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4" activeTab="3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G4" i="65"/>
  <c r="M4" s="1"/>
  <c r="G5"/>
  <c r="M5" s="1"/>
  <c r="G6"/>
  <c r="M6" s="1"/>
  <c r="G7"/>
  <c r="M7" s="1"/>
  <c r="G8"/>
  <c r="M8" s="1"/>
  <c r="G9"/>
  <c r="M9" s="1"/>
  <c r="G10"/>
  <c r="M10" s="1"/>
  <c r="G11"/>
  <c r="M11" s="1"/>
  <c r="G12"/>
  <c r="M12" s="1"/>
  <c r="G13"/>
  <c r="M13" s="1"/>
  <c r="G14"/>
  <c r="M14" s="1"/>
  <c r="G15"/>
  <c r="M15" s="1"/>
  <c r="G16"/>
  <c r="M16" s="1"/>
  <c r="G17"/>
  <c r="M17" s="1"/>
  <c r="G18"/>
  <c r="M18" s="1"/>
  <c r="G19"/>
  <c r="M19" s="1"/>
  <c r="G20"/>
  <c r="M20" s="1"/>
  <c r="G21"/>
  <c r="M21" s="1"/>
  <c r="G22"/>
  <c r="M22" s="1"/>
  <c r="G23"/>
  <c r="M23" s="1"/>
  <c r="G24"/>
  <c r="M24" s="1"/>
  <c r="G25"/>
  <c r="M25" s="1"/>
  <c r="G26"/>
  <c r="M26" s="1"/>
  <c r="G27"/>
  <c r="M27" s="1"/>
  <c r="G28"/>
  <c r="M28" s="1"/>
  <c r="G29"/>
  <c r="M29" s="1"/>
  <c r="G30"/>
  <c r="M30" s="1"/>
  <c r="G31"/>
  <c r="M31" s="1"/>
  <c r="G32"/>
  <c r="M32" s="1"/>
  <c r="G33"/>
  <c r="M33" s="1"/>
  <c r="G34"/>
  <c r="M34" s="1"/>
  <c r="G35"/>
  <c r="M35" s="1"/>
  <c r="G36"/>
  <c r="M36" s="1"/>
  <c r="G37"/>
  <c r="M37" s="1"/>
  <c r="G38"/>
  <c r="M38" s="1"/>
  <c r="G39"/>
  <c r="M39" s="1"/>
  <c r="G40"/>
  <c r="M40" s="1"/>
  <c r="G41"/>
  <c r="M41" s="1"/>
  <c r="G42"/>
  <c r="M42" s="1"/>
  <c r="G43"/>
  <c r="M43" s="1"/>
  <c r="G44"/>
  <c r="M44" s="1"/>
  <c r="G45"/>
  <c r="M45" s="1"/>
  <c r="G46"/>
  <c r="M46" s="1"/>
  <c r="G47"/>
  <c r="M47" s="1"/>
  <c r="G48"/>
  <c r="M48" s="1"/>
  <c r="G49"/>
  <c r="M49" s="1"/>
  <c r="G50"/>
  <c r="M50" s="1"/>
  <c r="G51"/>
  <c r="M51" s="1"/>
  <c r="G52"/>
  <c r="M52" s="1"/>
  <c r="G53"/>
  <c r="M53" s="1"/>
  <c r="G54"/>
  <c r="M54" s="1"/>
  <c r="G55"/>
  <c r="M55" s="1"/>
  <c r="G56"/>
  <c r="M56" s="1"/>
  <c r="G57"/>
  <c r="M57" s="1"/>
  <c r="G58"/>
  <c r="M58" s="1"/>
  <c r="G59"/>
  <c r="M59" s="1"/>
  <c r="G60"/>
  <c r="M60" s="1"/>
  <c r="G61"/>
  <c r="M61" s="1"/>
  <c r="G62"/>
  <c r="M62" s="1"/>
  <c r="G63"/>
  <c r="M63" s="1"/>
  <c r="G64"/>
  <c r="M64" s="1"/>
  <c r="G65"/>
  <c r="M65" s="1"/>
  <c r="G66"/>
  <c r="M66" s="1"/>
  <c r="G67"/>
  <c r="M67" s="1"/>
  <c r="G68"/>
  <c r="M68" s="1"/>
  <c r="G69"/>
  <c r="M69" s="1"/>
  <c r="G70"/>
  <c r="M70" s="1"/>
  <c r="G71"/>
  <c r="M71" s="1"/>
  <c r="G72"/>
  <c r="M72" s="1"/>
  <c r="G73"/>
  <c r="M73" s="1"/>
  <c r="G74"/>
  <c r="M74" s="1"/>
  <c r="G75"/>
  <c r="M75" s="1"/>
  <c r="G76"/>
  <c r="M76" s="1"/>
  <c r="G77"/>
  <c r="M77" s="1"/>
  <c r="G78"/>
  <c r="M78" s="1"/>
  <c r="G79"/>
  <c r="M79" s="1"/>
  <c r="G80"/>
  <c r="M80" s="1"/>
  <c r="G81"/>
  <c r="M81" s="1"/>
  <c r="G82"/>
  <c r="M82" s="1"/>
  <c r="G83"/>
  <c r="M83" s="1"/>
  <c r="G84"/>
  <c r="M84" s="1"/>
  <c r="G85"/>
  <c r="M85" s="1"/>
  <c r="G86"/>
  <c r="M86" s="1"/>
  <c r="G87"/>
  <c r="M87" s="1"/>
  <c r="G88"/>
  <c r="M88" s="1"/>
  <c r="G89"/>
  <c r="M89" s="1"/>
  <c r="G90"/>
  <c r="M90" s="1"/>
  <c r="G91"/>
  <c r="M91" s="1"/>
  <c r="G92"/>
  <c r="M92" s="1"/>
  <c r="G93"/>
  <c r="M93" s="1"/>
  <c r="G94"/>
  <c r="M94" s="1"/>
  <c r="G95"/>
  <c r="M95" s="1"/>
  <c r="G96"/>
  <c r="M96" s="1"/>
  <c r="G97"/>
  <c r="M97" s="1"/>
  <c r="G98"/>
  <c r="M98" s="1"/>
  <c r="G3"/>
  <c r="M3" s="1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10"/>
  <c r="J10" s="1"/>
  <c r="H42"/>
  <c r="J42" s="1"/>
  <c r="H50"/>
  <c r="J50" s="1"/>
  <c r="H78"/>
  <c r="J78" s="1"/>
  <c r="H90"/>
  <c r="J90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14"/>
  <c r="J14" s="1"/>
  <c r="H22"/>
  <c r="J22" s="1"/>
  <c r="H30"/>
  <c r="J30" s="1"/>
  <c r="H34"/>
  <c r="J34" s="1"/>
  <c r="H58"/>
  <c r="J58" s="1"/>
  <c r="H62"/>
  <c r="J62" s="1"/>
  <c r="H74"/>
  <c r="J74" s="1"/>
  <c r="H82"/>
  <c r="J82" s="1"/>
  <c r="H94"/>
  <c r="J94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6"/>
  <c r="J6" s="1"/>
  <c r="H18"/>
  <c r="J18" s="1"/>
  <c r="H26"/>
  <c r="J26" s="1"/>
  <c r="H38"/>
  <c r="J38" s="1"/>
  <c r="H46"/>
  <c r="J46" s="1"/>
  <c r="H54"/>
  <c r="J54" s="1"/>
  <c r="H66"/>
  <c r="J66" s="1"/>
  <c r="H70"/>
  <c r="J70" s="1"/>
  <c r="H86"/>
  <c r="J86" s="1"/>
  <c r="H98"/>
  <c r="J98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B52"/>
  <c r="D52" s="1"/>
  <c r="B56"/>
  <c r="D56" s="1"/>
  <c r="Q56" s="1"/>
  <c r="B60"/>
  <c r="D60" s="1"/>
  <c r="B64"/>
  <c r="D64" s="1"/>
  <c r="B68"/>
  <c r="D68" s="1"/>
  <c r="B72"/>
  <c r="D72" s="1"/>
  <c r="B76"/>
  <c r="D76" s="1"/>
  <c r="B80"/>
  <c r="D80" s="1"/>
  <c r="B84"/>
  <c r="D84" s="1"/>
  <c r="B88"/>
  <c r="D88" s="1"/>
  <c r="Q88" s="1"/>
  <c r="B92"/>
  <c r="D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B10"/>
  <c r="D10" s="1"/>
  <c r="B14"/>
  <c r="D14" s="1"/>
  <c r="Q14" s="1"/>
  <c r="B18"/>
  <c r="D18" s="1"/>
  <c r="Q18" s="1"/>
  <c r="B22"/>
  <c r="D22" s="1"/>
  <c r="B26"/>
  <c r="D26" s="1"/>
  <c r="B30"/>
  <c r="D30" s="1"/>
  <c r="B34"/>
  <c r="D34" s="1"/>
  <c r="B38"/>
  <c r="D38" s="1"/>
  <c r="B42"/>
  <c r="D42" s="1"/>
  <c r="Q42" s="1"/>
  <c r="B46"/>
  <c r="D46" s="1"/>
  <c r="Q46" s="1"/>
  <c r="B50"/>
  <c r="D50" s="1"/>
  <c r="B54"/>
  <c r="D54" s="1"/>
  <c r="B58"/>
  <c r="D58" s="1"/>
  <c r="Q58" s="1"/>
  <c r="B62"/>
  <c r="D62" s="1"/>
  <c r="Q62" s="1"/>
  <c r="B66"/>
  <c r="D66" s="1"/>
  <c r="B70"/>
  <c r="D70" s="1"/>
  <c r="Q70" s="1"/>
  <c r="B74"/>
  <c r="D74" s="1"/>
  <c r="Q74" s="1"/>
  <c r="B78"/>
  <c r="D78" s="1"/>
  <c r="B82"/>
  <c r="D82" s="1"/>
  <c r="B86"/>
  <c r="D86" s="1"/>
  <c r="Q86" s="1"/>
  <c r="B90"/>
  <c r="D90" s="1"/>
  <c r="B94"/>
  <c r="D94" s="1"/>
  <c r="B98"/>
  <c r="D98" s="1"/>
  <c r="Q98" s="1"/>
  <c r="B5"/>
  <c r="D5" s="1"/>
  <c r="B9"/>
  <c r="D9" s="1"/>
  <c r="Q9" s="1"/>
  <c r="B13"/>
  <c r="D13" s="1"/>
  <c r="Q13" s="1"/>
  <c r="B17"/>
  <c r="D17" s="1"/>
  <c r="B21"/>
  <c r="D21" s="1"/>
  <c r="Q21" s="1"/>
  <c r="B25"/>
  <c r="D25" s="1"/>
  <c r="Q25" s="1"/>
  <c r="B29"/>
  <c r="D29" s="1"/>
  <c r="B33"/>
  <c r="D33" s="1"/>
  <c r="B37"/>
  <c r="D37" s="1"/>
  <c r="B41"/>
  <c r="D41" s="1"/>
  <c r="B45"/>
  <c r="D45" s="1"/>
  <c r="B49"/>
  <c r="D49" s="1"/>
  <c r="B53"/>
  <c r="D53" s="1"/>
  <c r="Q53" s="1"/>
  <c r="B57"/>
  <c r="D57" s="1"/>
  <c r="B61"/>
  <c r="D61" s="1"/>
  <c r="Q61" s="1"/>
  <c r="B65"/>
  <c r="D65" s="1"/>
  <c r="B69"/>
  <c r="D69" s="1"/>
  <c r="B73"/>
  <c r="D73" s="1"/>
  <c r="Q73" s="1"/>
  <c r="B77"/>
  <c r="D77" s="1"/>
  <c r="Q77" s="1"/>
  <c r="B81"/>
  <c r="D81" s="1"/>
  <c r="B85"/>
  <c r="D85" s="1"/>
  <c r="B89"/>
  <c r="D89" s="1"/>
  <c r="Q89" s="1"/>
  <c r="B93"/>
  <c r="D93" s="1"/>
  <c r="Q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0" i="81" l="1"/>
  <c r="Q24"/>
  <c r="Q22"/>
  <c r="Q78"/>
  <c r="Q45"/>
  <c r="Q40"/>
  <c r="Q54"/>
  <c r="Q38"/>
  <c r="Q5"/>
  <c r="Q8"/>
  <c r="Q32"/>
  <c r="Q41"/>
  <c r="Q50"/>
  <c r="Q29"/>
  <c r="Q96"/>
  <c r="Q72"/>
  <c r="Q68"/>
  <c r="Q84"/>
  <c r="Q52"/>
  <c r="Q57"/>
  <c r="Q36"/>
  <c r="Q94"/>
  <c r="Q85"/>
  <c r="Q80"/>
  <c r="Q69"/>
  <c r="Q64"/>
  <c r="Q48"/>
  <c r="Q37"/>
  <c r="Q16"/>
  <c r="Q6"/>
  <c r="Q20"/>
  <c r="T2" i="82"/>
  <c r="T2" i="79"/>
  <c r="DM99" i="11"/>
  <c r="Q90" i="81"/>
  <c r="Q26"/>
  <c r="Q10"/>
  <c r="Q92"/>
  <c r="Q76"/>
  <c r="Q60"/>
  <c r="Q44"/>
  <c r="Q28"/>
  <c r="Q12"/>
  <c r="Q97"/>
  <c r="Q81"/>
  <c r="Q65"/>
  <c r="Q49"/>
  <c r="Q33"/>
  <c r="Q17"/>
  <c r="Q82"/>
  <c r="Q66"/>
  <c r="Q3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6" l="1"/>
  <c r="AK99" i="24"/>
  <c r="AP99" i="29"/>
  <c r="AO99"/>
  <c r="AL99" i="27"/>
  <c r="AL99" i="28"/>
  <c r="AL99" i="24"/>
  <c r="AK99" i="29"/>
  <c r="AB92" i="63"/>
  <c r="AB88"/>
  <c r="AB68"/>
  <c r="AB60"/>
  <c r="AB4"/>
  <c r="AB97"/>
  <c r="AB73"/>
  <c r="AB69"/>
  <c r="AB56" i="62"/>
  <c r="AB20"/>
  <c r="AB92" i="61"/>
  <c r="AB64"/>
  <c r="AB60"/>
  <c r="AB52"/>
  <c r="AB4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F92"/>
  <c r="U91"/>
  <c r="F91"/>
  <c r="U90"/>
  <c r="N90"/>
  <c r="U89"/>
  <c r="N89"/>
  <c r="F89"/>
  <c r="U88"/>
  <c r="N88"/>
  <c r="U87"/>
  <c r="F87"/>
  <c r="U86"/>
  <c r="N86"/>
  <c r="F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F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F64"/>
  <c r="U63"/>
  <c r="U62"/>
  <c r="N62"/>
  <c r="F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F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F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U16"/>
  <c r="U15"/>
  <c r="F15"/>
  <c r="U14"/>
  <c r="AD13"/>
  <c r="U13"/>
  <c r="F13"/>
  <c r="U12"/>
  <c r="U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F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F78"/>
  <c r="U77"/>
  <c r="F77"/>
  <c r="U76"/>
  <c r="N76"/>
  <c r="U75"/>
  <c r="F75"/>
  <c r="U74"/>
  <c r="N74"/>
  <c r="U73"/>
  <c r="F73"/>
  <c r="U72"/>
  <c r="N72"/>
  <c r="U71"/>
  <c r="F71"/>
  <c r="U70"/>
  <c r="N70"/>
  <c r="F70"/>
  <c r="U69"/>
  <c r="F69"/>
  <c r="U68"/>
  <c r="N68"/>
  <c r="U67"/>
  <c r="F67"/>
  <c r="U66"/>
  <c r="N66"/>
  <c r="U65"/>
  <c r="F65"/>
  <c r="U64"/>
  <c r="N64"/>
  <c r="U63"/>
  <c r="F63"/>
  <c r="U62"/>
  <c r="N62"/>
  <c r="U61"/>
  <c r="F61"/>
  <c r="U60"/>
  <c r="N60"/>
  <c r="F60"/>
  <c r="U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F48"/>
  <c r="U47"/>
  <c r="F47"/>
  <c r="U46"/>
  <c r="N46"/>
  <c r="U45"/>
  <c r="F45"/>
  <c r="U44"/>
  <c r="N44"/>
  <c r="U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U64"/>
  <c r="U63"/>
  <c r="F63"/>
  <c r="U62"/>
  <c r="U61"/>
  <c r="F61"/>
  <c r="U60"/>
  <c r="U59"/>
  <c r="F59"/>
  <c r="U58"/>
  <c r="U57"/>
  <c r="F57"/>
  <c r="U56"/>
  <c r="U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U38"/>
  <c r="F38"/>
  <c r="U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F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U92"/>
  <c r="U91"/>
  <c r="U90"/>
  <c r="F90"/>
  <c r="U89"/>
  <c r="N89"/>
  <c r="F89"/>
  <c r="U88"/>
  <c r="U87"/>
  <c r="F87"/>
  <c r="U86"/>
  <c r="N86"/>
  <c r="U85"/>
  <c r="F85"/>
  <c r="U84"/>
  <c r="U83"/>
  <c r="N83"/>
  <c r="U82"/>
  <c r="U81"/>
  <c r="U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F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F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U19"/>
  <c r="F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U9"/>
  <c r="F9"/>
  <c r="U8"/>
  <c r="N8"/>
  <c r="F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U47"/>
  <c r="N47"/>
  <c r="F47"/>
  <c r="U46"/>
  <c r="F46"/>
  <c r="U45"/>
  <c r="F45"/>
  <c r="U44"/>
  <c r="F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F92"/>
  <c r="U91"/>
  <c r="F91"/>
  <c r="U90"/>
  <c r="U89"/>
  <c r="N89"/>
  <c r="F89"/>
  <c r="U88"/>
  <c r="N88"/>
  <c r="U87"/>
  <c r="F87"/>
  <c r="U86"/>
  <c r="U85"/>
  <c r="N85"/>
  <c r="U84"/>
  <c r="N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U68"/>
  <c r="N68"/>
  <c r="F68"/>
  <c r="U67"/>
  <c r="F67"/>
  <c r="U66"/>
  <c r="U65"/>
  <c r="N65"/>
  <c r="F65"/>
  <c r="U64"/>
  <c r="N64"/>
  <c r="U63"/>
  <c r="F63"/>
  <c r="U62"/>
  <c r="U61"/>
  <c r="N61"/>
  <c r="U60"/>
  <c r="F60"/>
  <c r="U59"/>
  <c r="F59"/>
  <c r="U58"/>
  <c r="F58"/>
  <c r="U57"/>
  <c r="F57"/>
  <c r="U56"/>
  <c r="U55"/>
  <c r="F55"/>
  <c r="U54"/>
  <c r="U53"/>
  <c r="U52"/>
  <c r="U51"/>
  <c r="N51"/>
  <c r="U50"/>
  <c r="U49"/>
  <c r="F49"/>
  <c r="U48"/>
  <c r="N48"/>
  <c r="F48"/>
  <c r="U47"/>
  <c r="F47"/>
  <c r="U46"/>
  <c r="F46"/>
  <c r="U45"/>
  <c r="N45"/>
  <c r="U44"/>
  <c r="F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U5"/>
  <c r="N5"/>
  <c r="U4"/>
  <c r="U3"/>
  <c r="L99"/>
  <c r="A1"/>
  <c r="F51" l="1"/>
  <c r="F85" i="58"/>
  <c r="F59" i="61"/>
  <c r="F59" i="62"/>
  <c r="F17"/>
  <c r="F63" i="63"/>
  <c r="O99" i="81"/>
  <c r="L99"/>
  <c r="I99"/>
  <c r="F99"/>
  <c r="C99"/>
  <c r="F85" i="55"/>
  <c r="F43" i="57"/>
  <c r="F39" i="58"/>
  <c r="F23" i="61"/>
  <c r="F11" i="62"/>
  <c r="F36" i="63"/>
  <c r="F31"/>
  <c r="C99"/>
  <c r="B99"/>
  <c r="F16"/>
  <c r="F30" i="62"/>
  <c r="F66" i="61"/>
  <c r="F43"/>
  <c r="F42"/>
  <c r="F20"/>
  <c r="B99"/>
  <c r="C99" i="56"/>
  <c r="F69" i="55"/>
  <c r="C99"/>
  <c r="F65" i="58"/>
  <c r="F55"/>
  <c r="F37"/>
  <c r="F20"/>
  <c r="B99"/>
  <c r="F93" i="57"/>
  <c r="F81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D8" i="55"/>
  <c r="G8" s="1"/>
  <c r="V8" s="1"/>
  <c r="D16"/>
  <c r="G16" s="1"/>
  <c r="V16" s="1"/>
  <c r="F99" i="66"/>
  <c r="P4" i="65"/>
  <c r="E4" i="56" s="1"/>
  <c r="P12" i="65"/>
  <c r="E12" i="56" s="1"/>
  <c r="P20" i="65"/>
  <c r="E20" i="56" s="1"/>
  <c r="U99" i="57"/>
  <c r="L99" i="65"/>
  <c r="D4" i="55"/>
  <c r="G4" s="1"/>
  <c r="D12"/>
  <c r="G12" s="1"/>
  <c r="V12" s="1"/>
  <c r="D20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D5" i="55"/>
  <c r="D6"/>
  <c r="G6" s="1"/>
  <c r="D7"/>
  <c r="G7" s="1"/>
  <c r="V7" s="1"/>
  <c r="D9"/>
  <c r="G9" s="1"/>
  <c r="D10"/>
  <c r="D11"/>
  <c r="G11" s="1"/>
  <c r="V11" s="1"/>
  <c r="D13"/>
  <c r="G13" s="1"/>
  <c r="O13" s="1"/>
  <c r="D14"/>
  <c r="G14" s="1"/>
  <c r="V14" s="1"/>
  <c r="D15"/>
  <c r="D17"/>
  <c r="G17" s="1"/>
  <c r="V17" s="1"/>
  <c r="D18"/>
  <c r="G18" s="1"/>
  <c r="D19"/>
  <c r="G19" s="1"/>
  <c r="V19" s="1"/>
  <c r="D21"/>
  <c r="D22"/>
  <c r="G22" s="1"/>
  <c r="V22" s="1"/>
  <c r="D23"/>
  <c r="G23" s="1"/>
  <c r="V23" s="1"/>
  <c r="D24"/>
  <c r="G24" s="1"/>
  <c r="D25"/>
  <c r="D26"/>
  <c r="G26" s="1"/>
  <c r="D27"/>
  <c r="G27" s="1"/>
  <c r="V27" s="1"/>
  <c r="D28"/>
  <c r="G28" s="1"/>
  <c r="D29"/>
  <c r="D30"/>
  <c r="G30" s="1"/>
  <c r="V30" s="1"/>
  <c r="D31"/>
  <c r="G31" s="1"/>
  <c r="V31" s="1"/>
  <c r="D32"/>
  <c r="G32" s="1"/>
  <c r="D33"/>
  <c r="D34"/>
  <c r="G34" s="1"/>
  <c r="D35"/>
  <c r="D36"/>
  <c r="D37"/>
  <c r="D38"/>
  <c r="G38" s="1"/>
  <c r="V38" s="1"/>
  <c r="D39"/>
  <c r="D40"/>
  <c r="G40" s="1"/>
  <c r="D41"/>
  <c r="D42"/>
  <c r="G42" s="1"/>
  <c r="D43"/>
  <c r="G43" s="1"/>
  <c r="V43" s="1"/>
  <c r="D44"/>
  <c r="G44" s="1"/>
  <c r="D45"/>
  <c r="D46"/>
  <c r="G46" s="1"/>
  <c r="V46" s="1"/>
  <c r="D47"/>
  <c r="G47" s="1"/>
  <c r="V47" s="1"/>
  <c r="D48"/>
  <c r="G48" s="1"/>
  <c r="D49"/>
  <c r="D50"/>
  <c r="G50" s="1"/>
  <c r="D51"/>
  <c r="D52"/>
  <c r="G52" s="1"/>
  <c r="V52" s="1"/>
  <c r="D53"/>
  <c r="D54"/>
  <c r="G54" s="1"/>
  <c r="V54" s="1"/>
  <c r="D55"/>
  <c r="G55" s="1"/>
  <c r="V55" s="1"/>
  <c r="D56"/>
  <c r="G56" s="1"/>
  <c r="D57"/>
  <c r="D58"/>
  <c r="G58" s="1"/>
  <c r="D59"/>
  <c r="D60"/>
  <c r="G60" s="1"/>
  <c r="D61"/>
  <c r="D62"/>
  <c r="G62" s="1"/>
  <c r="V62" s="1"/>
  <c r="D63"/>
  <c r="G63" s="1"/>
  <c r="V63" s="1"/>
  <c r="D64"/>
  <c r="G64" s="1"/>
  <c r="D65"/>
  <c r="D66"/>
  <c r="G66" s="1"/>
  <c r="D67"/>
  <c r="G67" s="1"/>
  <c r="V67" s="1"/>
  <c r="D68"/>
  <c r="G68" s="1"/>
  <c r="O68" s="1"/>
  <c r="D69"/>
  <c r="D70"/>
  <c r="G70" s="1"/>
  <c r="V70" s="1"/>
  <c r="D71"/>
  <c r="G71" s="1"/>
  <c r="V71" s="1"/>
  <c r="D72"/>
  <c r="G72" s="1"/>
  <c r="D73"/>
  <c r="D74"/>
  <c r="G74" s="1"/>
  <c r="D75"/>
  <c r="D76"/>
  <c r="G76" s="1"/>
  <c r="D77"/>
  <c r="D78"/>
  <c r="G78" s="1"/>
  <c r="D79"/>
  <c r="D80"/>
  <c r="G80" s="1"/>
  <c r="D81"/>
  <c r="D82"/>
  <c r="G82" s="1"/>
  <c r="V82" s="1"/>
  <c r="D83"/>
  <c r="D84"/>
  <c r="G84" s="1"/>
  <c r="D85"/>
  <c r="D86"/>
  <c r="G86" s="1"/>
  <c r="V86" s="1"/>
  <c r="D87"/>
  <c r="G87" s="1"/>
  <c r="V87" s="1"/>
  <c r="D88"/>
  <c r="G88" s="1"/>
  <c r="O88" s="1"/>
  <c r="D89"/>
  <c r="D90"/>
  <c r="G90" s="1"/>
  <c r="V90" s="1"/>
  <c r="D91"/>
  <c r="G91" s="1"/>
  <c r="V91" s="1"/>
  <c r="D92"/>
  <c r="G92" s="1"/>
  <c r="D93"/>
  <c r="D94"/>
  <c r="G94" s="1"/>
  <c r="O94" s="1"/>
  <c r="D95"/>
  <c r="G95" s="1"/>
  <c r="V95" s="1"/>
  <c r="D96"/>
  <c r="G96" s="1"/>
  <c r="D97"/>
  <c r="D98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D3" i="55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N48"/>
  <c r="N52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N83"/>
  <c r="N84"/>
  <c r="N87"/>
  <c r="N88"/>
  <c r="O88" s="1"/>
  <c r="N91"/>
  <c r="N92"/>
  <c r="O92" s="1"/>
  <c r="N95"/>
  <c r="N96"/>
  <c r="O96" s="1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O48"/>
  <c r="V56"/>
  <c r="V4"/>
  <c r="V9"/>
  <c r="V32"/>
  <c r="O32"/>
  <c r="V40"/>
  <c r="O16"/>
  <c r="V24"/>
  <c r="V26" i="56"/>
  <c r="O35"/>
  <c r="V40"/>
  <c r="V42"/>
  <c r="O51"/>
  <c r="N8" i="55"/>
  <c r="F9"/>
  <c r="I99"/>
  <c r="M99"/>
  <c r="N12"/>
  <c r="O12" s="1"/>
  <c r="F13"/>
  <c r="N28"/>
  <c r="O28" s="1"/>
  <c r="F29"/>
  <c r="N44"/>
  <c r="O44" s="1"/>
  <c r="F45"/>
  <c r="N60"/>
  <c r="O60" s="1"/>
  <c r="F61"/>
  <c r="O64"/>
  <c r="O72"/>
  <c r="O80"/>
  <c r="O92"/>
  <c r="O45" i="56"/>
  <c r="O65"/>
  <c r="O47"/>
  <c r="V52"/>
  <c r="O70"/>
  <c r="V94"/>
  <c r="V28" i="55"/>
  <c r="V44"/>
  <c r="V60"/>
  <c r="V18" i="56"/>
  <c r="V32"/>
  <c r="V50"/>
  <c r="B99" i="55"/>
  <c r="F3"/>
  <c r="K99"/>
  <c r="F5"/>
  <c r="O19"/>
  <c r="N20"/>
  <c r="O20" s="1"/>
  <c r="F21"/>
  <c r="N36"/>
  <c r="F37"/>
  <c r="N52"/>
  <c r="O52" s="1"/>
  <c r="F53"/>
  <c r="O76"/>
  <c r="O84"/>
  <c r="O5" i="56"/>
  <c r="O37"/>
  <c r="O53"/>
  <c r="O61"/>
  <c r="O69"/>
  <c r="O77"/>
  <c r="O93"/>
  <c r="O23"/>
  <c r="V39"/>
  <c r="J99" i="55"/>
  <c r="N24"/>
  <c r="O24" s="1"/>
  <c r="N40"/>
  <c r="N56"/>
  <c r="O56" s="1"/>
  <c r="O96"/>
  <c r="O56" i="56"/>
  <c r="V38" i="58"/>
  <c r="V86"/>
  <c r="V56" i="56"/>
  <c r="V60"/>
  <c r="V64"/>
  <c r="B99" i="57"/>
  <c r="F3"/>
  <c r="K99"/>
  <c r="N82"/>
  <c r="F83"/>
  <c r="F97"/>
  <c r="C99" i="58"/>
  <c r="I99"/>
  <c r="M99"/>
  <c r="N4"/>
  <c r="F5"/>
  <c r="N12"/>
  <c r="F13"/>
  <c r="N20"/>
  <c r="F21"/>
  <c r="V22"/>
  <c r="V82"/>
  <c r="V64" i="55"/>
  <c r="V68"/>
  <c r="V72"/>
  <c r="V76"/>
  <c r="V80"/>
  <c r="V84"/>
  <c r="V88"/>
  <c r="V92"/>
  <c r="V96"/>
  <c r="F3" i="56"/>
  <c r="F99" s="1"/>
  <c r="V5"/>
  <c r="V9"/>
  <c r="V17"/>
  <c r="V21"/>
  <c r="V25"/>
  <c r="V29"/>
  <c r="V33"/>
  <c r="V37"/>
  <c r="V41"/>
  <c r="V49"/>
  <c r="V53"/>
  <c r="V57"/>
  <c r="V61"/>
  <c r="V65"/>
  <c r="V69"/>
  <c r="V73"/>
  <c r="V77"/>
  <c r="V81"/>
  <c r="V85"/>
  <c r="V89"/>
  <c r="V93"/>
  <c r="N3" i="57"/>
  <c r="N3" i="56"/>
  <c r="G88" i="57"/>
  <c r="N90"/>
  <c r="F91"/>
  <c r="K99" i="58"/>
  <c r="U99"/>
  <c r="F9"/>
  <c r="F17"/>
  <c r="V26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85" i="56" l="1"/>
  <c r="G3"/>
  <c r="G51" i="55"/>
  <c r="O51" s="1"/>
  <c r="O86"/>
  <c r="O70"/>
  <c r="O98"/>
  <c r="O93" i="58"/>
  <c r="O27" i="55"/>
  <c r="N99" i="81"/>
  <c r="P99" s="1"/>
  <c r="K99"/>
  <c r="M99" s="1"/>
  <c r="H99"/>
  <c r="J99" s="1"/>
  <c r="O74" i="58"/>
  <c r="O26"/>
  <c r="E99" i="81"/>
  <c r="G99" s="1"/>
  <c r="O78" i="56"/>
  <c r="O66"/>
  <c r="O62"/>
  <c r="O46"/>
  <c r="O26"/>
  <c r="O9"/>
  <c r="O54"/>
  <c r="O30"/>
  <c r="O10"/>
  <c r="O78" i="55"/>
  <c r="O74"/>
  <c r="O66"/>
  <c r="B99" i="81"/>
  <c r="D99" s="1"/>
  <c r="F99" i="63"/>
  <c r="O86" i="56"/>
  <c r="O80"/>
  <c r="O44"/>
  <c r="O32"/>
  <c r="O13"/>
  <c r="O7"/>
  <c r="G83" i="55"/>
  <c r="V83" s="1"/>
  <c r="G79"/>
  <c r="V79" s="1"/>
  <c r="G75"/>
  <c r="V75" s="1"/>
  <c r="G59"/>
  <c r="V59" s="1"/>
  <c r="G39"/>
  <c r="V39" s="1"/>
  <c r="G36"/>
  <c r="V36" s="1"/>
  <c r="G35"/>
  <c r="V35" s="1"/>
  <c r="G10"/>
  <c r="V10" s="1"/>
  <c r="O94" i="56"/>
  <c r="O68"/>
  <c r="O52"/>
  <c r="O40"/>
  <c r="V27"/>
  <c r="O15"/>
  <c r="V11"/>
  <c r="O84"/>
  <c r="O57"/>
  <c r="O48"/>
  <c r="O36"/>
  <c r="O29"/>
  <c r="O25"/>
  <c r="O24"/>
  <c r="O71" i="55"/>
  <c r="V66"/>
  <c r="O62"/>
  <c r="O46"/>
  <c r="O40"/>
  <c r="O38"/>
  <c r="O30"/>
  <c r="O45" i="58"/>
  <c r="V74"/>
  <c r="G90" i="57"/>
  <c r="V90" s="1"/>
  <c r="G54"/>
  <c r="V54" s="1"/>
  <c r="G10"/>
  <c r="V10" s="1"/>
  <c r="V65" i="58"/>
  <c r="O6"/>
  <c r="O57"/>
  <c r="V25"/>
  <c r="G86" i="57"/>
  <c r="O86" s="1"/>
  <c r="G58"/>
  <c r="V58" s="1"/>
  <c r="G42"/>
  <c r="V4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67" i="55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F99" i="57"/>
  <c r="O80"/>
  <c r="V80"/>
  <c r="O6" i="55"/>
  <c r="V6"/>
  <c r="V26"/>
  <c r="O26"/>
  <c r="V51" l="1"/>
  <c r="Q99" i="81"/>
  <c r="O83" i="55"/>
  <c r="O79"/>
  <c r="O75"/>
  <c r="O59"/>
  <c r="O39"/>
  <c r="O36"/>
  <c r="O35"/>
  <c r="O10"/>
  <c r="O4" i="56"/>
  <c r="O49" i="55"/>
  <c r="O43" i="58"/>
  <c r="O90" i="57"/>
  <c r="O54"/>
  <c r="O25"/>
  <c r="O10"/>
  <c r="O5"/>
  <c r="O42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H6" i="78"/>
  <c r="N82"/>
  <c r="I31"/>
  <c r="L8"/>
  <c r="P78"/>
  <c r="K86"/>
  <c r="J42"/>
  <c r="K20"/>
  <c r="J48"/>
  <c r="B65"/>
  <c r="L7"/>
  <c r="J15"/>
  <c r="Q38"/>
  <c r="Q71"/>
  <c r="N66"/>
  <c r="G57"/>
  <c r="I76"/>
  <c r="G15"/>
  <c r="O44"/>
  <c r="B13"/>
  <c r="N30"/>
  <c r="Q47"/>
  <c r="B84"/>
  <c r="P22"/>
  <c r="Q52"/>
  <c r="L94"/>
  <c r="N71"/>
  <c r="G73"/>
  <c r="P92"/>
  <c r="O23"/>
  <c r="L37"/>
  <c r="N6"/>
  <c r="O50"/>
  <c r="L72"/>
  <c r="J49"/>
  <c r="P64"/>
  <c r="H19"/>
  <c r="J54"/>
  <c r="P36"/>
  <c r="G41"/>
  <c r="G9"/>
  <c r="B41"/>
  <c r="N87"/>
  <c r="O28"/>
  <c r="Q64"/>
  <c r="I72"/>
  <c r="L5"/>
  <c r="Q89"/>
  <c r="Q72"/>
  <c r="Q59"/>
  <c r="O32"/>
  <c r="Q31"/>
  <c r="N8"/>
  <c r="Q92"/>
  <c r="O31"/>
  <c r="F1"/>
  <c r="J40"/>
  <c r="O88"/>
  <c r="K88"/>
  <c r="P96"/>
  <c r="K76"/>
  <c r="N72"/>
  <c r="J69"/>
  <c r="I24"/>
  <c r="B81"/>
  <c r="J57"/>
  <c r="O24"/>
  <c r="K78"/>
  <c r="H95"/>
  <c r="K56"/>
  <c r="K28"/>
  <c r="G88"/>
  <c r="H96"/>
  <c r="L96"/>
  <c r="I68"/>
  <c r="J74"/>
  <c r="P90"/>
  <c r="G6"/>
  <c r="I45"/>
  <c r="I61"/>
  <c r="L36"/>
  <c r="Q27"/>
  <c r="N79"/>
  <c r="H41"/>
  <c r="L50"/>
  <c r="O90"/>
  <c r="G93"/>
  <c r="Q41"/>
  <c r="K30"/>
  <c r="G45"/>
  <c r="G44"/>
  <c r="Q33"/>
  <c r="G62"/>
  <c r="J59"/>
  <c r="H70"/>
  <c r="G13"/>
  <c r="K7"/>
  <c r="K91"/>
  <c r="O14"/>
  <c r="G18"/>
  <c r="B70"/>
  <c r="O40"/>
  <c r="B58"/>
  <c r="O72"/>
  <c r="B40"/>
  <c r="I81"/>
  <c r="I59"/>
  <c r="O29"/>
  <c r="K62"/>
  <c r="I15"/>
  <c r="Q8"/>
  <c r="J68"/>
  <c r="B78"/>
  <c r="H12"/>
  <c r="H14"/>
  <c r="O89"/>
  <c r="B82"/>
  <c r="B80"/>
  <c r="G70"/>
  <c r="B32"/>
  <c r="L15"/>
  <c r="H93"/>
  <c r="H7"/>
  <c r="K93"/>
  <c r="K51"/>
  <c r="L93"/>
  <c r="L67"/>
  <c r="L22"/>
  <c r="L79"/>
  <c r="L12"/>
  <c r="O4"/>
  <c r="Q19"/>
  <c r="I39"/>
  <c r="H58"/>
  <c r="G50"/>
  <c r="B33"/>
  <c r="O33"/>
  <c r="H72"/>
  <c r="I19"/>
  <c r="P94"/>
  <c r="L97"/>
  <c r="L53"/>
  <c r="P51"/>
  <c r="P83"/>
  <c r="B38"/>
  <c r="I47"/>
  <c r="O41"/>
  <c r="N9"/>
  <c r="J25"/>
  <c r="I13"/>
  <c r="P37"/>
  <c r="P27"/>
  <c r="G17"/>
  <c r="P31"/>
  <c r="H61"/>
  <c r="L56"/>
  <c r="J51"/>
  <c r="J86"/>
  <c r="Q48"/>
  <c r="P93"/>
  <c r="L58"/>
  <c r="P55"/>
  <c r="P52"/>
  <c r="K19"/>
  <c r="O9"/>
  <c r="I9"/>
  <c r="N55"/>
  <c r="P54"/>
  <c r="P5"/>
  <c r="K53"/>
  <c r="B62"/>
  <c r="G66"/>
  <c r="O3"/>
  <c r="Q11"/>
  <c r="G46"/>
  <c r="P82"/>
  <c r="K61"/>
  <c r="L26"/>
  <c r="Q78"/>
  <c r="K66"/>
  <c r="P84"/>
  <c r="L71"/>
  <c r="J23"/>
  <c r="N48"/>
  <c r="H60"/>
  <c r="N7"/>
  <c r="O60"/>
  <c r="Q37"/>
  <c r="P11"/>
  <c r="B95"/>
  <c r="I84"/>
  <c r="B15"/>
  <c r="I7"/>
  <c r="O19"/>
  <c r="H21"/>
  <c r="I30"/>
  <c r="B29"/>
  <c r="O57"/>
  <c r="L6"/>
  <c r="O18"/>
  <c r="O42"/>
  <c r="K75"/>
  <c r="G20"/>
  <c r="P41"/>
  <c r="B11"/>
  <c r="B26"/>
  <c r="B74"/>
  <c r="J21"/>
  <c r="B72"/>
  <c r="O56"/>
  <c r="O7"/>
  <c r="J19"/>
  <c r="B79"/>
  <c r="B5"/>
  <c r="G39"/>
  <c r="L82"/>
  <c r="Q68"/>
  <c r="N85"/>
  <c r="L92"/>
  <c r="H90"/>
  <c r="L66"/>
  <c r="Q21"/>
  <c r="B30"/>
  <c r="N81"/>
  <c r="I20"/>
  <c r="L81"/>
  <c r="Q22"/>
  <c r="H37"/>
  <c r="O98"/>
  <c r="K14"/>
  <c r="J14"/>
  <c r="I89"/>
  <c r="I4"/>
  <c r="Q53"/>
  <c r="Q97"/>
  <c r="O74"/>
  <c r="B76"/>
  <c r="H36"/>
  <c r="J7"/>
  <c r="O51"/>
  <c r="O96"/>
  <c r="G69"/>
  <c r="K70"/>
  <c r="N58"/>
  <c r="L25"/>
  <c r="K85"/>
  <c r="I96"/>
  <c r="Q79"/>
  <c r="L24"/>
  <c r="J64"/>
  <c r="G80"/>
  <c r="I35"/>
  <c r="I55"/>
  <c r="H65"/>
  <c r="J44"/>
  <c r="K37"/>
  <c r="B24"/>
  <c r="L52"/>
  <c r="J30"/>
  <c r="B18"/>
  <c r="Q51"/>
  <c r="G71"/>
  <c r="Q28"/>
  <c r="G21"/>
  <c r="K32"/>
  <c r="H82"/>
  <c r="N26"/>
  <c r="B7"/>
  <c r="G92"/>
  <c r="P46"/>
  <c r="H17"/>
  <c r="N35"/>
  <c r="Q18"/>
  <c r="B46"/>
  <c r="I74"/>
  <c r="G54"/>
  <c r="Q86"/>
  <c r="L91"/>
  <c r="P29"/>
  <c r="N21"/>
  <c r="J24"/>
  <c r="G47"/>
  <c r="O22"/>
  <c r="J9"/>
  <c r="H46"/>
  <c r="Q91"/>
  <c r="K39"/>
  <c r="K38"/>
  <c r="B56"/>
  <c r="G8"/>
  <c r="N78"/>
  <c r="H10"/>
  <c r="K43"/>
  <c r="H92"/>
  <c r="K89"/>
  <c r="G2"/>
  <c r="P47"/>
  <c r="H33"/>
  <c r="N84"/>
  <c r="P15"/>
  <c r="L18"/>
  <c r="G42"/>
  <c r="L31"/>
  <c r="L34"/>
  <c r="H34"/>
  <c r="J46"/>
  <c r="G76"/>
  <c r="P71"/>
  <c r="H63"/>
  <c r="O30"/>
  <c r="Q13"/>
  <c r="N73"/>
  <c r="L64"/>
  <c r="K58"/>
  <c r="O78"/>
  <c r="I80"/>
  <c r="B57"/>
  <c r="L35"/>
  <c r="K95"/>
  <c r="O39"/>
  <c r="H18"/>
  <c r="G51"/>
  <c r="H3"/>
  <c r="J73"/>
  <c r="N11"/>
  <c r="L20"/>
  <c r="B54"/>
  <c r="N76"/>
  <c r="B34"/>
  <c r="L3"/>
  <c r="B6"/>
  <c r="B42"/>
  <c r="I69"/>
  <c r="P4"/>
  <c r="H38"/>
  <c r="J65"/>
  <c r="G3"/>
  <c r="B31"/>
  <c r="P80"/>
  <c r="N52"/>
  <c r="H74"/>
  <c r="P87"/>
  <c r="B23"/>
  <c r="K52"/>
  <c r="G27"/>
  <c r="Q65"/>
  <c r="H24"/>
  <c r="N24"/>
  <c r="G64"/>
  <c r="P68"/>
  <c r="G32"/>
  <c r="J67"/>
  <c r="P48"/>
  <c r="G95"/>
  <c r="I57"/>
  <c r="K29"/>
  <c r="P16"/>
  <c r="L74"/>
  <c r="N39"/>
  <c r="B86"/>
  <c r="O79"/>
  <c r="P10"/>
  <c r="G75"/>
  <c r="G19"/>
  <c r="O97"/>
  <c r="P60"/>
  <c r="N44"/>
  <c r="N31"/>
  <c r="Q60"/>
  <c r="K47"/>
  <c r="G84"/>
  <c r="L40"/>
  <c r="G94"/>
  <c r="H11"/>
  <c r="B77"/>
  <c r="K82"/>
  <c r="B59"/>
  <c r="H55"/>
  <c r="Q88"/>
  <c r="H32"/>
  <c r="I92"/>
  <c r="P21"/>
  <c r="J91"/>
  <c r="N92"/>
  <c r="O94"/>
  <c r="P34"/>
  <c r="Q95"/>
  <c r="Q82"/>
  <c r="O10"/>
  <c r="L27"/>
  <c r="H77"/>
  <c r="J92"/>
  <c r="O8"/>
  <c r="H59"/>
  <c r="K71"/>
  <c r="Q80"/>
  <c r="N17"/>
  <c r="H20"/>
  <c r="I94"/>
  <c r="P62"/>
  <c r="K22"/>
  <c r="Q93"/>
  <c r="P20"/>
  <c r="I71"/>
  <c r="P23"/>
  <c r="I21"/>
  <c r="H91"/>
  <c r="N28"/>
  <c r="H30"/>
  <c r="O75"/>
  <c r="G53"/>
  <c r="I97"/>
  <c r="B87"/>
  <c r="G28"/>
  <c r="L60"/>
  <c r="I23"/>
  <c r="Q94"/>
  <c r="L86"/>
  <c r="K90"/>
  <c r="K24"/>
  <c r="L95"/>
  <c r="J71"/>
  <c r="P26"/>
  <c r="P3"/>
  <c r="J75"/>
  <c r="L48"/>
  <c r="O80"/>
  <c r="Q62"/>
  <c r="N56"/>
  <c r="Q40"/>
  <c r="J70"/>
  <c r="G86"/>
  <c r="I8"/>
  <c r="L28"/>
  <c r="J38"/>
  <c r="K8"/>
  <c r="N22"/>
  <c r="H48"/>
  <c r="J62"/>
  <c r="O45"/>
  <c r="B10"/>
  <c r="G30"/>
  <c r="K87"/>
  <c r="P75"/>
  <c r="Q4"/>
  <c r="L45"/>
  <c r="J33"/>
  <c r="I91"/>
  <c r="P30"/>
  <c r="O27"/>
  <c r="N25"/>
  <c r="P44"/>
  <c r="G16"/>
  <c r="K15"/>
  <c r="Q32"/>
  <c r="G61"/>
  <c r="J5"/>
  <c r="P70"/>
  <c r="K68"/>
  <c r="J84"/>
  <c r="Q74"/>
  <c r="N27"/>
  <c r="G35"/>
  <c r="H4"/>
  <c r="J60"/>
  <c r="B93"/>
  <c r="J98"/>
  <c r="I17"/>
  <c r="Q87"/>
  <c r="I60"/>
  <c r="K77"/>
  <c r="P12"/>
  <c r="I29"/>
  <c r="L11"/>
  <c r="Q83"/>
  <c r="L68"/>
  <c r="H98"/>
  <c r="Q16"/>
  <c r="H51"/>
  <c r="L9"/>
  <c r="H86"/>
  <c r="I6"/>
  <c r="N60"/>
  <c r="J63"/>
  <c r="G34"/>
  <c r="O49"/>
  <c r="G29"/>
  <c r="O86"/>
  <c r="J32"/>
  <c r="J4"/>
  <c r="O76"/>
  <c r="L90"/>
  <c r="N14"/>
  <c r="B88"/>
  <c r="H78"/>
  <c r="P79"/>
  <c r="I12"/>
  <c r="B83"/>
  <c r="N4"/>
  <c r="B4"/>
  <c r="Q26"/>
  <c r="Q49"/>
  <c r="Q5"/>
  <c r="I22"/>
  <c r="O48"/>
  <c r="B36"/>
  <c r="P18"/>
  <c r="O5"/>
  <c r="H97"/>
  <c r="Q25"/>
  <c r="N32"/>
  <c r="H25"/>
  <c r="O36"/>
  <c r="P74"/>
  <c r="I16"/>
  <c r="L47"/>
  <c r="H27"/>
  <c r="K40"/>
  <c r="Q6"/>
  <c r="Q30"/>
  <c r="Q3"/>
  <c r="G59"/>
  <c r="B44"/>
  <c r="H87"/>
  <c r="J12"/>
  <c r="Q56"/>
  <c r="K6"/>
  <c r="P9"/>
  <c r="K65"/>
  <c r="P63"/>
  <c r="G78"/>
  <c r="G67"/>
  <c r="P66"/>
  <c r="N63"/>
  <c r="J93"/>
  <c r="B85"/>
  <c r="B43"/>
  <c r="N83"/>
  <c r="P50"/>
  <c r="P45"/>
  <c r="G26"/>
  <c r="B91"/>
  <c r="I34"/>
  <c r="H81"/>
  <c r="G40"/>
  <c r="G31"/>
  <c r="L63"/>
  <c r="K9"/>
  <c r="L98"/>
  <c r="P81"/>
  <c r="Q54"/>
  <c r="J81"/>
  <c r="P73"/>
  <c r="J72"/>
  <c r="L30"/>
  <c r="J90"/>
  <c r="Q55"/>
  <c r="N43"/>
  <c r="N61"/>
  <c r="N90"/>
  <c r="H94"/>
  <c r="N13"/>
  <c r="N70"/>
  <c r="K60"/>
  <c r="B94"/>
  <c r="H26"/>
  <c r="G91"/>
  <c r="K4"/>
  <c r="K45"/>
  <c r="H71"/>
  <c r="B75"/>
  <c r="Q77"/>
  <c r="P91"/>
  <c r="O70"/>
  <c r="N15"/>
  <c r="K31"/>
  <c r="Q75"/>
  <c r="I87"/>
  <c r="I33"/>
  <c r="B49"/>
  <c r="G63"/>
  <c r="H39"/>
  <c r="I98"/>
  <c r="L43"/>
  <c r="Q58"/>
  <c r="P77"/>
  <c r="H22"/>
  <c r="I38"/>
  <c r="L85"/>
  <c r="N36"/>
  <c r="P6"/>
  <c r="B97"/>
  <c r="H35"/>
  <c r="G97"/>
  <c r="I93"/>
  <c r="O91"/>
  <c r="Q66"/>
  <c r="G83"/>
  <c r="P32"/>
  <c r="I37"/>
  <c r="G10"/>
  <c r="B17"/>
  <c r="L16"/>
  <c r="N62"/>
  <c r="I64"/>
  <c r="P35"/>
  <c r="J31"/>
  <c r="G72"/>
  <c r="G52"/>
  <c r="K92"/>
  <c r="K63"/>
  <c r="P67"/>
  <c r="J35"/>
  <c r="I51"/>
  <c r="N64"/>
  <c r="H62"/>
  <c r="P24"/>
  <c r="P88"/>
  <c r="K72"/>
  <c r="L73"/>
  <c r="B48"/>
  <c r="O82"/>
  <c r="I46"/>
  <c r="Q7"/>
  <c r="L76"/>
  <c r="B3"/>
  <c r="I28"/>
  <c r="B63"/>
  <c r="O34"/>
  <c r="B22"/>
  <c r="G68"/>
  <c r="O77"/>
  <c r="H66"/>
  <c r="G90"/>
  <c r="G96"/>
  <c r="L61"/>
  <c r="B12"/>
  <c r="O53"/>
  <c r="I58"/>
  <c r="G74"/>
  <c r="O13"/>
  <c r="G43"/>
  <c r="N88"/>
  <c r="O15"/>
  <c r="G48"/>
  <c r="P43"/>
  <c r="G36"/>
  <c r="J55"/>
  <c r="Q61"/>
  <c r="L17"/>
  <c r="L54"/>
  <c r="H2"/>
  <c r="P72"/>
  <c r="I56"/>
  <c r="N41"/>
  <c r="H53"/>
  <c r="I73"/>
  <c r="I50"/>
  <c r="L10"/>
  <c r="Q73"/>
  <c r="B25"/>
  <c r="L51"/>
  <c r="H23"/>
  <c r="I75"/>
  <c r="N38"/>
  <c r="H42"/>
  <c r="B45"/>
  <c r="B61"/>
  <c r="Q76"/>
  <c r="L75"/>
  <c r="I41"/>
  <c r="N91"/>
  <c r="I54"/>
  <c r="K57"/>
  <c r="B19"/>
  <c r="J36"/>
  <c r="B27"/>
  <c r="K16"/>
  <c r="K46"/>
  <c r="N40"/>
  <c r="I5"/>
  <c r="Q50"/>
  <c r="J26"/>
  <c r="Q15"/>
  <c r="I14"/>
  <c r="I88"/>
  <c r="K44"/>
  <c r="J3"/>
  <c r="G11"/>
  <c r="I52"/>
  <c r="L46"/>
  <c r="Q84"/>
  <c r="J82"/>
  <c r="H49"/>
  <c r="J8"/>
  <c r="I83"/>
  <c r="O35"/>
  <c r="K55"/>
  <c r="J97"/>
  <c r="K21"/>
  <c r="K84"/>
  <c r="I82"/>
  <c r="Q81"/>
  <c r="Q9"/>
  <c r="L38"/>
  <c r="G5"/>
  <c r="I63"/>
  <c r="B9"/>
  <c r="J96"/>
  <c r="P57"/>
  <c r="B96"/>
  <c r="O16"/>
  <c r="P97"/>
  <c r="N94"/>
  <c r="N23"/>
  <c r="H45"/>
  <c r="L57"/>
  <c r="G12"/>
  <c r="K73"/>
  <c r="N12"/>
  <c r="B67"/>
  <c r="B51"/>
  <c r="L33"/>
  <c r="Q90"/>
  <c r="I62"/>
  <c r="N65"/>
  <c r="K12"/>
  <c r="P28"/>
  <c r="L80"/>
  <c r="H79"/>
  <c r="P25"/>
  <c r="N10"/>
  <c r="B39"/>
  <c r="L55"/>
  <c r="J6"/>
  <c r="I26"/>
  <c r="K33"/>
  <c r="K94"/>
  <c r="O37"/>
  <c r="B66"/>
  <c r="N19"/>
  <c r="I65"/>
  <c r="G87"/>
  <c r="H69"/>
  <c r="L84"/>
  <c r="J83"/>
  <c r="G81"/>
  <c r="G22"/>
  <c r="H31"/>
  <c r="N5"/>
  <c r="K96"/>
  <c r="O71"/>
  <c r="J27"/>
  <c r="K27"/>
  <c r="B21"/>
  <c r="L13"/>
  <c r="P39"/>
  <c r="N51"/>
  <c r="K13"/>
  <c r="H68"/>
  <c r="B35"/>
  <c r="G33"/>
  <c r="K74"/>
  <c r="H15"/>
  <c r="B71"/>
  <c r="O61"/>
  <c r="P89"/>
  <c r="J78"/>
  <c r="P33"/>
  <c r="H29"/>
  <c r="L59"/>
  <c r="J79"/>
  <c r="O6"/>
  <c r="Q45"/>
  <c r="H76"/>
  <c r="N18"/>
  <c r="B2"/>
  <c r="G7"/>
  <c r="K80"/>
  <c r="K64"/>
  <c r="H67"/>
  <c r="G37"/>
  <c r="H50"/>
  <c r="H16"/>
  <c r="N68"/>
  <c r="H13"/>
  <c r="L29"/>
  <c r="P53"/>
  <c r="P69"/>
  <c r="P61"/>
  <c r="I85"/>
  <c r="P13"/>
  <c r="O73"/>
  <c r="B16"/>
  <c r="B89"/>
  <c r="P86"/>
  <c r="Q10"/>
  <c r="Q29"/>
  <c r="P98"/>
  <c r="O26"/>
  <c r="L21"/>
  <c r="B37"/>
  <c r="O65"/>
  <c r="K50"/>
  <c r="P65"/>
  <c r="H5"/>
  <c r="Q24"/>
  <c r="P85"/>
  <c r="N74"/>
  <c r="O43"/>
  <c r="L87"/>
  <c r="G77"/>
  <c r="J37"/>
  <c r="K48"/>
  <c r="L44"/>
  <c r="H89"/>
  <c r="G49"/>
  <c r="J43"/>
  <c r="H80"/>
  <c r="B90"/>
  <c r="L41"/>
  <c r="P8"/>
  <c r="K81"/>
  <c r="G23"/>
  <c r="D1"/>
  <c r="I49"/>
  <c r="Q17"/>
  <c r="J50"/>
  <c r="Q42"/>
  <c r="Q70"/>
  <c r="J34"/>
  <c r="N93"/>
  <c r="J56"/>
  <c r="G14"/>
  <c r="I67"/>
  <c r="H85"/>
  <c r="O21"/>
  <c r="K83"/>
  <c r="N97"/>
  <c r="O47"/>
  <c r="B52"/>
  <c r="G56"/>
  <c r="O20"/>
  <c r="B28"/>
  <c r="O59"/>
  <c r="I18"/>
  <c r="N29"/>
  <c r="J13"/>
  <c r="I25"/>
  <c r="Q14"/>
  <c r="N33"/>
  <c r="L23"/>
  <c r="K25"/>
  <c r="H44"/>
  <c r="H57"/>
  <c r="O69"/>
  <c r="J95"/>
  <c r="J58"/>
  <c r="O46"/>
  <c r="G60"/>
  <c r="K18"/>
  <c r="I77"/>
  <c r="G98"/>
  <c r="J28"/>
  <c r="N67"/>
  <c r="J80"/>
  <c r="L88"/>
  <c r="K98"/>
  <c r="G24"/>
  <c r="O68"/>
  <c r="K36"/>
  <c r="B64"/>
  <c r="N42"/>
  <c r="L32"/>
  <c r="J11"/>
  <c r="P58"/>
  <c r="B68"/>
  <c r="Q46"/>
  <c r="Q98"/>
  <c r="I42"/>
  <c r="G38"/>
  <c r="B92"/>
  <c r="O52"/>
  <c r="Q43"/>
  <c r="N54"/>
  <c r="Q63"/>
  <c r="L65"/>
  <c r="J10"/>
  <c r="O55"/>
  <c r="N3"/>
  <c r="Q12"/>
  <c r="Q35"/>
  <c r="B47"/>
  <c r="O58"/>
  <c r="E1"/>
  <c r="L70"/>
  <c r="H73"/>
  <c r="K59"/>
  <c r="N50"/>
  <c r="J66"/>
  <c r="J52"/>
  <c r="H8"/>
  <c r="N49"/>
  <c r="B50"/>
  <c r="Q96"/>
  <c r="O66"/>
  <c r="J94"/>
  <c r="O87"/>
  <c r="O81"/>
  <c r="P38"/>
  <c r="J53"/>
  <c r="Q67"/>
  <c r="P56"/>
  <c r="I44"/>
  <c r="C1"/>
  <c r="I48"/>
  <c r="L77"/>
  <c r="H47"/>
  <c r="K69"/>
  <c r="P40"/>
  <c r="J41"/>
  <c r="N57"/>
  <c r="N20"/>
  <c r="O11"/>
  <c r="P19"/>
  <c r="J89"/>
  <c r="N69"/>
  <c r="N77"/>
  <c r="P76"/>
  <c r="Q20"/>
  <c r="K5"/>
  <c r="Q44"/>
  <c r="I36"/>
  <c r="N47"/>
  <c r="I3"/>
  <c r="P95"/>
  <c r="N37"/>
  <c r="J45"/>
  <c r="N98"/>
  <c r="O64"/>
  <c r="N96"/>
  <c r="O83"/>
  <c r="H9"/>
  <c r="O38"/>
  <c r="N95"/>
  <c r="N86"/>
  <c r="O84"/>
  <c r="B69"/>
  <c r="I40"/>
  <c r="K67"/>
  <c r="L89"/>
  <c r="Q69"/>
  <c r="I10"/>
  <c r="I86"/>
  <c r="K54"/>
  <c r="B53"/>
  <c r="O85"/>
  <c r="I11"/>
  <c r="N53"/>
  <c r="L14"/>
  <c r="G55"/>
  <c r="O63"/>
  <c r="K10"/>
  <c r="B20"/>
  <c r="J39"/>
  <c r="K35"/>
  <c r="Q36"/>
  <c r="K23"/>
  <c r="J88"/>
  <c r="G79"/>
  <c r="J87"/>
  <c r="Q57"/>
  <c r="L19"/>
  <c r="O17"/>
  <c r="P59"/>
  <c r="J76"/>
  <c r="O62"/>
  <c r="K17"/>
  <c r="Q85"/>
  <c r="K79"/>
  <c r="P49"/>
  <c r="B98"/>
  <c r="K3"/>
  <c r="J29"/>
  <c r="H75"/>
  <c r="K11"/>
  <c r="N46"/>
  <c r="H56"/>
  <c r="O95"/>
  <c r="J17"/>
  <c r="N16"/>
  <c r="H84"/>
  <c r="J20"/>
  <c r="J85"/>
  <c r="H83"/>
  <c r="K41"/>
  <c r="L39"/>
  <c r="L83"/>
  <c r="N34"/>
  <c r="I27"/>
  <c r="I79"/>
  <c r="P42"/>
  <c r="H28"/>
  <c r="P7"/>
  <c r="O25"/>
  <c r="O12"/>
  <c r="H88"/>
  <c r="G4"/>
  <c r="H43"/>
  <c r="L42"/>
  <c r="I78"/>
  <c r="B55"/>
  <c r="L78"/>
  <c r="L4"/>
  <c r="I66"/>
  <c r="K34"/>
  <c r="G25"/>
  <c r="K97"/>
  <c r="B73"/>
  <c r="P17"/>
  <c r="O92"/>
  <c r="J18"/>
  <c r="O67"/>
  <c r="J22"/>
  <c r="N75"/>
  <c r="N45"/>
  <c r="B8"/>
  <c r="O93"/>
  <c r="J47"/>
  <c r="K42"/>
  <c r="K26"/>
  <c r="Q34"/>
  <c r="H54"/>
  <c r="Q23"/>
  <c r="I43"/>
  <c r="L62"/>
  <c r="G82"/>
  <c r="N59"/>
  <c r="B60"/>
  <c r="G58"/>
  <c r="H52"/>
  <c r="J77"/>
  <c r="I53"/>
  <c r="G89"/>
  <c r="I70"/>
  <c r="B14"/>
  <c r="H64"/>
  <c r="G85"/>
  <c r="J16"/>
  <c r="I95"/>
  <c r="K49"/>
  <c r="H40"/>
  <c r="I90"/>
  <c r="L49"/>
  <c r="L69"/>
  <c r="G65"/>
  <c r="N89"/>
  <c r="Q39"/>
  <c r="P14"/>
  <c r="I32"/>
  <c r="N80"/>
  <c r="J61"/>
  <c r="O54"/>
  <c r="R80" l="1"/>
  <c r="M32"/>
  <c r="R89"/>
  <c r="M90"/>
  <c r="M95"/>
  <c r="F14"/>
  <c r="E14"/>
  <c r="C14"/>
  <c r="D14"/>
  <c r="M70"/>
  <c r="M53"/>
  <c r="F60"/>
  <c r="D60"/>
  <c r="C60"/>
  <c r="E60"/>
  <c r="R59"/>
  <c r="M43"/>
  <c r="E8"/>
  <c r="C8"/>
  <c r="F8"/>
  <c r="D8"/>
  <c r="R45"/>
  <c r="R75"/>
  <c r="F73"/>
  <c r="E73"/>
  <c r="C73"/>
  <c r="D73"/>
  <c r="M66"/>
  <c r="D55"/>
  <c r="E55"/>
  <c r="C55"/>
  <c r="F55"/>
  <c r="M78"/>
  <c r="M79"/>
  <c r="M27"/>
  <c r="R34"/>
  <c r="R16"/>
  <c r="R46"/>
  <c r="K99"/>
  <c r="D98"/>
  <c r="C98"/>
  <c r="E98"/>
  <c r="F98"/>
  <c r="F20"/>
  <c r="E20"/>
  <c r="D20"/>
  <c r="C20"/>
  <c r="R53"/>
  <c r="M11"/>
  <c r="D53"/>
  <c r="E53"/>
  <c r="C53"/>
  <c r="F53"/>
  <c r="M86"/>
  <c r="M10"/>
  <c r="M40"/>
  <c r="D69"/>
  <c r="C69"/>
  <c r="F69"/>
  <c r="E69"/>
  <c r="R86"/>
  <c r="R95"/>
  <c r="R96"/>
  <c r="R98"/>
  <c r="R37"/>
  <c r="M3"/>
  <c r="I99"/>
  <c r="R47"/>
  <c r="M36"/>
  <c r="R77"/>
  <c r="R69"/>
  <c r="R20"/>
  <c r="R57"/>
  <c r="M48"/>
  <c r="M44"/>
  <c r="F50"/>
  <c r="C50"/>
  <c r="D50"/>
  <c r="E50"/>
  <c r="R49"/>
  <c r="R50"/>
  <c r="F47"/>
  <c r="D47"/>
  <c r="C47"/>
  <c r="E47"/>
  <c r="N99"/>
  <c r="R3"/>
  <c r="R54"/>
  <c r="F92"/>
  <c r="E92"/>
  <c r="D92"/>
  <c r="C92"/>
  <c r="M42"/>
  <c r="F68"/>
  <c r="C68"/>
  <c r="D68"/>
  <c r="E68"/>
  <c r="R42"/>
  <c r="F64"/>
  <c r="D64"/>
  <c r="C64"/>
  <c r="E64"/>
  <c r="R67"/>
  <c r="M77"/>
  <c r="R33"/>
  <c r="M25"/>
  <c r="R29"/>
  <c r="M18"/>
  <c r="F28"/>
  <c r="D28"/>
  <c r="C28"/>
  <c r="E28"/>
  <c r="C52"/>
  <c r="E52"/>
  <c r="D52"/>
  <c r="F52"/>
  <c r="R97"/>
  <c r="M67"/>
  <c r="R93"/>
  <c r="M49"/>
  <c r="C90"/>
  <c r="E90"/>
  <c r="F90"/>
  <c r="D90"/>
  <c r="R74"/>
  <c r="D37"/>
  <c r="C37"/>
  <c r="F37"/>
  <c r="E37"/>
  <c r="F89"/>
  <c r="C89"/>
  <c r="D89"/>
  <c r="E89"/>
  <c r="D16"/>
  <c r="F16"/>
  <c r="E16"/>
  <c r="C16"/>
  <c r="M85"/>
  <c r="R68"/>
  <c r="R18"/>
  <c r="D71"/>
  <c r="C71"/>
  <c r="E71"/>
  <c r="F71"/>
  <c r="F35"/>
  <c r="E35"/>
  <c r="D35"/>
  <c r="C35"/>
  <c r="R51"/>
  <c r="D21"/>
  <c r="F21"/>
  <c r="E21"/>
  <c r="C21"/>
  <c r="R5"/>
  <c r="M65"/>
  <c r="R19"/>
  <c r="D66"/>
  <c r="E66"/>
  <c r="F66"/>
  <c r="C66"/>
  <c r="M26"/>
  <c r="C39"/>
  <c r="F39"/>
  <c r="D39"/>
  <c r="E39"/>
  <c r="R10"/>
  <c r="R65"/>
  <c r="M62"/>
  <c r="C51"/>
  <c r="E51"/>
  <c r="F51"/>
  <c r="D51"/>
  <c r="F67"/>
  <c r="E67"/>
  <c r="C67"/>
  <c r="D67"/>
  <c r="R12"/>
  <c r="R23"/>
  <c r="R94"/>
  <c r="E96"/>
  <c r="F96"/>
  <c r="C96"/>
  <c r="D96"/>
  <c r="F9"/>
  <c r="D9"/>
  <c r="C9"/>
  <c r="E9"/>
  <c r="M63"/>
  <c r="M82"/>
  <c r="M83"/>
  <c r="M52"/>
  <c r="J99"/>
  <c r="M88"/>
  <c r="M14"/>
  <c r="M5"/>
  <c r="R40"/>
  <c r="F27"/>
  <c r="C27"/>
  <c r="E27"/>
  <c r="D27"/>
  <c r="F19"/>
  <c r="C19"/>
  <c r="E19"/>
  <c r="D19"/>
  <c r="M54"/>
  <c r="R91"/>
  <c r="M41"/>
  <c r="C61"/>
  <c r="E61"/>
  <c r="D61"/>
  <c r="F61"/>
  <c r="D45"/>
  <c r="E45"/>
  <c r="C45"/>
  <c r="F45"/>
  <c r="R38"/>
  <c r="M75"/>
  <c r="F25"/>
  <c r="D25"/>
  <c r="C25"/>
  <c r="E25"/>
  <c r="M50"/>
  <c r="M73"/>
  <c r="R41"/>
  <c r="M56"/>
  <c r="R88"/>
  <c r="M58"/>
  <c r="C12"/>
  <c r="D12"/>
  <c r="F12"/>
  <c r="E12"/>
  <c r="E22"/>
  <c r="C22"/>
  <c r="D22"/>
  <c r="F22"/>
  <c r="D63"/>
  <c r="E63"/>
  <c r="C63"/>
  <c r="F63"/>
  <c r="M28"/>
  <c r="D3"/>
  <c r="B99"/>
  <c r="F3"/>
  <c r="C3"/>
  <c r="E3"/>
  <c r="M46"/>
  <c r="E48"/>
  <c r="F48"/>
  <c r="D48"/>
  <c r="C48"/>
  <c r="R64"/>
  <c r="M51"/>
  <c r="M64"/>
  <c r="R62"/>
  <c r="E17"/>
  <c r="D17"/>
  <c r="F17"/>
  <c r="C17"/>
  <c r="M37"/>
  <c r="M93"/>
  <c r="E97"/>
  <c r="D97"/>
  <c r="F97"/>
  <c r="C97"/>
  <c r="R36"/>
  <c r="M38"/>
  <c r="M98"/>
  <c r="E49"/>
  <c r="F49"/>
  <c r="C49"/>
  <c r="D49"/>
  <c r="M33"/>
  <c r="M87"/>
  <c r="R15"/>
  <c r="F75"/>
  <c r="C75"/>
  <c r="E75"/>
  <c r="D75"/>
  <c r="D94"/>
  <c r="C94"/>
  <c r="E94"/>
  <c r="F94"/>
  <c r="R70"/>
  <c r="R13"/>
  <c r="R90"/>
  <c r="R61"/>
  <c r="R43"/>
  <c r="M34"/>
  <c r="C91"/>
  <c r="F91"/>
  <c r="D91"/>
  <c r="E91"/>
  <c r="R83"/>
  <c r="F43"/>
  <c r="E43"/>
  <c r="C43"/>
  <c r="D43"/>
  <c r="D85"/>
  <c r="E85"/>
  <c r="F85"/>
  <c r="C85"/>
  <c r="R63"/>
  <c r="F44"/>
  <c r="E44"/>
  <c r="C44"/>
  <c r="D44"/>
  <c r="Q99"/>
  <c r="M16"/>
  <c r="R32"/>
  <c r="D36"/>
  <c r="C36"/>
  <c r="F36"/>
  <c r="E36"/>
  <c r="M22"/>
  <c r="C4"/>
  <c r="D4"/>
  <c r="F4"/>
  <c r="E4"/>
  <c r="R4"/>
  <c r="C83"/>
  <c r="F83"/>
  <c r="D83"/>
  <c r="E83"/>
  <c r="M12"/>
  <c r="F88"/>
  <c r="E88"/>
  <c r="C88"/>
  <c r="D88"/>
  <c r="R14"/>
  <c r="R60"/>
  <c r="M6"/>
  <c r="M29"/>
  <c r="M60"/>
  <c r="M17"/>
  <c r="E93"/>
  <c r="C93"/>
  <c r="D93"/>
  <c r="F93"/>
  <c r="R27"/>
  <c r="R25"/>
  <c r="M91"/>
  <c r="E10"/>
  <c r="D10"/>
  <c r="C10"/>
  <c r="F10"/>
  <c r="R22"/>
  <c r="M8"/>
  <c r="R56"/>
  <c r="P99"/>
  <c r="M23"/>
  <c r="E87"/>
  <c r="D87"/>
  <c r="F87"/>
  <c r="C87"/>
  <c r="M97"/>
  <c r="R28"/>
  <c r="M21"/>
  <c r="M71"/>
  <c r="M94"/>
  <c r="R17"/>
  <c r="R92"/>
  <c r="M92"/>
  <c r="D59"/>
  <c r="C59"/>
  <c r="F59"/>
  <c r="E59"/>
  <c r="F77"/>
  <c r="D77"/>
  <c r="C77"/>
  <c r="E77"/>
  <c r="R31"/>
  <c r="R44"/>
  <c r="E86"/>
  <c r="C86"/>
  <c r="D86"/>
  <c r="F86"/>
  <c r="R39"/>
  <c r="M57"/>
  <c r="R24"/>
  <c r="D23"/>
  <c r="F23"/>
  <c r="E23"/>
  <c r="C23"/>
  <c r="R52"/>
  <c r="F31"/>
  <c r="E31"/>
  <c r="D31"/>
  <c r="C31"/>
  <c r="G99"/>
  <c r="M69"/>
  <c r="E42"/>
  <c r="D42"/>
  <c r="F42"/>
  <c r="C42"/>
  <c r="F6"/>
  <c r="D6"/>
  <c r="C6"/>
  <c r="E6"/>
  <c r="L99"/>
  <c r="D34"/>
  <c r="F34"/>
  <c r="E34"/>
  <c r="C34"/>
  <c r="R76"/>
  <c r="E54"/>
  <c r="F54"/>
  <c r="C54"/>
  <c r="D54"/>
  <c r="R11"/>
  <c r="H99"/>
  <c r="F57"/>
  <c r="C57"/>
  <c r="D57"/>
  <c r="E57"/>
  <c r="M80"/>
  <c r="R73"/>
  <c r="R84"/>
  <c r="R78"/>
  <c r="E56"/>
  <c r="C56"/>
  <c r="D56"/>
  <c r="F56"/>
  <c r="R21"/>
  <c r="M74"/>
  <c r="E46"/>
  <c r="D46"/>
  <c r="F46"/>
  <c r="C46"/>
  <c r="R35"/>
  <c r="E7"/>
  <c r="D7"/>
  <c r="C7"/>
  <c r="F7"/>
  <c r="R26"/>
  <c r="D18"/>
  <c r="E18"/>
  <c r="C18"/>
  <c r="F18"/>
  <c r="D24"/>
  <c r="E24"/>
  <c r="C24"/>
  <c r="F24"/>
  <c r="M55"/>
  <c r="M35"/>
  <c r="M96"/>
  <c r="R58"/>
  <c r="D76"/>
  <c r="E76"/>
  <c r="C76"/>
  <c r="F76"/>
  <c r="M4"/>
  <c r="M89"/>
  <c r="M20"/>
  <c r="R81"/>
  <c r="D30"/>
  <c r="E30"/>
  <c r="F30"/>
  <c r="C30"/>
  <c r="R85"/>
  <c r="E5"/>
  <c r="D5"/>
  <c r="C5"/>
  <c r="F5"/>
  <c r="F79"/>
  <c r="D79"/>
  <c r="C79"/>
  <c r="E79"/>
  <c r="F72"/>
  <c r="E72"/>
  <c r="C72"/>
  <c r="D72"/>
  <c r="F74"/>
  <c r="D74"/>
  <c r="C74"/>
  <c r="E74"/>
  <c r="D26"/>
  <c r="E26"/>
  <c r="C26"/>
  <c r="F26"/>
  <c r="E11"/>
  <c r="D11"/>
  <c r="C11"/>
  <c r="F11"/>
  <c r="C29"/>
  <c r="D29"/>
  <c r="E29"/>
  <c r="F29"/>
  <c r="M30"/>
  <c r="M7"/>
  <c r="C15"/>
  <c r="F15"/>
  <c r="D15"/>
  <c r="E15"/>
  <c r="M84"/>
  <c r="D95"/>
  <c r="C95"/>
  <c r="E95"/>
  <c r="F95"/>
  <c r="R7"/>
  <c r="R48"/>
  <c r="O99"/>
  <c r="F62"/>
  <c r="C62"/>
  <c r="E62"/>
  <c r="D62"/>
  <c r="R55"/>
  <c r="M9"/>
  <c r="M13"/>
  <c r="R9"/>
  <c r="M47"/>
  <c r="E38"/>
  <c r="C38"/>
  <c r="D38"/>
  <c r="F38"/>
  <c r="M19"/>
  <c r="F33"/>
  <c r="D33"/>
  <c r="C33"/>
  <c r="E33"/>
  <c r="M39"/>
  <c r="D32"/>
  <c r="E32"/>
  <c r="C32"/>
  <c r="F32"/>
  <c r="C80"/>
  <c r="F80"/>
  <c r="D80"/>
  <c r="E80"/>
  <c r="E82"/>
  <c r="C82"/>
  <c r="D82"/>
  <c r="F82"/>
  <c r="E78"/>
  <c r="F78"/>
  <c r="C78"/>
  <c r="D78"/>
  <c r="M15"/>
  <c r="M59"/>
  <c r="M81"/>
  <c r="E40"/>
  <c r="F40"/>
  <c r="D40"/>
  <c r="C40"/>
  <c r="C58"/>
  <c r="F58"/>
  <c r="E58"/>
  <c r="D58"/>
  <c r="E70"/>
  <c r="D70"/>
  <c r="F70"/>
  <c r="C70"/>
  <c r="R79"/>
  <c r="M61"/>
  <c r="M45"/>
  <c r="M68"/>
  <c r="D81"/>
  <c r="E81"/>
  <c r="F81"/>
  <c r="C81"/>
  <c r="M24"/>
  <c r="R72"/>
  <c r="R8"/>
  <c r="M72"/>
  <c r="R87"/>
  <c r="F41"/>
  <c r="D41"/>
  <c r="E41"/>
  <c r="C41"/>
  <c r="R6"/>
  <c r="R71"/>
  <c r="C84"/>
  <c r="D84"/>
  <c r="E84"/>
  <c r="F84"/>
  <c r="R30"/>
  <c r="E13"/>
  <c r="F13"/>
  <c r="D13"/>
  <c r="C13"/>
  <c r="M76"/>
  <c r="R66"/>
  <c r="C65"/>
  <c r="E65"/>
  <c r="D65"/>
  <c r="F65"/>
  <c r="M31"/>
  <c r="R82"/>
  <c r="T24" i="73"/>
  <c r="R25"/>
  <c r="D25" i="29" s="1"/>
  <c r="Q25" i="73"/>
  <c r="D25" i="26" s="1"/>
  <c r="S25" i="73"/>
  <c r="D25" i="28" s="1"/>
  <c r="P25" i="73"/>
  <c r="D25" i="24" s="1"/>
  <c r="K23" i="65"/>
  <c r="F24"/>
  <c r="F23"/>
  <c r="R99" i="78" l="1"/>
  <c r="D99"/>
  <c r="E99"/>
  <c r="M99"/>
  <c r="F99"/>
  <c r="C99"/>
  <c r="T25" i="73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C47"/>
  <c r="DC15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DH32" s="1"/>
  <c r="D32" i="40" s="1"/>
  <c r="BT32" i="54"/>
  <c r="DJ32" s="1"/>
  <c r="F32" i="40" s="1"/>
  <c r="BM40" i="54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J29" s="1"/>
  <c r="F29" i="40" s="1"/>
  <c r="DB30" i="54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BT69"/>
  <c r="DJ69" s="1"/>
  <c r="F69" i="40" s="1"/>
  <c r="BT72" i="54"/>
  <c r="BT78"/>
  <c r="CZ78"/>
  <c r="BT81"/>
  <c r="BT83"/>
  <c r="DJ83" s="1"/>
  <c r="F83" i="40" s="1"/>
  <c r="BT86" i="54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BF30"/>
  <c r="BF49"/>
  <c r="DH49" s="1"/>
  <c r="D49" i="40" s="1"/>
  <c r="BF4" i="5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AY32" i="54"/>
  <c r="DG32" s="1"/>
  <c r="C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CE77"/>
  <c r="DJ80"/>
  <c r="F80" i="40" s="1"/>
  <c r="CE93" i="54"/>
  <c r="AY10"/>
  <c r="DG10" s="1"/>
  <c r="C10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AY8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I8" i="54"/>
  <c r="E8" i="40" s="1"/>
  <c r="DI9" i="54"/>
  <c r="E9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AR27" i="54"/>
  <c r="DF27" s="1"/>
  <c r="B27" i="40" s="1"/>
  <c r="DG39" i="54"/>
  <c r="C39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H6" i="54"/>
  <c r="D6" i="40" s="1"/>
  <c r="AR23" i="54"/>
  <c r="DF23" s="1"/>
  <c r="B23" i="40" s="1"/>
  <c r="DI23" i="54"/>
  <c r="E23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AR35" i="54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AR77" i="54"/>
  <c r="DF77" s="1"/>
  <c r="B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DD15"/>
  <c r="DD18"/>
  <c r="CP91"/>
  <c r="CP44"/>
  <c r="CP30"/>
  <c r="CP83"/>
  <c r="CP35"/>
  <c r="CI15"/>
  <c r="CB26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G70" s="1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70" i="26" l="1"/>
  <c r="AE99" s="1"/>
  <c r="AE99" i="29"/>
  <c r="F99" i="40"/>
  <c r="C99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8" l="1"/>
  <c r="AG6" s="1"/>
  <c r="AD6" i="24"/>
  <c r="AG6" s="1"/>
  <c r="AD5"/>
  <c r="AG5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8" l="1"/>
  <c r="AG8" s="1"/>
  <c r="AD8" i="24"/>
  <c r="AG8" s="1"/>
  <c r="AD7" i="28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8" l="1"/>
  <c r="AG20" s="1"/>
  <c r="AD20" i="24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8" l="1"/>
  <c r="AG29" s="1"/>
  <c r="AD29" i="24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8" l="1"/>
  <c r="AG37" s="1"/>
  <c r="AD37" i="24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8" l="1"/>
  <c r="AG42" s="1"/>
  <c r="AD42" i="24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8" l="1"/>
  <c r="AG89" s="1"/>
  <c r="AD89" i="24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O99" s="1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<sst xmlns="http://schemas.openxmlformats.org/spreadsheetml/2006/main" count="9521" uniqueCount="634">
  <si>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</si>
  <si>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</si>
  <si>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</si>
  <si>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</si>
  <si>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</si>
  <si>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</si>
  <si>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</si>
  <si>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</si>
  <si>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</si>
  <si>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</si>
  <si>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</si>
  <si>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</si>
  <si>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</si>
  <si>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</si>
  <si>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</si>
  <si>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</si>
  <si>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</si>
  <si>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</si>
  <si>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</si>
  <si>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</si>
  <si>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</si>
  <si>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</si>
  <si>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</si>
  <si>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</si>
  <si>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</si>
  <si>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</si>
  <si>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</si>
  <si>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</si>
  <si>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</si>
  <si>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</si>
  <si>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</si>
  <si>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</si>
  <si>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</si>
  <si>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</si>
  <si>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</si>
  <si>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</si>
  <si>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</si>
  <si>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</si>
  <si>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</si>
  <si>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</si>
  <si>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</si>
  <si>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</si>
  <si>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</si>
  <si>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</si>
  <si>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</si>
  <si>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</si>
  <si>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</si>
  <si>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</si>
  <si>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</si>
  <si>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</si>
  <si>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</si>
  <si>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</si>
  <si>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</si>
  <si>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</si>
  <si>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</si>
  <si>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</si>
  <si>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</si>
  <si>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</si>
  <si>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</si>
  <si>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</si>
  <si>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</si>
  <si>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</si>
  <si>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</si>
  <si>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</si>
  <si>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</si>
  <si>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</si>
  <si>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</si>
  <si>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</si>
  <si>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</si>
  <si>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</si>
  <si>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</si>
  <si>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</si>
  <si>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</si>
  <si>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</si>
  <si>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</si>
  <si>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</si>
  <si>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</si>
  <si>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</si>
  <si>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</si>
  <si>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</si>
  <si>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</si>
  <si>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</si>
  <si>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</si>
  <si>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</si>
  <si>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</si>
  <si>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</si>
  <si>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</si>
  <si>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</si>
  <si>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</si>
  <si>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</si>
  <si>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</si>
  <si>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</si>
  <si>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</si>
  <si>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</si>
  <si>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</si>
  <si>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</si>
  <si>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</si>
  <si>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</si>
  <si>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</si>
  <si>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</si>
  <si>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</si>
  <si>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</si>
  <si>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</si>
  <si>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</si>
  <si>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</si>
  <si>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</si>
  <si>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</si>
  <si>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</si>
  <si>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</si>
  <si>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</si>
  <si>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</si>
  <si>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</si>
  <si>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</si>
  <si>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</si>
  <si>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</si>
  <si>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</si>
  <si>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</si>
  <si>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</si>
  <si>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</si>
  <si>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</si>
  <si>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</si>
  <si>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</si>
  <si>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</si>
  <si>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</si>
  <si>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</si>
  <si>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</si>
  <si>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</si>
  <si>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</si>
  <si>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</si>
  <si>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</si>
  <si>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</si>
  <si>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</si>
  <si>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</si>
  <si>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</si>
  <si>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</si>
  <si>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</si>
  <si>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</si>
  <si>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</si>
  <si>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</si>
  <si>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</si>
  <si>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</si>
  <si>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</si>
  <si>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</si>
  <si>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</si>
  <si>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</si>
  <si>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</si>
  <si>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</si>
  <si>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</si>
  <si>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</si>
  <si>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</si>
  <si>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</si>
  <si>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</si>
  <si>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</si>
  <si>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</si>
  <si>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</si>
  <si>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</si>
  <si>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</si>
  <si>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</si>
  <si>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</si>
  <si>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</si>
  <si>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</si>
  <si>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</si>
  <si>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</si>
  <si>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</si>
  <si>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</si>
  <si>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</si>
  <si>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</si>
  <si>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</si>
  <si>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</si>
  <si>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</si>
  <si>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</si>
  <si>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</si>
  <si>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</si>
  <si>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</si>
  <si>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</si>
  <si>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</si>
  <si>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</si>
  <si>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</si>
  <si>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</si>
  <si>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</si>
  <si>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</si>
  <si>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</si>
  <si>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</si>
  <si>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</si>
  <si>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</si>
  <si>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</si>
  <si>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</si>
  <si>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</si>
  <si>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</si>
  <si>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</si>
  <si>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</si>
  <si>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</si>
  <si>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</si>
  <si>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</si>
  <si>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</si>
  <si>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</si>
  <si>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</si>
  <si>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</si>
  <si>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</si>
  <si>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</si>
  <si>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</si>
  <si>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</si>
  <si>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</si>
  <si>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</si>
  <si>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</si>
  <si>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</si>
  <si>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</si>
  <si>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</si>
  <si>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</si>
  <si>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</si>
  <si>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</si>
  <si>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</si>
  <si>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</si>
  <si>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</si>
  <si>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</si>
  <si>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</si>
  <si>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</si>
  <si>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</si>
  <si>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</si>
  <si>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</si>
  <si>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</si>
  <si>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</si>
  <si>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</si>
  <si>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</si>
  <si>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</si>
  <si>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</si>
  <si>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</si>
  <si>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</si>
  <si>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</si>
  <si>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</si>
  <si>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</si>
  <si>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</si>
  <si>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</si>
  <si>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</si>
  <si>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</si>
  <si>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</si>
  <si>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</si>
  <si>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</si>
  <si>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</si>
  <si>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</si>
  <si>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</si>
  <si>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</si>
  <si>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</si>
  <si>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</si>
  <si>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</si>
  <si>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</si>
  <si>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</si>
  <si>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</si>
  <si>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</si>
  <si>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</si>
  <si>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</si>
  <si>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</si>
  <si>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</si>
  <si>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</si>
  <si>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</si>
  <si>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</si>
  <si>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</si>
  <si>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</si>
  <si>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</si>
  <si>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</si>
  <si>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</si>
  <si>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</si>
  <si>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</si>
  <si>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</si>
  <si>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</si>
  <si>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</si>
  <si>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</si>
  <si>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</si>
  <si>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</si>
  <si>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</si>
  <si>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</si>
  <si>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</si>
  <si>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</si>
  <si>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</si>
  <si>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</si>
  <si>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</si>
  <si>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</si>
  <si>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</si>
  <si>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</si>
  <si>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</si>
  <si>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</si>
  <si>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</si>
  <si>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</si>
  <si>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</si>
  <si>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</si>
  <si>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</si>
  <si>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</si>
  <si>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</si>
  <si>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</si>
  <si>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</si>
  <si>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</si>
  <si>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</si>
  <si>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</si>
  <si>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</si>
  <si>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</si>
  <si>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</si>
  <si>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</si>
  <si>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</si>
  <si>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</si>
  <si>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</si>
  <si>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</si>
  <si>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</si>
  <si>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</si>
  <si>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</si>
  <si>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</si>
  <si>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</si>
  <si>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</si>
  <si>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</si>
  <si>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</si>
  <si>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</si>
  <si>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</si>
  <si>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</si>
  <si>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</si>
  <si>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</si>
  <si>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</si>
  <si>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</si>
  <si>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</si>
  <si>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</si>
  <si>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</si>
  <si>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</si>
  <si>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</si>
  <si>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</si>
  <si>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</si>
  <si>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</si>
  <si>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</si>
  <si>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</si>
  <si>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</si>
  <si>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</si>
  <si>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</si>
  <si>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</si>
  <si>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</si>
  <si>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</si>
  <si>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</si>
  <si>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</si>
  <si>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</si>
  <si>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</si>
  <si>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</si>
  <si>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</si>
  <si>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</si>
  <si>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</si>
  <si>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</si>
  <si>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</si>
  <si>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</si>
  <si>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</si>
  <si>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</si>
  <si>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</si>
  <si>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</si>
  <si>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</si>
  <si>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</si>
  <si>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</si>
  <si>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</si>
  <si>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</si>
  <si>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</si>
  <si>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</si>
  <si>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</si>
  <si>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</si>
  <si>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</si>
  <si>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</si>
  <si>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</si>
  <si>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</si>
  <si>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</si>
  <si>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</si>
  <si>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</si>
  <si>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</si>
  <si>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</si>
  <si>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</si>
  <si>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</si>
  <si>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</si>
  <si>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</si>
  <si>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</si>
  <si>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</si>
  <si>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</si>
  <si>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</si>
  <si>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</si>
  <si>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</si>
  <si>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</si>
  <si>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</si>
  <si>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</si>
  <si>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</si>
  <si>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</si>
  <si>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</si>
  <si>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</si>
  <si>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</si>
  <si>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</si>
  <si>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</si>
  <si>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</si>
  <si>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</si>
  <si>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</si>
  <si>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</si>
  <si>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</si>
  <si>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</si>
  <si>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</si>
  <si>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</si>
  <si>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</si>
  <si>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</si>
  <si>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</si>
  <si>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</si>
  <si>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</si>
  <si>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</si>
  <si>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</si>
  <si>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</si>
  <si>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</si>
  <si>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</si>
  <si>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</si>
  <si>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</si>
  <si>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</si>
  <si>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</si>
  <si>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</si>
  <si>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</si>
  <si>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</si>
  <si>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</si>
  <si>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</si>
  <si>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</si>
  <si>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</si>
  <si>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</si>
  <si>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</si>
  <si>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</si>
  <si>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</si>
  <si>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</si>
  <si>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</si>
  <si>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</si>
  <si>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</si>
  <si>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</si>
  <si>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</si>
  <si>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</si>
  <si>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</si>
  <si>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</si>
  <si>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</si>
  <si>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</si>
  <si>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</si>
  <si>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</si>
  <si>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</si>
  <si>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</si>
  <si>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</si>
  <si>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</si>
  <si>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</si>
  <si>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</si>
  <si>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</si>
  <si>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</si>
  <si>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</si>
  <si>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</si>
  <si>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</si>
  <si>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</si>
  <si>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</si>
  <si>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</si>
  <si>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</si>
  <si>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</si>
  <si>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</si>
  <si>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</si>
  <si>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</si>
  <si>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</si>
  <si>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</si>
  <si>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</si>
  <si>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</si>
  <si>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</si>
  <si>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</si>
  <si>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</si>
  <si>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</si>
  <si>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</si>
  <si>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</si>
  <si>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</si>
  <si>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</si>
  <si>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</si>
  <si>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</si>
  <si>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</si>
  <si>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</si>
  <si>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</si>
  <si>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</si>
  <si>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</si>
  <si>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</si>
  <si>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</si>
  <si>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</si>
  <si>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</si>
  <si>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</si>
  <si>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</si>
  <si>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</si>
  <si>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</si>
  <si>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</si>
  <si>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</si>
  <si>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</si>
  <si>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</si>
  <si>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</si>
  <si>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</si>
  <si>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</si>
  <si>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</si>
  <si>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</si>
  <si>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</si>
  <si>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</si>
  <si>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</si>
  <si>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</si>
  <si>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</si>
  <si>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</si>
  <si>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</si>
  <si>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</si>
  <si>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</si>
  <si>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</si>
  <si>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</si>
  <si>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</si>
  <si>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</si>
  <si>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</si>
  <si>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</si>
  <si>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</si>
  <si>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</si>
  <si>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</si>
  <si>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</si>
  <si>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</si>
  <si>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</si>
  <si>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</si>
  <si>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</si>
  <si>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</si>
  <si>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</si>
  <si>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</si>
  <si>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</si>
  <si>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</si>
  <si>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</si>
  <si>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</si>
  <si>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</si>
  <si>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</si>
  <si>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</si>
  <si>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</si>
  <si>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</si>
  <si>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</si>
  <si>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</si>
  <si>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</si>
  <si>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</si>
  <si>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</si>
  <si>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</si>
  <si>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</si>
  <si>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</si>
  <si>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</si>
  <si>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</si>
  <si>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</si>
  <si>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</si>
  <si>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</si>
  <si>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</si>
  <si>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</si>
  <si>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</si>
  <si>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64IS2024/05/20</t>
  </si>
  <si>
    <t>East_Delhi_Waste_Processing_Company_Limited_(EDWPCL)</t>
  </si>
  <si>
    <t>SOLAPUR_SOLAR</t>
  </si>
  <si>
    <t>NR/2024/19516/C</t>
  </si>
  <si>
    <t>SWPL</t>
  </si>
  <si>
    <t>NR/2024/19115/A/15544</t>
  </si>
  <si>
    <t>GBHHPL</t>
  </si>
  <si>
    <t>NR/2024/19531/C</t>
  </si>
  <si>
    <t>FACORPOWER</t>
  </si>
  <si>
    <t>NR/2024/18976/A/15602</t>
  </si>
  <si>
    <t>NR/2024/19245/A/15692</t>
  </si>
  <si>
    <t>NR/2024/19024/A/15693</t>
  </si>
  <si>
    <t>MCCPL</t>
  </si>
  <si>
    <t>NR/2024/19523/C</t>
  </si>
  <si>
    <t>RKM_POWER</t>
  </si>
  <si>
    <t>NR/2024/19485/A/16114</t>
  </si>
  <si>
    <t>ACBIL</t>
  </si>
  <si>
    <t>NR/2024/19537/C</t>
  </si>
  <si>
    <t>VSL</t>
  </si>
  <si>
    <t>NR/2024/19075/A/15549</t>
  </si>
  <si>
    <t>SKS Raigarh</t>
  </si>
  <si>
    <t>NR/2024/19483/A/16112</t>
  </si>
  <si>
    <t>Nagaland_Ben</t>
  </si>
  <si>
    <t>NR/2024/18919/A/16162</t>
  </si>
  <si>
    <t>BIRLACARBONTN</t>
  </si>
  <si>
    <t>NR/2024/18978/A/15604</t>
  </si>
  <si>
    <t>NR/2024/19469/A/15874</t>
  </si>
  <si>
    <t>SAKTHISUGARS_ELMTN</t>
  </si>
  <si>
    <t>NR/2024/18935/A/15593</t>
  </si>
  <si>
    <t>SAKTHISUGRAR_TN</t>
  </si>
  <si>
    <t>NR/2024/18934/A/15592</t>
  </si>
  <si>
    <t>ITCWIND</t>
  </si>
  <si>
    <t>NR/2024/18986/A/15631</t>
  </si>
  <si>
    <t>PCKL</t>
  </si>
  <si>
    <t>NR/2024/19549/C</t>
  </si>
  <si>
    <t>NR/2024/19539/C</t>
  </si>
  <si>
    <t>SAKTHISUGARSLTD</t>
  </si>
  <si>
    <t>NR/2024/18936/A/15594</t>
  </si>
  <si>
    <t>JHABUA_IPP</t>
  </si>
  <si>
    <t>NR/2024/19030/A/15574</t>
  </si>
  <si>
    <t>EDWPCL12</t>
  </si>
  <si>
    <t>UPPCL</t>
  </si>
  <si>
    <t>NR/2024/19143/A/15541</t>
  </si>
  <si>
    <t>RUVNL</t>
  </si>
  <si>
    <t>NR/2024/19121/A/15704</t>
  </si>
  <si>
    <t>NR/2024/19172/A/16268</t>
  </si>
  <si>
    <t>JPL_DHULE</t>
  </si>
  <si>
    <t>NR/2024/18996/A/16120</t>
  </si>
  <si>
    <t>Meghalaya_Ben</t>
  </si>
  <si>
    <t>NR/2024/19538/C</t>
  </si>
  <si>
    <t>SINGOLI</t>
  </si>
  <si>
    <t>NR/2024/19540/C</t>
  </si>
  <si>
    <t>MBMP</t>
  </si>
  <si>
    <t>NR/2024/19043/A/15560</t>
  </si>
  <si>
    <t>MEENAKSHI</t>
  </si>
  <si>
    <t>NR/2024/18977/A/15603</t>
  </si>
  <si>
    <t>NR/2024/19484/A/16113</t>
  </si>
  <si>
    <t>KSEB</t>
  </si>
  <si>
    <t>NR/2024/19536/C</t>
  </si>
  <si>
    <t>NR/2024/19290/A/16266</t>
  </si>
  <si>
    <t>NR/2024/19529/C</t>
  </si>
  <si>
    <t>NR/2024/18855/A/15705</t>
  </si>
  <si>
    <t>KAMENG</t>
  </si>
  <si>
    <t>NR/2024/19517/C</t>
  </si>
  <si>
    <t>SORANG_HEP</t>
  </si>
  <si>
    <t>NR/2024/19526/C</t>
  </si>
  <si>
    <t>NR/2024/19337/A/15691</t>
  </si>
  <si>
    <t>SBSRPC11PL_BKN</t>
  </si>
  <si>
    <t>NR/01102023/02012046/L_NR_2021_17</t>
  </si>
  <si>
    <t>CHANJUII</t>
  </si>
  <si>
    <t>NR/01042024/30062024/NOC/HPSLDC/NR/2024/41758</t>
  </si>
  <si>
    <t>NR/01052024/31052024/DC20240501NR23728</t>
  </si>
  <si>
    <t>DELHI</t>
  </si>
  <si>
    <t>NR/01102023/25122043/GNA_MEJA_DELHI</t>
  </si>
  <si>
    <t>NR/01052024/31052024/MC120240501NR23436</t>
  </si>
  <si>
    <t>JPL</t>
  </si>
  <si>
    <t>NR/20052024/20052024/IEX_240519_00615</t>
  </si>
  <si>
    <t>NR/01052024/31052024/M20240501NR23406</t>
  </si>
  <si>
    <t>MPL</t>
  </si>
  <si>
    <t>NR/01102023/23072042/L_NR_2012_04</t>
  </si>
  <si>
    <t>NAVABHARATVL</t>
  </si>
  <si>
    <t>NR/16042024/31052024/IEX_240323_06618</t>
  </si>
  <si>
    <t>NR/20052024/20052024/IEX_240519_00610</t>
  </si>
  <si>
    <t>NR/01052024/31052024/DC20240501NR23727</t>
  </si>
  <si>
    <t>NR/01052024/31052024/DC20240501NR23726</t>
  </si>
  <si>
    <t>NR/01052024/31052024/IEX_240415_00115_1</t>
  </si>
  <si>
    <t>NR/01052024/31052024/IEX_240416_00120_1</t>
  </si>
  <si>
    <t>NR/01052024/31052024/DC20240501NR23735</t>
  </si>
  <si>
    <t>NR/01052024/31052024/IEX-240323-06617_1</t>
  </si>
  <si>
    <t>NR/01052024/31052024/IEX-240324-06625_1</t>
  </si>
  <si>
    <t>JITPL</t>
  </si>
  <si>
    <t>NR/01052024/31052024/NDMC/D-37/EE(Power)/2024</t>
  </si>
  <si>
    <t>JPL-2</t>
  </si>
  <si>
    <t>NR/20052024/20052024/IEX_240519_00616</t>
  </si>
  <si>
    <t>NR/01052024/31052024/2-R1</t>
  </si>
  <si>
    <t>UPPCL-EDWPCL12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</si>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</sst>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285</v>
          </cell>
          <cell r="C64">
            <v>0</v>
          </cell>
          <cell r="D64">
            <v>0</v>
          </cell>
          <cell r="E64">
            <v>0</v>
          </cell>
          <cell r="H64">
            <v>285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285</v>
          </cell>
          <cell r="C65">
            <v>0</v>
          </cell>
          <cell r="D65">
            <v>0</v>
          </cell>
          <cell r="E65">
            <v>0</v>
          </cell>
          <cell r="H65">
            <v>285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285</v>
          </cell>
          <cell r="C66">
            <v>0</v>
          </cell>
          <cell r="D66">
            <v>0</v>
          </cell>
          <cell r="E66">
            <v>0</v>
          </cell>
          <cell r="H66">
            <v>285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285</v>
          </cell>
          <cell r="C67">
            <v>0</v>
          </cell>
          <cell r="D67">
            <v>0</v>
          </cell>
          <cell r="E67">
            <v>0</v>
          </cell>
          <cell r="H67">
            <v>285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285</v>
          </cell>
          <cell r="C68">
            <v>0</v>
          </cell>
          <cell r="D68">
            <v>0</v>
          </cell>
          <cell r="E68">
            <v>0</v>
          </cell>
          <cell r="H68">
            <v>285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285</v>
          </cell>
          <cell r="C69">
            <v>0</v>
          </cell>
          <cell r="D69">
            <v>0</v>
          </cell>
          <cell r="E69">
            <v>0</v>
          </cell>
          <cell r="H69">
            <v>285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285</v>
          </cell>
          <cell r="C70">
            <v>0</v>
          </cell>
          <cell r="D70">
            <v>0</v>
          </cell>
          <cell r="E70">
            <v>0</v>
          </cell>
          <cell r="H70">
            <v>285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285</v>
          </cell>
          <cell r="C71">
            <v>0</v>
          </cell>
          <cell r="D71">
            <v>0</v>
          </cell>
          <cell r="E71">
            <v>0</v>
          </cell>
          <cell r="H71">
            <v>285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285</v>
          </cell>
          <cell r="C72">
            <v>0</v>
          </cell>
          <cell r="D72">
            <v>0</v>
          </cell>
          <cell r="E72">
            <v>0</v>
          </cell>
          <cell r="H72">
            <v>285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285</v>
          </cell>
          <cell r="C73">
            <v>0</v>
          </cell>
          <cell r="D73">
            <v>0</v>
          </cell>
          <cell r="E73">
            <v>0</v>
          </cell>
          <cell r="H73">
            <v>285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285</v>
          </cell>
          <cell r="C74">
            <v>0</v>
          </cell>
          <cell r="D74">
            <v>0</v>
          </cell>
          <cell r="E74">
            <v>0</v>
          </cell>
          <cell r="H74">
            <v>285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285</v>
          </cell>
          <cell r="C75">
            <v>0</v>
          </cell>
          <cell r="D75">
            <v>0</v>
          </cell>
          <cell r="E75">
            <v>0</v>
          </cell>
          <cell r="H75">
            <v>285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285</v>
          </cell>
          <cell r="C76">
            <v>0</v>
          </cell>
          <cell r="D76">
            <v>0</v>
          </cell>
          <cell r="E76">
            <v>0</v>
          </cell>
          <cell r="H76">
            <v>285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28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28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28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28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28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28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28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28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28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28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28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28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28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28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28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28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75</v>
          </cell>
          <cell r="C75">
            <v>0</v>
          </cell>
          <cell r="D75">
            <v>0</v>
          </cell>
          <cell r="E75">
            <v>0</v>
          </cell>
          <cell r="H75">
            <v>28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75</v>
          </cell>
          <cell r="C76">
            <v>0</v>
          </cell>
          <cell r="D76">
            <v>0</v>
          </cell>
          <cell r="E76">
            <v>0</v>
          </cell>
          <cell r="H76">
            <v>28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75</v>
          </cell>
          <cell r="C77">
            <v>0</v>
          </cell>
          <cell r="D77">
            <v>0</v>
          </cell>
          <cell r="E77">
            <v>0</v>
          </cell>
          <cell r="H77">
            <v>28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75</v>
          </cell>
          <cell r="C78">
            <v>0</v>
          </cell>
          <cell r="D78">
            <v>0</v>
          </cell>
          <cell r="E78">
            <v>0</v>
          </cell>
          <cell r="H78">
            <v>28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75</v>
          </cell>
          <cell r="C79">
            <v>0</v>
          </cell>
          <cell r="D79">
            <v>0</v>
          </cell>
          <cell r="E79">
            <v>0</v>
          </cell>
          <cell r="H79">
            <v>28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75</v>
          </cell>
          <cell r="C80">
            <v>0</v>
          </cell>
          <cell r="D80">
            <v>0</v>
          </cell>
          <cell r="E80">
            <v>0</v>
          </cell>
          <cell r="H80">
            <v>29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75</v>
          </cell>
          <cell r="C81">
            <v>0</v>
          </cell>
          <cell r="D81">
            <v>0</v>
          </cell>
          <cell r="E81">
            <v>0</v>
          </cell>
          <cell r="H81">
            <v>29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H82">
            <v>29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75</v>
          </cell>
          <cell r="C83">
            <v>0</v>
          </cell>
          <cell r="D83">
            <v>0</v>
          </cell>
          <cell r="E83">
            <v>0</v>
          </cell>
          <cell r="H83">
            <v>29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75</v>
          </cell>
          <cell r="C84">
            <v>0</v>
          </cell>
          <cell r="D84">
            <v>0</v>
          </cell>
          <cell r="E84">
            <v>0</v>
          </cell>
          <cell r="H84">
            <v>29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75</v>
          </cell>
          <cell r="C85">
            <v>0</v>
          </cell>
          <cell r="D85">
            <v>0</v>
          </cell>
          <cell r="E85">
            <v>0</v>
          </cell>
          <cell r="H85">
            <v>30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H86">
            <v>30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75</v>
          </cell>
          <cell r="C87">
            <v>0</v>
          </cell>
          <cell r="D87">
            <v>0</v>
          </cell>
          <cell r="E87">
            <v>0</v>
          </cell>
          <cell r="H87">
            <v>30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75</v>
          </cell>
          <cell r="C88">
            <v>0</v>
          </cell>
          <cell r="D88">
            <v>0</v>
          </cell>
          <cell r="E88">
            <v>0</v>
          </cell>
          <cell r="H88">
            <v>30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75</v>
          </cell>
          <cell r="C89">
            <v>0</v>
          </cell>
          <cell r="D89">
            <v>0</v>
          </cell>
          <cell r="E89">
            <v>0</v>
          </cell>
          <cell r="H89">
            <v>30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75</v>
          </cell>
          <cell r="C90">
            <v>0</v>
          </cell>
          <cell r="D90">
            <v>0</v>
          </cell>
          <cell r="E90">
            <v>0</v>
          </cell>
          <cell r="H90">
            <v>30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75</v>
          </cell>
          <cell r="C91">
            <v>0</v>
          </cell>
          <cell r="D91">
            <v>0</v>
          </cell>
          <cell r="E91">
            <v>0</v>
          </cell>
          <cell r="H91">
            <v>30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75</v>
          </cell>
          <cell r="C92">
            <v>0</v>
          </cell>
          <cell r="D92">
            <v>0</v>
          </cell>
          <cell r="E92">
            <v>0</v>
          </cell>
          <cell r="H92">
            <v>30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75</v>
          </cell>
          <cell r="C93">
            <v>0</v>
          </cell>
          <cell r="D93">
            <v>0</v>
          </cell>
          <cell r="E93">
            <v>0</v>
          </cell>
          <cell r="H93">
            <v>30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75</v>
          </cell>
          <cell r="C94">
            <v>0</v>
          </cell>
          <cell r="D94">
            <v>0</v>
          </cell>
          <cell r="E94">
            <v>0</v>
          </cell>
          <cell r="H94">
            <v>30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75</v>
          </cell>
          <cell r="C95">
            <v>0</v>
          </cell>
          <cell r="D95">
            <v>0</v>
          </cell>
          <cell r="E95">
            <v>0</v>
          </cell>
          <cell r="H95">
            <v>31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75</v>
          </cell>
          <cell r="C96">
            <v>0</v>
          </cell>
          <cell r="D96">
            <v>0</v>
          </cell>
          <cell r="E96">
            <v>0</v>
          </cell>
          <cell r="H96">
            <v>31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75</v>
          </cell>
          <cell r="C97">
            <v>0</v>
          </cell>
          <cell r="D97">
            <v>0</v>
          </cell>
          <cell r="E97">
            <v>0</v>
          </cell>
          <cell r="H97">
            <v>31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75</v>
          </cell>
          <cell r="C98">
            <v>0</v>
          </cell>
          <cell r="D98">
            <v>0</v>
          </cell>
          <cell r="E98">
            <v>0</v>
          </cell>
          <cell r="H98">
            <v>31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75</v>
          </cell>
          <cell r="C99">
            <v>0</v>
          </cell>
          <cell r="D99">
            <v>0</v>
          </cell>
          <cell r="E99">
            <v>0</v>
          </cell>
          <cell r="H99">
            <v>31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75</v>
          </cell>
          <cell r="C100">
            <v>0</v>
          </cell>
          <cell r="D100">
            <v>0</v>
          </cell>
          <cell r="E100">
            <v>0</v>
          </cell>
          <cell r="H100">
            <v>31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930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290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930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290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930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290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930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290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930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290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930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290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930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198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930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198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930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158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930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158</v>
          </cell>
          <cell r="O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J17">
            <v>-5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J18">
            <v>-5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J19">
            <v>-5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J20">
            <v>-5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J21">
            <v>-5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J22">
            <v>-5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J23">
            <v>-5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J24">
            <v>-5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J25">
            <v>-5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J26">
            <v>-5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J27">
            <v>-5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J28">
            <v>-5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285</v>
          </cell>
          <cell r="C29">
            <v>35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J29">
            <v>-5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285</v>
          </cell>
          <cell r="C30">
            <v>35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J30">
            <v>-5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285</v>
          </cell>
          <cell r="C31">
            <v>35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J31">
            <v>-5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285</v>
          </cell>
          <cell r="C32">
            <v>35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J32">
            <v>-5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285</v>
          </cell>
          <cell r="C33">
            <v>35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J33">
            <v>-5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285</v>
          </cell>
          <cell r="C34">
            <v>35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J34">
            <v>-5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285</v>
          </cell>
          <cell r="C35">
            <v>35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J35">
            <v>0</v>
          </cell>
          <cell r="K35">
            <v>70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285</v>
          </cell>
          <cell r="C36">
            <v>35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J36">
            <v>0</v>
          </cell>
          <cell r="K36">
            <v>70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285</v>
          </cell>
          <cell r="C37">
            <v>35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J37">
            <v>0</v>
          </cell>
          <cell r="K37">
            <v>70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250</v>
          </cell>
          <cell r="C38">
            <v>70</v>
          </cell>
          <cell r="D38">
            <v>0</v>
          </cell>
          <cell r="E38">
            <v>0</v>
          </cell>
          <cell r="F38">
            <v>305</v>
          </cell>
          <cell r="G38">
            <v>0</v>
          </cell>
          <cell r="J38">
            <v>0</v>
          </cell>
          <cell r="K38">
            <v>70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250</v>
          </cell>
          <cell r="C39">
            <v>70</v>
          </cell>
          <cell r="D39">
            <v>0</v>
          </cell>
          <cell r="E39">
            <v>0</v>
          </cell>
          <cell r="F39">
            <v>305</v>
          </cell>
          <cell r="G39">
            <v>0</v>
          </cell>
          <cell r="J39">
            <v>0</v>
          </cell>
          <cell r="K39">
            <v>70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250</v>
          </cell>
          <cell r="C40">
            <v>70</v>
          </cell>
          <cell r="D40">
            <v>0</v>
          </cell>
          <cell r="E40">
            <v>0</v>
          </cell>
          <cell r="F40">
            <v>305</v>
          </cell>
          <cell r="G40">
            <v>0</v>
          </cell>
          <cell r="J40">
            <v>0</v>
          </cell>
          <cell r="K40">
            <v>70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250</v>
          </cell>
          <cell r="C41">
            <v>70</v>
          </cell>
          <cell r="D41">
            <v>0</v>
          </cell>
          <cell r="E41">
            <v>0</v>
          </cell>
          <cell r="F41">
            <v>295</v>
          </cell>
          <cell r="G41">
            <v>0</v>
          </cell>
          <cell r="J41">
            <v>0</v>
          </cell>
          <cell r="K41">
            <v>70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250</v>
          </cell>
          <cell r="C42">
            <v>70</v>
          </cell>
          <cell r="D42">
            <v>0</v>
          </cell>
          <cell r="E42">
            <v>0</v>
          </cell>
          <cell r="F42">
            <v>295</v>
          </cell>
          <cell r="G42">
            <v>0</v>
          </cell>
          <cell r="J42">
            <v>0</v>
          </cell>
          <cell r="K42">
            <v>70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250</v>
          </cell>
          <cell r="C43">
            <v>70</v>
          </cell>
          <cell r="D43">
            <v>0</v>
          </cell>
          <cell r="E43">
            <v>0</v>
          </cell>
          <cell r="F43">
            <v>295</v>
          </cell>
          <cell r="G43">
            <v>0</v>
          </cell>
          <cell r="J43">
            <v>0</v>
          </cell>
          <cell r="K43">
            <v>70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250</v>
          </cell>
          <cell r="C44">
            <v>70</v>
          </cell>
          <cell r="D44">
            <v>0</v>
          </cell>
          <cell r="E44">
            <v>0</v>
          </cell>
          <cell r="F44">
            <v>295</v>
          </cell>
          <cell r="G44">
            <v>0</v>
          </cell>
          <cell r="J44">
            <v>0</v>
          </cell>
          <cell r="K44">
            <v>70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285</v>
          </cell>
          <cell r="C45">
            <v>35</v>
          </cell>
          <cell r="D45">
            <v>0</v>
          </cell>
          <cell r="E45">
            <v>0</v>
          </cell>
          <cell r="F45">
            <v>295</v>
          </cell>
          <cell r="G45">
            <v>0</v>
          </cell>
          <cell r="J45">
            <v>80</v>
          </cell>
          <cell r="K45">
            <v>35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285</v>
          </cell>
          <cell r="C46">
            <v>35</v>
          </cell>
          <cell r="D46">
            <v>0</v>
          </cell>
          <cell r="E46">
            <v>0</v>
          </cell>
          <cell r="F46">
            <v>295</v>
          </cell>
          <cell r="G46">
            <v>0</v>
          </cell>
          <cell r="J46">
            <v>80</v>
          </cell>
          <cell r="K46">
            <v>35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285</v>
          </cell>
          <cell r="C47">
            <v>35</v>
          </cell>
          <cell r="D47">
            <v>0</v>
          </cell>
          <cell r="E47">
            <v>0</v>
          </cell>
          <cell r="F47">
            <v>295</v>
          </cell>
          <cell r="G47">
            <v>0</v>
          </cell>
          <cell r="J47">
            <v>270</v>
          </cell>
          <cell r="K47">
            <v>35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285</v>
          </cell>
          <cell r="C48">
            <v>35</v>
          </cell>
          <cell r="D48">
            <v>0</v>
          </cell>
          <cell r="E48">
            <v>0</v>
          </cell>
          <cell r="F48">
            <v>295</v>
          </cell>
          <cell r="G48">
            <v>0</v>
          </cell>
          <cell r="J48">
            <v>270</v>
          </cell>
          <cell r="K48">
            <v>35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285</v>
          </cell>
          <cell r="C49">
            <v>35</v>
          </cell>
          <cell r="D49">
            <v>0</v>
          </cell>
          <cell r="E49">
            <v>0</v>
          </cell>
          <cell r="F49">
            <v>295</v>
          </cell>
          <cell r="G49">
            <v>0</v>
          </cell>
          <cell r="J49">
            <v>270</v>
          </cell>
          <cell r="K49">
            <v>35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285</v>
          </cell>
          <cell r="C50">
            <v>35</v>
          </cell>
          <cell r="D50">
            <v>0</v>
          </cell>
          <cell r="E50">
            <v>0</v>
          </cell>
          <cell r="F50">
            <v>295</v>
          </cell>
          <cell r="G50">
            <v>0</v>
          </cell>
          <cell r="J50">
            <v>270</v>
          </cell>
          <cell r="K50">
            <v>35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158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158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158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158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158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158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158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158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158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158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158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158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158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158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158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158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158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158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158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158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158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158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920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158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920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158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920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190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920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190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920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240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920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376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920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386.37799999999999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920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386.37799999999999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920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331.38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920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365.65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920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388.64800000000002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920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373.65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920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262.64999999999998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920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311.64999999999998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920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332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920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365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920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389.37799999999999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920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456.37799999999999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920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621.37800000000004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920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691.37800000000004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920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746.37800000000004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920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758.37800000000004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920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766.37800000000004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920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726.37800000000004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45432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280</v>
      </c>
    </row>
    <row r="9" spans="1:3">
      <c r="A9" s="46" t="s">
        <v>447</v>
      </c>
      <c r="B9" s="204">
        <v>45432.981377314813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45432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26.53</v>
      </c>
      <c r="C3" s="202">
        <v>26.53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11.068315999999999</v>
      </c>
      <c r="J3" s="21">
        <f>C3*E3/100</f>
        <v>6.1894489999999998</v>
      </c>
      <c r="K3" s="21">
        <f>C3*F3/100</f>
        <v>7.9828770000000011</v>
      </c>
      <c r="L3" s="21">
        <f>C3*G3/100</f>
        <v>1.289358</v>
      </c>
      <c r="M3" s="155">
        <f>SUM(I3:L3)</f>
        <v>26.53</v>
      </c>
      <c r="N3" s="22"/>
      <c r="P3" s="37">
        <f t="shared" ref="P3:P34" si="1">I3</f>
        <v>11.068315999999999</v>
      </c>
      <c r="Q3" s="37">
        <f t="shared" ref="Q3:Q34" si="2">J3</f>
        <v>6.1894489999999998</v>
      </c>
      <c r="R3" s="37">
        <f t="shared" ref="R3:R34" si="3">K3</f>
        <v>7.9828770000000011</v>
      </c>
      <c r="S3" s="37">
        <f t="shared" ref="S3:S34" si="4">L3</f>
        <v>1.289358</v>
      </c>
      <c r="T3" s="37">
        <f>SUM(P3:S3)</f>
        <v>26.53</v>
      </c>
    </row>
    <row r="4" spans="1:20">
      <c r="A4" s="8" t="s">
        <v>46</v>
      </c>
      <c r="B4" s="202">
        <v>26.53</v>
      </c>
      <c r="C4" s="202">
        <v>26.53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11.068315999999999</v>
      </c>
      <c r="J4" s="21">
        <f t="shared" ref="J4:J67" si="6">C4*E4/100</f>
        <v>6.1894489999999998</v>
      </c>
      <c r="K4" s="21">
        <f t="shared" ref="K4:K67" si="7">C4*F4/100</f>
        <v>7.9828770000000011</v>
      </c>
      <c r="L4" s="21">
        <f t="shared" ref="L4:L67" si="8">C4*G4/100</f>
        <v>1.289358</v>
      </c>
      <c r="M4" s="156">
        <f t="shared" ref="M4:M67" si="9">SUM(I4:L4)</f>
        <v>26.53</v>
      </c>
      <c r="N4" s="22"/>
      <c r="P4" s="37">
        <f t="shared" si="1"/>
        <v>11.068315999999999</v>
      </c>
      <c r="Q4" s="37">
        <f t="shared" si="2"/>
        <v>6.1894489999999998</v>
      </c>
      <c r="R4" s="37">
        <f t="shared" si="3"/>
        <v>7.9828770000000011</v>
      </c>
      <c r="S4" s="37">
        <f t="shared" si="4"/>
        <v>1.289358</v>
      </c>
      <c r="T4" s="37">
        <f t="shared" ref="T4:T67" si="10">SUM(P4:S4)</f>
        <v>26.53</v>
      </c>
    </row>
    <row r="5" spans="1:20">
      <c r="A5" s="8" t="s">
        <v>47</v>
      </c>
      <c r="B5" s="202">
        <v>26.53</v>
      </c>
      <c r="C5" s="202">
        <v>26.53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11.068315999999999</v>
      </c>
      <c r="J5" s="21">
        <f t="shared" si="6"/>
        <v>6.1894489999999998</v>
      </c>
      <c r="K5" s="21">
        <f t="shared" si="7"/>
        <v>7.9828770000000011</v>
      </c>
      <c r="L5" s="21">
        <f t="shared" si="8"/>
        <v>1.289358</v>
      </c>
      <c r="M5" s="156">
        <f t="shared" si="9"/>
        <v>26.53</v>
      </c>
      <c r="N5" s="22"/>
      <c r="P5" s="37">
        <f t="shared" si="1"/>
        <v>11.068315999999999</v>
      </c>
      <c r="Q5" s="37">
        <f t="shared" si="2"/>
        <v>6.1894489999999998</v>
      </c>
      <c r="R5" s="37">
        <f t="shared" si="3"/>
        <v>7.9828770000000011</v>
      </c>
      <c r="S5" s="37">
        <f t="shared" si="4"/>
        <v>1.289358</v>
      </c>
      <c r="T5" s="37">
        <f t="shared" si="10"/>
        <v>26.53</v>
      </c>
    </row>
    <row r="6" spans="1:20">
      <c r="A6" s="8" t="s">
        <v>48</v>
      </c>
      <c r="B6" s="202">
        <v>26.53</v>
      </c>
      <c r="C6" s="202">
        <v>26.53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11.068315999999999</v>
      </c>
      <c r="J6" s="21">
        <f t="shared" si="6"/>
        <v>6.1894489999999998</v>
      </c>
      <c r="K6" s="21">
        <f t="shared" si="7"/>
        <v>7.9828770000000011</v>
      </c>
      <c r="L6" s="21">
        <f t="shared" si="8"/>
        <v>1.289358</v>
      </c>
      <c r="M6" s="156">
        <f t="shared" si="9"/>
        <v>26.53</v>
      </c>
      <c r="N6" s="22"/>
      <c r="P6" s="37">
        <f t="shared" si="1"/>
        <v>11.068315999999999</v>
      </c>
      <c r="Q6" s="37">
        <f t="shared" si="2"/>
        <v>6.1894489999999998</v>
      </c>
      <c r="R6" s="37">
        <f t="shared" si="3"/>
        <v>7.9828770000000011</v>
      </c>
      <c r="S6" s="37">
        <f t="shared" si="4"/>
        <v>1.289358</v>
      </c>
      <c r="T6" s="37">
        <f t="shared" si="10"/>
        <v>26.53</v>
      </c>
    </row>
    <row r="7" spans="1:20">
      <c r="A7" s="8" t="s">
        <v>49</v>
      </c>
      <c r="B7" s="202">
        <v>26.53</v>
      </c>
      <c r="C7" s="202">
        <v>26.53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11.068315999999999</v>
      </c>
      <c r="J7" s="21">
        <f t="shared" si="6"/>
        <v>6.1894489999999998</v>
      </c>
      <c r="K7" s="21">
        <f t="shared" si="7"/>
        <v>7.9828770000000011</v>
      </c>
      <c r="L7" s="21">
        <f t="shared" si="8"/>
        <v>1.289358</v>
      </c>
      <c r="M7" s="156">
        <f t="shared" si="9"/>
        <v>26.53</v>
      </c>
      <c r="N7" s="22"/>
      <c r="P7" s="37">
        <f t="shared" si="1"/>
        <v>11.068315999999999</v>
      </c>
      <c r="Q7" s="37">
        <f t="shared" si="2"/>
        <v>6.1894489999999998</v>
      </c>
      <c r="R7" s="37">
        <f t="shared" si="3"/>
        <v>7.9828770000000011</v>
      </c>
      <c r="S7" s="37">
        <f t="shared" si="4"/>
        <v>1.289358</v>
      </c>
      <c r="T7" s="37">
        <f t="shared" si="10"/>
        <v>26.53</v>
      </c>
    </row>
    <row r="8" spans="1:20">
      <c r="A8" s="8" t="s">
        <v>50</v>
      </c>
      <c r="B8" s="202">
        <v>26.53</v>
      </c>
      <c r="C8" s="202">
        <v>26.53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11.068315999999999</v>
      </c>
      <c r="J8" s="21">
        <f t="shared" si="6"/>
        <v>6.1894489999999998</v>
      </c>
      <c r="K8" s="21">
        <f t="shared" si="7"/>
        <v>7.9828770000000011</v>
      </c>
      <c r="L8" s="21">
        <f t="shared" si="8"/>
        <v>1.289358</v>
      </c>
      <c r="M8" s="156">
        <f t="shared" si="9"/>
        <v>26.53</v>
      </c>
      <c r="N8" s="22"/>
      <c r="P8" s="37">
        <f t="shared" si="1"/>
        <v>11.068315999999999</v>
      </c>
      <c r="Q8" s="37">
        <f t="shared" si="2"/>
        <v>6.1894489999999998</v>
      </c>
      <c r="R8" s="37">
        <f t="shared" si="3"/>
        <v>7.9828770000000011</v>
      </c>
      <c r="S8" s="37">
        <f t="shared" si="4"/>
        <v>1.289358</v>
      </c>
      <c r="T8" s="37">
        <f t="shared" si="10"/>
        <v>26.53</v>
      </c>
    </row>
    <row r="9" spans="1:20">
      <c r="A9" s="8" t="s">
        <v>51</v>
      </c>
      <c r="B9" s="202">
        <v>26.53</v>
      </c>
      <c r="C9" s="202">
        <v>26.53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11.068315999999999</v>
      </c>
      <c r="J9" s="21">
        <f t="shared" si="6"/>
        <v>6.1894489999999998</v>
      </c>
      <c r="K9" s="21">
        <f t="shared" si="7"/>
        <v>7.9828770000000011</v>
      </c>
      <c r="L9" s="21">
        <f t="shared" si="8"/>
        <v>1.289358</v>
      </c>
      <c r="M9" s="156">
        <f t="shared" si="9"/>
        <v>26.53</v>
      </c>
      <c r="N9" s="22"/>
      <c r="P9" s="37">
        <f t="shared" si="1"/>
        <v>11.068315999999999</v>
      </c>
      <c r="Q9" s="37">
        <f t="shared" si="2"/>
        <v>6.1894489999999998</v>
      </c>
      <c r="R9" s="37">
        <f t="shared" si="3"/>
        <v>7.9828770000000011</v>
      </c>
      <c r="S9" s="37">
        <f t="shared" si="4"/>
        <v>1.289358</v>
      </c>
      <c r="T9" s="37">
        <f t="shared" si="10"/>
        <v>26.53</v>
      </c>
    </row>
    <row r="10" spans="1:20">
      <c r="A10" s="8" t="s">
        <v>52</v>
      </c>
      <c r="B10" s="202">
        <v>26.53</v>
      </c>
      <c r="C10" s="202">
        <v>26.53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11.068315999999999</v>
      </c>
      <c r="J10" s="21">
        <f t="shared" si="6"/>
        <v>6.1894489999999998</v>
      </c>
      <c r="K10" s="21">
        <f t="shared" si="7"/>
        <v>7.9828770000000011</v>
      </c>
      <c r="L10" s="21">
        <f t="shared" si="8"/>
        <v>1.289358</v>
      </c>
      <c r="M10" s="156">
        <f t="shared" si="9"/>
        <v>26.53</v>
      </c>
      <c r="N10" s="22"/>
      <c r="P10" s="37">
        <f t="shared" si="1"/>
        <v>11.068315999999999</v>
      </c>
      <c r="Q10" s="37">
        <f t="shared" si="2"/>
        <v>6.1894489999999998</v>
      </c>
      <c r="R10" s="37">
        <f t="shared" si="3"/>
        <v>7.9828770000000011</v>
      </c>
      <c r="S10" s="37">
        <f t="shared" si="4"/>
        <v>1.289358</v>
      </c>
      <c r="T10" s="37">
        <f t="shared" si="10"/>
        <v>26.53</v>
      </c>
    </row>
    <row r="11" spans="1:20">
      <c r="A11" s="8" t="s">
        <v>53</v>
      </c>
      <c r="B11" s="202">
        <v>26.53</v>
      </c>
      <c r="C11" s="202">
        <v>26.53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11.068315999999999</v>
      </c>
      <c r="J11" s="21">
        <f t="shared" si="6"/>
        <v>6.1894489999999998</v>
      </c>
      <c r="K11" s="21">
        <f t="shared" si="7"/>
        <v>7.9828770000000011</v>
      </c>
      <c r="L11" s="21">
        <f t="shared" si="8"/>
        <v>1.289358</v>
      </c>
      <c r="M11" s="156">
        <f t="shared" si="9"/>
        <v>26.53</v>
      </c>
      <c r="N11" s="22"/>
      <c r="P11" s="37">
        <f t="shared" si="1"/>
        <v>11.068315999999999</v>
      </c>
      <c r="Q11" s="37">
        <f t="shared" si="2"/>
        <v>6.1894489999999998</v>
      </c>
      <c r="R11" s="37">
        <f t="shared" si="3"/>
        <v>7.9828770000000011</v>
      </c>
      <c r="S11" s="37">
        <f t="shared" si="4"/>
        <v>1.289358</v>
      </c>
      <c r="T11" s="37">
        <f t="shared" si="10"/>
        <v>26.53</v>
      </c>
    </row>
    <row r="12" spans="1:20">
      <c r="A12" s="8" t="s">
        <v>54</v>
      </c>
      <c r="B12" s="202">
        <v>26.53</v>
      </c>
      <c r="C12" s="202">
        <v>26.53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11.068315999999999</v>
      </c>
      <c r="J12" s="21">
        <f t="shared" si="6"/>
        <v>6.1894489999999998</v>
      </c>
      <c r="K12" s="21">
        <f t="shared" si="7"/>
        <v>7.9828770000000011</v>
      </c>
      <c r="L12" s="21">
        <f t="shared" si="8"/>
        <v>1.289358</v>
      </c>
      <c r="M12" s="156">
        <f t="shared" si="9"/>
        <v>26.53</v>
      </c>
      <c r="N12" s="22"/>
      <c r="P12" s="37">
        <f t="shared" si="1"/>
        <v>11.068315999999999</v>
      </c>
      <c r="Q12" s="37">
        <f t="shared" si="2"/>
        <v>6.1894489999999998</v>
      </c>
      <c r="R12" s="37">
        <f t="shared" si="3"/>
        <v>7.9828770000000011</v>
      </c>
      <c r="S12" s="37">
        <f t="shared" si="4"/>
        <v>1.289358</v>
      </c>
      <c r="T12" s="37">
        <f t="shared" si="10"/>
        <v>26.53</v>
      </c>
    </row>
    <row r="13" spans="1:20">
      <c r="A13" s="8" t="s">
        <v>55</v>
      </c>
      <c r="B13" s="202">
        <v>26.53</v>
      </c>
      <c r="C13" s="202">
        <v>26.53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11.068315999999999</v>
      </c>
      <c r="J13" s="21">
        <f t="shared" si="6"/>
        <v>6.1894489999999998</v>
      </c>
      <c r="K13" s="21">
        <f t="shared" si="7"/>
        <v>7.9828770000000011</v>
      </c>
      <c r="L13" s="21">
        <f t="shared" si="8"/>
        <v>1.289358</v>
      </c>
      <c r="M13" s="156">
        <f t="shared" si="9"/>
        <v>26.53</v>
      </c>
      <c r="N13" s="22"/>
      <c r="P13" s="37">
        <f t="shared" si="1"/>
        <v>11.068315999999999</v>
      </c>
      <c r="Q13" s="37">
        <f t="shared" si="2"/>
        <v>6.1894489999999998</v>
      </c>
      <c r="R13" s="37">
        <f t="shared" si="3"/>
        <v>7.9828770000000011</v>
      </c>
      <c r="S13" s="37">
        <f t="shared" si="4"/>
        <v>1.289358</v>
      </c>
      <c r="T13" s="37">
        <f t="shared" si="10"/>
        <v>26.53</v>
      </c>
    </row>
    <row r="14" spans="1:20">
      <c r="A14" s="8" t="s">
        <v>56</v>
      </c>
      <c r="B14" s="202">
        <v>26.53</v>
      </c>
      <c r="C14" s="202">
        <v>26.53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11.068315999999999</v>
      </c>
      <c r="J14" s="21">
        <f t="shared" si="6"/>
        <v>6.1894489999999998</v>
      </c>
      <c r="K14" s="21">
        <f t="shared" si="7"/>
        <v>7.9828770000000011</v>
      </c>
      <c r="L14" s="21">
        <f t="shared" si="8"/>
        <v>1.289358</v>
      </c>
      <c r="M14" s="156">
        <f t="shared" si="9"/>
        <v>26.53</v>
      </c>
      <c r="N14" s="22"/>
      <c r="P14" s="37">
        <f t="shared" si="1"/>
        <v>11.068315999999999</v>
      </c>
      <c r="Q14" s="37">
        <f t="shared" si="2"/>
        <v>6.1894489999999998</v>
      </c>
      <c r="R14" s="37">
        <f t="shared" si="3"/>
        <v>7.9828770000000011</v>
      </c>
      <c r="S14" s="37">
        <f t="shared" si="4"/>
        <v>1.289358</v>
      </c>
      <c r="T14" s="37">
        <f t="shared" si="10"/>
        <v>26.53</v>
      </c>
    </row>
    <row r="15" spans="1:20">
      <c r="A15" s="8" t="s">
        <v>57</v>
      </c>
      <c r="B15" s="202">
        <v>26.53</v>
      </c>
      <c r="C15" s="202">
        <v>26.53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11.068315999999999</v>
      </c>
      <c r="J15" s="21">
        <f t="shared" si="6"/>
        <v>6.1894489999999998</v>
      </c>
      <c r="K15" s="21">
        <f t="shared" si="7"/>
        <v>7.9828770000000011</v>
      </c>
      <c r="L15" s="21">
        <f t="shared" si="8"/>
        <v>1.289358</v>
      </c>
      <c r="M15" s="156">
        <f t="shared" si="9"/>
        <v>26.53</v>
      </c>
      <c r="N15" s="22"/>
      <c r="P15" s="37">
        <f t="shared" si="1"/>
        <v>11.068315999999999</v>
      </c>
      <c r="Q15" s="37">
        <f t="shared" si="2"/>
        <v>6.1894489999999998</v>
      </c>
      <c r="R15" s="37">
        <f t="shared" si="3"/>
        <v>7.9828770000000011</v>
      </c>
      <c r="S15" s="37">
        <f t="shared" si="4"/>
        <v>1.289358</v>
      </c>
      <c r="T15" s="37">
        <f t="shared" si="10"/>
        <v>26.53</v>
      </c>
    </row>
    <row r="16" spans="1:20">
      <c r="A16" s="8" t="s">
        <v>58</v>
      </c>
      <c r="B16" s="202">
        <v>26.53</v>
      </c>
      <c r="C16" s="202">
        <v>26.53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11.068315999999999</v>
      </c>
      <c r="J16" s="21">
        <f t="shared" si="6"/>
        <v>6.1894489999999998</v>
      </c>
      <c r="K16" s="21">
        <f t="shared" si="7"/>
        <v>7.9828770000000011</v>
      </c>
      <c r="L16" s="21">
        <f t="shared" si="8"/>
        <v>1.289358</v>
      </c>
      <c r="M16" s="156">
        <f t="shared" si="9"/>
        <v>26.53</v>
      </c>
      <c r="N16" s="22"/>
      <c r="P16" s="37">
        <f t="shared" si="1"/>
        <v>11.068315999999999</v>
      </c>
      <c r="Q16" s="37">
        <f t="shared" si="2"/>
        <v>6.1894489999999998</v>
      </c>
      <c r="R16" s="37">
        <f t="shared" si="3"/>
        <v>7.9828770000000011</v>
      </c>
      <c r="S16" s="37">
        <f t="shared" si="4"/>
        <v>1.289358</v>
      </c>
      <c r="T16" s="37">
        <f t="shared" si="10"/>
        <v>26.53</v>
      </c>
    </row>
    <row r="17" spans="1:20">
      <c r="A17" s="8" t="s">
        <v>59</v>
      </c>
      <c r="B17" s="202">
        <v>26.53</v>
      </c>
      <c r="C17" s="202">
        <v>26.53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11.068315999999999</v>
      </c>
      <c r="J17" s="21">
        <f t="shared" si="6"/>
        <v>6.1894489999999998</v>
      </c>
      <c r="K17" s="21">
        <f t="shared" si="7"/>
        <v>7.9828770000000011</v>
      </c>
      <c r="L17" s="21">
        <f t="shared" si="8"/>
        <v>1.289358</v>
      </c>
      <c r="M17" s="156">
        <f t="shared" si="9"/>
        <v>26.53</v>
      </c>
      <c r="N17" s="22"/>
      <c r="P17" s="37">
        <f t="shared" si="1"/>
        <v>11.068315999999999</v>
      </c>
      <c r="Q17" s="37">
        <f t="shared" si="2"/>
        <v>6.1894489999999998</v>
      </c>
      <c r="R17" s="37">
        <f t="shared" si="3"/>
        <v>7.9828770000000011</v>
      </c>
      <c r="S17" s="37">
        <f t="shared" si="4"/>
        <v>1.289358</v>
      </c>
      <c r="T17" s="37">
        <f t="shared" si="10"/>
        <v>26.53</v>
      </c>
    </row>
    <row r="18" spans="1:20">
      <c r="A18" s="8" t="s">
        <v>60</v>
      </c>
      <c r="B18" s="202">
        <v>26.53</v>
      </c>
      <c r="C18" s="202">
        <v>26.53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11.068315999999999</v>
      </c>
      <c r="J18" s="21">
        <f t="shared" si="6"/>
        <v>6.1894489999999998</v>
      </c>
      <c r="K18" s="21">
        <f t="shared" si="7"/>
        <v>7.9828770000000011</v>
      </c>
      <c r="L18" s="21">
        <f t="shared" si="8"/>
        <v>1.289358</v>
      </c>
      <c r="M18" s="156">
        <f t="shared" si="9"/>
        <v>26.53</v>
      </c>
      <c r="N18" s="22"/>
      <c r="P18" s="37">
        <f t="shared" si="1"/>
        <v>11.068315999999999</v>
      </c>
      <c r="Q18" s="37">
        <f t="shared" si="2"/>
        <v>6.1894489999999998</v>
      </c>
      <c r="R18" s="37">
        <f t="shared" si="3"/>
        <v>7.9828770000000011</v>
      </c>
      <c r="S18" s="37">
        <f t="shared" si="4"/>
        <v>1.289358</v>
      </c>
      <c r="T18" s="37">
        <f t="shared" si="10"/>
        <v>26.53</v>
      </c>
    </row>
    <row r="19" spans="1:20">
      <c r="A19" s="8" t="s">
        <v>61</v>
      </c>
      <c r="B19" s="202">
        <v>26.53</v>
      </c>
      <c r="C19" s="202">
        <v>26.53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11.068315999999999</v>
      </c>
      <c r="J19" s="21">
        <f t="shared" si="6"/>
        <v>6.1894489999999998</v>
      </c>
      <c r="K19" s="21">
        <f t="shared" si="7"/>
        <v>7.9828770000000011</v>
      </c>
      <c r="L19" s="21">
        <f t="shared" si="8"/>
        <v>1.289358</v>
      </c>
      <c r="M19" s="156">
        <f t="shared" si="9"/>
        <v>26.53</v>
      </c>
      <c r="N19" s="22"/>
      <c r="P19" s="37">
        <f t="shared" si="1"/>
        <v>11.068315999999999</v>
      </c>
      <c r="Q19" s="37">
        <f t="shared" si="2"/>
        <v>6.1894489999999998</v>
      </c>
      <c r="R19" s="37">
        <f t="shared" si="3"/>
        <v>7.9828770000000011</v>
      </c>
      <c r="S19" s="37">
        <f t="shared" si="4"/>
        <v>1.289358</v>
      </c>
      <c r="T19" s="37">
        <f t="shared" si="10"/>
        <v>26.53</v>
      </c>
    </row>
    <row r="20" spans="1:20">
      <c r="A20" s="8" t="s">
        <v>62</v>
      </c>
      <c r="B20" s="202">
        <v>26.53</v>
      </c>
      <c r="C20" s="202">
        <v>26.53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11.068315999999999</v>
      </c>
      <c r="J20" s="21">
        <f t="shared" si="6"/>
        <v>6.1894489999999998</v>
      </c>
      <c r="K20" s="21">
        <f t="shared" si="7"/>
        <v>7.9828770000000011</v>
      </c>
      <c r="L20" s="21">
        <f t="shared" si="8"/>
        <v>1.289358</v>
      </c>
      <c r="M20" s="156">
        <f t="shared" si="9"/>
        <v>26.53</v>
      </c>
      <c r="N20" s="22"/>
      <c r="P20" s="37">
        <f t="shared" si="1"/>
        <v>11.068315999999999</v>
      </c>
      <c r="Q20" s="37">
        <f t="shared" si="2"/>
        <v>6.1894489999999998</v>
      </c>
      <c r="R20" s="37">
        <f t="shared" si="3"/>
        <v>7.9828770000000011</v>
      </c>
      <c r="S20" s="37">
        <f t="shared" si="4"/>
        <v>1.289358</v>
      </c>
      <c r="T20" s="37">
        <f t="shared" si="10"/>
        <v>26.53</v>
      </c>
    </row>
    <row r="21" spans="1:20">
      <c r="A21" s="8" t="s">
        <v>63</v>
      </c>
      <c r="B21" s="202">
        <v>26.53</v>
      </c>
      <c r="C21" s="202">
        <v>26.53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11.068315999999999</v>
      </c>
      <c r="J21" s="21">
        <f t="shared" si="6"/>
        <v>6.1894489999999998</v>
      </c>
      <c r="K21" s="21">
        <f t="shared" si="7"/>
        <v>7.9828770000000011</v>
      </c>
      <c r="L21" s="21">
        <f t="shared" si="8"/>
        <v>1.289358</v>
      </c>
      <c r="M21" s="156">
        <f t="shared" si="9"/>
        <v>26.53</v>
      </c>
      <c r="N21" s="22"/>
      <c r="P21" s="37">
        <f t="shared" si="1"/>
        <v>11.068315999999999</v>
      </c>
      <c r="Q21" s="37">
        <f t="shared" si="2"/>
        <v>6.1894489999999998</v>
      </c>
      <c r="R21" s="37">
        <f t="shared" si="3"/>
        <v>7.9828770000000011</v>
      </c>
      <c r="S21" s="37">
        <f t="shared" si="4"/>
        <v>1.289358</v>
      </c>
      <c r="T21" s="37">
        <f t="shared" si="10"/>
        <v>26.53</v>
      </c>
    </row>
    <row r="22" spans="1:20">
      <c r="A22" s="8" t="s">
        <v>64</v>
      </c>
      <c r="B22" s="202">
        <v>26.53</v>
      </c>
      <c r="C22" s="202">
        <v>26.53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11.068315999999999</v>
      </c>
      <c r="J22" s="21">
        <f t="shared" si="6"/>
        <v>6.1894489999999998</v>
      </c>
      <c r="K22" s="21">
        <f t="shared" si="7"/>
        <v>7.9828770000000011</v>
      </c>
      <c r="L22" s="21">
        <f t="shared" si="8"/>
        <v>1.289358</v>
      </c>
      <c r="M22" s="156">
        <f t="shared" si="9"/>
        <v>26.53</v>
      </c>
      <c r="N22" s="22"/>
      <c r="P22" s="37">
        <f t="shared" si="1"/>
        <v>11.068315999999999</v>
      </c>
      <c r="Q22" s="37">
        <f t="shared" si="2"/>
        <v>6.1894489999999998</v>
      </c>
      <c r="R22" s="37">
        <f t="shared" si="3"/>
        <v>7.9828770000000011</v>
      </c>
      <c r="S22" s="37">
        <f t="shared" si="4"/>
        <v>1.289358</v>
      </c>
      <c r="T22" s="37">
        <f t="shared" si="10"/>
        <v>26.53</v>
      </c>
    </row>
    <row r="23" spans="1:20">
      <c r="A23" s="8" t="s">
        <v>65</v>
      </c>
      <c r="B23" s="202">
        <v>26.53</v>
      </c>
      <c r="C23" s="202">
        <v>26.53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11.068315999999999</v>
      </c>
      <c r="J23" s="21">
        <f t="shared" si="6"/>
        <v>6.1894489999999998</v>
      </c>
      <c r="K23" s="21">
        <f t="shared" si="7"/>
        <v>7.9828770000000011</v>
      </c>
      <c r="L23" s="21">
        <f t="shared" si="8"/>
        <v>1.289358</v>
      </c>
      <c r="M23" s="156">
        <f t="shared" si="9"/>
        <v>26.53</v>
      </c>
      <c r="N23" s="22"/>
      <c r="P23" s="37">
        <f t="shared" si="1"/>
        <v>11.068315999999999</v>
      </c>
      <c r="Q23" s="37">
        <f t="shared" si="2"/>
        <v>6.1894489999999998</v>
      </c>
      <c r="R23" s="37">
        <f t="shared" si="3"/>
        <v>7.9828770000000011</v>
      </c>
      <c r="S23" s="37">
        <f t="shared" si="4"/>
        <v>1.289358</v>
      </c>
      <c r="T23" s="37">
        <f t="shared" si="10"/>
        <v>26.53</v>
      </c>
    </row>
    <row r="24" spans="1:20">
      <c r="A24" s="8" t="s">
        <v>66</v>
      </c>
      <c r="B24" s="202">
        <v>26.53</v>
      </c>
      <c r="C24" s="202">
        <v>26.53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11.068315999999999</v>
      </c>
      <c r="J24" s="21">
        <f t="shared" si="6"/>
        <v>6.1894489999999998</v>
      </c>
      <c r="K24" s="21">
        <f t="shared" si="7"/>
        <v>7.9828770000000011</v>
      </c>
      <c r="L24" s="21">
        <f t="shared" si="8"/>
        <v>1.289358</v>
      </c>
      <c r="M24" s="156">
        <f t="shared" si="9"/>
        <v>26.53</v>
      </c>
      <c r="N24" s="22"/>
      <c r="P24" s="37">
        <f t="shared" si="1"/>
        <v>11.068315999999999</v>
      </c>
      <c r="Q24" s="37">
        <f t="shared" si="2"/>
        <v>6.1894489999999998</v>
      </c>
      <c r="R24" s="37">
        <f t="shared" si="3"/>
        <v>7.9828770000000011</v>
      </c>
      <c r="S24" s="37">
        <f t="shared" si="4"/>
        <v>1.289358</v>
      </c>
      <c r="T24" s="37">
        <f t="shared" si="10"/>
        <v>26.53</v>
      </c>
    </row>
    <row r="25" spans="1:20">
      <c r="A25" s="8" t="s">
        <v>67</v>
      </c>
      <c r="B25" s="202">
        <v>26.53</v>
      </c>
      <c r="C25" s="202">
        <v>26.53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11.068315999999999</v>
      </c>
      <c r="J25" s="21">
        <f t="shared" si="6"/>
        <v>6.1894489999999998</v>
      </c>
      <c r="K25" s="21">
        <f t="shared" si="7"/>
        <v>7.9828770000000011</v>
      </c>
      <c r="L25" s="21">
        <f t="shared" si="8"/>
        <v>1.289358</v>
      </c>
      <c r="M25" s="156">
        <f t="shared" si="9"/>
        <v>26.53</v>
      </c>
      <c r="N25" s="22"/>
      <c r="P25" s="37">
        <f t="shared" si="1"/>
        <v>11.068315999999999</v>
      </c>
      <c r="Q25" s="37">
        <f t="shared" si="2"/>
        <v>6.1894489999999998</v>
      </c>
      <c r="R25" s="37">
        <f t="shared" si="3"/>
        <v>7.9828770000000011</v>
      </c>
      <c r="S25" s="37">
        <f t="shared" si="4"/>
        <v>1.289358</v>
      </c>
      <c r="T25" s="37">
        <f t="shared" si="10"/>
        <v>26.53</v>
      </c>
    </row>
    <row r="26" spans="1:20">
      <c r="A26" s="8" t="s">
        <v>68</v>
      </c>
      <c r="B26" s="202">
        <v>26.53</v>
      </c>
      <c r="C26" s="202">
        <v>26.53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11.068315999999999</v>
      </c>
      <c r="J26" s="21">
        <f t="shared" si="6"/>
        <v>6.1894489999999998</v>
      </c>
      <c r="K26" s="21">
        <f t="shared" si="7"/>
        <v>7.9828770000000011</v>
      </c>
      <c r="L26" s="21">
        <f t="shared" si="8"/>
        <v>1.289358</v>
      </c>
      <c r="M26" s="156">
        <f t="shared" si="9"/>
        <v>26.53</v>
      </c>
      <c r="N26" s="22"/>
      <c r="P26" s="37">
        <f t="shared" si="1"/>
        <v>11.068315999999999</v>
      </c>
      <c r="Q26" s="37">
        <f t="shared" si="2"/>
        <v>6.1894489999999998</v>
      </c>
      <c r="R26" s="37">
        <f t="shared" si="3"/>
        <v>7.9828770000000011</v>
      </c>
      <c r="S26" s="37">
        <f t="shared" si="4"/>
        <v>1.289358</v>
      </c>
      <c r="T26" s="37">
        <f t="shared" si="10"/>
        <v>26.53</v>
      </c>
    </row>
    <row r="27" spans="1:20">
      <c r="A27" s="8" t="s">
        <v>69</v>
      </c>
      <c r="B27" s="202">
        <v>26.53</v>
      </c>
      <c r="C27" s="202">
        <v>26.53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11.068315999999999</v>
      </c>
      <c r="J27" s="21">
        <f t="shared" si="6"/>
        <v>6.1894489999999998</v>
      </c>
      <c r="K27" s="21">
        <f t="shared" si="7"/>
        <v>7.9828770000000011</v>
      </c>
      <c r="L27" s="21">
        <f t="shared" si="8"/>
        <v>1.289358</v>
      </c>
      <c r="M27" s="156">
        <f t="shared" si="9"/>
        <v>26.53</v>
      </c>
      <c r="N27" s="22"/>
      <c r="P27" s="37">
        <f t="shared" si="1"/>
        <v>11.068315999999999</v>
      </c>
      <c r="Q27" s="37">
        <f t="shared" si="2"/>
        <v>6.1894489999999998</v>
      </c>
      <c r="R27" s="37">
        <f t="shared" si="3"/>
        <v>7.9828770000000011</v>
      </c>
      <c r="S27" s="37">
        <f t="shared" si="4"/>
        <v>1.289358</v>
      </c>
      <c r="T27" s="37">
        <f t="shared" si="10"/>
        <v>26.53</v>
      </c>
    </row>
    <row r="28" spans="1:20">
      <c r="A28" s="8" t="s">
        <v>70</v>
      </c>
      <c r="B28" s="202">
        <v>26.53</v>
      </c>
      <c r="C28" s="202">
        <v>26.53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11.068315999999999</v>
      </c>
      <c r="J28" s="21">
        <f t="shared" si="6"/>
        <v>6.1894489999999998</v>
      </c>
      <c r="K28" s="21">
        <f t="shared" si="7"/>
        <v>7.9828770000000011</v>
      </c>
      <c r="L28" s="21">
        <f t="shared" si="8"/>
        <v>1.289358</v>
      </c>
      <c r="M28" s="156">
        <f t="shared" si="9"/>
        <v>26.53</v>
      </c>
      <c r="N28" s="22"/>
      <c r="P28" s="37">
        <f t="shared" si="1"/>
        <v>11.068315999999999</v>
      </c>
      <c r="Q28" s="37">
        <f t="shared" si="2"/>
        <v>6.1894489999999998</v>
      </c>
      <c r="R28" s="37">
        <f t="shared" si="3"/>
        <v>7.9828770000000011</v>
      </c>
      <c r="S28" s="37">
        <f t="shared" si="4"/>
        <v>1.289358</v>
      </c>
      <c r="T28" s="37">
        <f t="shared" si="10"/>
        <v>26.53</v>
      </c>
    </row>
    <row r="29" spans="1:20">
      <c r="A29" s="8" t="s">
        <v>71</v>
      </c>
      <c r="B29" s="202">
        <v>26.53</v>
      </c>
      <c r="C29" s="202">
        <v>26.53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11.068315999999999</v>
      </c>
      <c r="J29" s="21">
        <f t="shared" si="6"/>
        <v>6.1894489999999998</v>
      </c>
      <c r="K29" s="21">
        <f t="shared" si="7"/>
        <v>7.9828770000000011</v>
      </c>
      <c r="L29" s="21">
        <f t="shared" si="8"/>
        <v>1.289358</v>
      </c>
      <c r="M29" s="156">
        <f t="shared" si="9"/>
        <v>26.53</v>
      </c>
      <c r="N29" s="22"/>
      <c r="P29" s="37">
        <f t="shared" si="1"/>
        <v>11.068315999999999</v>
      </c>
      <c r="Q29" s="37">
        <f t="shared" si="2"/>
        <v>6.1894489999999998</v>
      </c>
      <c r="R29" s="37">
        <f t="shared" si="3"/>
        <v>7.9828770000000011</v>
      </c>
      <c r="S29" s="37">
        <f t="shared" si="4"/>
        <v>1.289358</v>
      </c>
      <c r="T29" s="37">
        <f t="shared" si="10"/>
        <v>26.53</v>
      </c>
    </row>
    <row r="30" spans="1:20">
      <c r="A30" s="8" t="s">
        <v>72</v>
      </c>
      <c r="B30" s="202">
        <v>26.53</v>
      </c>
      <c r="C30" s="202">
        <v>26.53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11.068315999999999</v>
      </c>
      <c r="J30" s="21">
        <f t="shared" si="6"/>
        <v>6.1894489999999998</v>
      </c>
      <c r="K30" s="21">
        <f t="shared" si="7"/>
        <v>7.9828770000000011</v>
      </c>
      <c r="L30" s="21">
        <f t="shared" si="8"/>
        <v>1.289358</v>
      </c>
      <c r="M30" s="156">
        <f t="shared" si="9"/>
        <v>26.53</v>
      </c>
      <c r="N30" s="22"/>
      <c r="P30" s="37">
        <f t="shared" si="1"/>
        <v>11.068315999999999</v>
      </c>
      <c r="Q30" s="37">
        <f t="shared" si="2"/>
        <v>6.1894489999999998</v>
      </c>
      <c r="R30" s="37">
        <f t="shared" si="3"/>
        <v>7.9828770000000011</v>
      </c>
      <c r="S30" s="37">
        <f t="shared" si="4"/>
        <v>1.289358</v>
      </c>
      <c r="T30" s="37">
        <f t="shared" si="10"/>
        <v>26.53</v>
      </c>
    </row>
    <row r="31" spans="1:20">
      <c r="A31" s="8" t="s">
        <v>73</v>
      </c>
      <c r="B31" s="202">
        <v>26.53</v>
      </c>
      <c r="C31" s="202">
        <v>26.53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11.068315999999999</v>
      </c>
      <c r="J31" s="21">
        <f t="shared" si="6"/>
        <v>6.1894489999999998</v>
      </c>
      <c r="K31" s="21">
        <f t="shared" si="7"/>
        <v>7.9828770000000011</v>
      </c>
      <c r="L31" s="21">
        <f t="shared" si="8"/>
        <v>1.289358</v>
      </c>
      <c r="M31" s="156">
        <f t="shared" si="9"/>
        <v>26.53</v>
      </c>
      <c r="N31" s="22"/>
      <c r="P31" s="37">
        <f t="shared" si="1"/>
        <v>11.068315999999999</v>
      </c>
      <c r="Q31" s="37">
        <f t="shared" si="2"/>
        <v>6.1894489999999998</v>
      </c>
      <c r="R31" s="37">
        <f t="shared" si="3"/>
        <v>7.9828770000000011</v>
      </c>
      <c r="S31" s="37">
        <f t="shared" si="4"/>
        <v>1.289358</v>
      </c>
      <c r="T31" s="37">
        <f t="shared" si="10"/>
        <v>26.53</v>
      </c>
    </row>
    <row r="32" spans="1:20">
      <c r="A32" s="8" t="s">
        <v>74</v>
      </c>
      <c r="B32" s="202">
        <v>26.53</v>
      </c>
      <c r="C32" s="202">
        <v>26.53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11.068315999999999</v>
      </c>
      <c r="J32" s="21">
        <f t="shared" si="6"/>
        <v>6.1894489999999998</v>
      </c>
      <c r="K32" s="21">
        <f t="shared" si="7"/>
        <v>7.9828770000000011</v>
      </c>
      <c r="L32" s="21">
        <f t="shared" si="8"/>
        <v>1.289358</v>
      </c>
      <c r="M32" s="156">
        <f t="shared" si="9"/>
        <v>26.53</v>
      </c>
      <c r="N32" s="22"/>
      <c r="P32" s="37">
        <f t="shared" si="1"/>
        <v>11.068315999999999</v>
      </c>
      <c r="Q32" s="37">
        <f t="shared" si="2"/>
        <v>6.1894489999999998</v>
      </c>
      <c r="R32" s="37">
        <f t="shared" si="3"/>
        <v>7.9828770000000011</v>
      </c>
      <c r="S32" s="37">
        <f t="shared" si="4"/>
        <v>1.289358</v>
      </c>
      <c r="T32" s="37">
        <f t="shared" si="10"/>
        <v>26.53</v>
      </c>
    </row>
    <row r="33" spans="1:20">
      <c r="A33" s="8" t="s">
        <v>75</v>
      </c>
      <c r="B33" s="202">
        <v>26.53</v>
      </c>
      <c r="C33" s="202">
        <v>26.53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11.068315999999999</v>
      </c>
      <c r="J33" s="21">
        <f t="shared" si="6"/>
        <v>6.1894489999999998</v>
      </c>
      <c r="K33" s="21">
        <f t="shared" si="7"/>
        <v>7.9828770000000011</v>
      </c>
      <c r="L33" s="21">
        <f t="shared" si="8"/>
        <v>1.289358</v>
      </c>
      <c r="M33" s="156">
        <f t="shared" si="9"/>
        <v>26.53</v>
      </c>
      <c r="N33" s="22"/>
      <c r="P33" s="37">
        <f t="shared" si="1"/>
        <v>11.068315999999999</v>
      </c>
      <c r="Q33" s="37">
        <f t="shared" si="2"/>
        <v>6.1894489999999998</v>
      </c>
      <c r="R33" s="37">
        <f t="shared" si="3"/>
        <v>7.9828770000000011</v>
      </c>
      <c r="S33" s="37">
        <f t="shared" si="4"/>
        <v>1.289358</v>
      </c>
      <c r="T33" s="37">
        <f t="shared" si="10"/>
        <v>26.53</v>
      </c>
    </row>
    <row r="34" spans="1:20">
      <c r="A34" s="8" t="s">
        <v>76</v>
      </c>
      <c r="B34" s="202">
        <v>26.53</v>
      </c>
      <c r="C34" s="202">
        <v>26.53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11.068315999999999</v>
      </c>
      <c r="J34" s="21">
        <f t="shared" si="6"/>
        <v>6.1894489999999998</v>
      </c>
      <c r="K34" s="21">
        <f t="shared" si="7"/>
        <v>7.9828770000000011</v>
      </c>
      <c r="L34" s="21">
        <f t="shared" si="8"/>
        <v>1.289358</v>
      </c>
      <c r="M34" s="156">
        <f t="shared" si="9"/>
        <v>26.53</v>
      </c>
      <c r="N34" s="22"/>
      <c r="P34" s="37">
        <f t="shared" si="1"/>
        <v>11.068315999999999</v>
      </c>
      <c r="Q34" s="37">
        <f t="shared" si="2"/>
        <v>6.1894489999999998</v>
      </c>
      <c r="R34" s="37">
        <f t="shared" si="3"/>
        <v>7.9828770000000011</v>
      </c>
      <c r="S34" s="37">
        <f t="shared" si="4"/>
        <v>1.289358</v>
      </c>
      <c r="T34" s="37">
        <f t="shared" si="10"/>
        <v>26.53</v>
      </c>
    </row>
    <row r="35" spans="1:20">
      <c r="A35" s="8" t="s">
        <v>77</v>
      </c>
      <c r="B35" s="202">
        <v>26.53</v>
      </c>
      <c r="C35" s="202">
        <v>26.53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11.068315999999999</v>
      </c>
      <c r="J35" s="21">
        <f t="shared" si="6"/>
        <v>6.1894489999999998</v>
      </c>
      <c r="K35" s="21">
        <f t="shared" si="7"/>
        <v>7.9828770000000011</v>
      </c>
      <c r="L35" s="21">
        <f t="shared" si="8"/>
        <v>1.289358</v>
      </c>
      <c r="M35" s="156">
        <f t="shared" si="9"/>
        <v>26.53</v>
      </c>
      <c r="N35" s="22"/>
      <c r="P35" s="37">
        <f t="shared" ref="P35:P66" si="12">I35</f>
        <v>11.068315999999999</v>
      </c>
      <c r="Q35" s="37">
        <f t="shared" ref="Q35:Q66" si="13">J35</f>
        <v>6.1894489999999998</v>
      </c>
      <c r="R35" s="37">
        <f t="shared" ref="R35:R66" si="14">K35</f>
        <v>7.9828770000000011</v>
      </c>
      <c r="S35" s="37">
        <f t="shared" ref="S35:S66" si="15">L35</f>
        <v>1.289358</v>
      </c>
      <c r="T35" s="37">
        <f t="shared" si="10"/>
        <v>26.53</v>
      </c>
    </row>
    <row r="36" spans="1:20">
      <c r="A36" s="8" t="s">
        <v>78</v>
      </c>
      <c r="B36" s="202">
        <v>26.53</v>
      </c>
      <c r="C36" s="202">
        <v>26.53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11.068315999999999</v>
      </c>
      <c r="J36" s="21">
        <f t="shared" si="6"/>
        <v>6.1894489999999998</v>
      </c>
      <c r="K36" s="21">
        <f t="shared" si="7"/>
        <v>7.9828770000000011</v>
      </c>
      <c r="L36" s="21">
        <f t="shared" si="8"/>
        <v>1.289358</v>
      </c>
      <c r="M36" s="156">
        <f t="shared" si="9"/>
        <v>26.53</v>
      </c>
      <c r="N36" s="22"/>
      <c r="P36" s="37">
        <f t="shared" si="12"/>
        <v>11.068315999999999</v>
      </c>
      <c r="Q36" s="37">
        <f t="shared" si="13"/>
        <v>6.1894489999999998</v>
      </c>
      <c r="R36" s="37">
        <f t="shared" si="14"/>
        <v>7.9828770000000011</v>
      </c>
      <c r="S36" s="37">
        <f t="shared" si="15"/>
        <v>1.289358</v>
      </c>
      <c r="T36" s="37">
        <f t="shared" si="10"/>
        <v>26.53</v>
      </c>
    </row>
    <row r="37" spans="1:20">
      <c r="A37" s="8" t="s">
        <v>79</v>
      </c>
      <c r="B37" s="202">
        <v>26.53</v>
      </c>
      <c r="C37" s="202">
        <v>26.53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11.068315999999999</v>
      </c>
      <c r="J37" s="21">
        <f t="shared" si="6"/>
        <v>6.1894489999999998</v>
      </c>
      <c r="K37" s="21">
        <f t="shared" si="7"/>
        <v>7.9828770000000011</v>
      </c>
      <c r="L37" s="21">
        <f t="shared" si="8"/>
        <v>1.289358</v>
      </c>
      <c r="M37" s="156">
        <f t="shared" si="9"/>
        <v>26.53</v>
      </c>
      <c r="N37" s="22"/>
      <c r="P37" s="37">
        <f t="shared" si="12"/>
        <v>11.068315999999999</v>
      </c>
      <c r="Q37" s="37">
        <f t="shared" si="13"/>
        <v>6.1894489999999998</v>
      </c>
      <c r="R37" s="37">
        <f t="shared" si="14"/>
        <v>7.9828770000000011</v>
      </c>
      <c r="S37" s="37">
        <f t="shared" si="15"/>
        <v>1.289358</v>
      </c>
      <c r="T37" s="37">
        <f t="shared" si="10"/>
        <v>26.53</v>
      </c>
    </row>
    <row r="38" spans="1:20">
      <c r="A38" s="8" t="s">
        <v>80</v>
      </c>
      <c r="B38" s="202">
        <v>26.53</v>
      </c>
      <c r="C38" s="202">
        <v>26.53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11.068315999999999</v>
      </c>
      <c r="J38" s="21">
        <f t="shared" si="6"/>
        <v>6.1894489999999998</v>
      </c>
      <c r="K38" s="21">
        <f t="shared" si="7"/>
        <v>7.9828770000000011</v>
      </c>
      <c r="L38" s="21">
        <f t="shared" si="8"/>
        <v>1.289358</v>
      </c>
      <c r="M38" s="156">
        <f t="shared" si="9"/>
        <v>26.53</v>
      </c>
      <c r="N38" s="22"/>
      <c r="P38" s="37">
        <f t="shared" si="12"/>
        <v>11.068315999999999</v>
      </c>
      <c r="Q38" s="37">
        <f t="shared" si="13"/>
        <v>6.1894489999999998</v>
      </c>
      <c r="R38" s="37">
        <f t="shared" si="14"/>
        <v>7.9828770000000011</v>
      </c>
      <c r="S38" s="37">
        <f t="shared" si="15"/>
        <v>1.289358</v>
      </c>
      <c r="T38" s="37">
        <f t="shared" si="10"/>
        <v>26.53</v>
      </c>
    </row>
    <row r="39" spans="1:20">
      <c r="A39" s="8" t="s">
        <v>81</v>
      </c>
      <c r="B39" s="202">
        <v>26.23</v>
      </c>
      <c r="C39" s="202">
        <v>26.23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10.943155999999998</v>
      </c>
      <c r="J39" s="21">
        <f t="shared" si="6"/>
        <v>6.1194589999999991</v>
      </c>
      <c r="K39" s="21">
        <f t="shared" si="7"/>
        <v>7.8926070000000008</v>
      </c>
      <c r="L39" s="21">
        <f t="shared" si="8"/>
        <v>1.2747780000000002</v>
      </c>
      <c r="M39" s="156">
        <f t="shared" si="9"/>
        <v>26.23</v>
      </c>
      <c r="N39" s="22"/>
      <c r="P39" s="37">
        <f t="shared" si="12"/>
        <v>10.943155999999998</v>
      </c>
      <c r="Q39" s="37">
        <f t="shared" si="13"/>
        <v>6.1194589999999991</v>
      </c>
      <c r="R39" s="37">
        <f t="shared" si="14"/>
        <v>7.8926070000000008</v>
      </c>
      <c r="S39" s="37">
        <f t="shared" si="15"/>
        <v>1.2747780000000002</v>
      </c>
      <c r="T39" s="37">
        <f t="shared" si="10"/>
        <v>26.23</v>
      </c>
    </row>
    <row r="40" spans="1:20">
      <c r="A40" s="8" t="s">
        <v>82</v>
      </c>
      <c r="B40" s="202">
        <v>26.23</v>
      </c>
      <c r="C40" s="202">
        <v>26.23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10.943155999999998</v>
      </c>
      <c r="J40" s="21">
        <f t="shared" si="6"/>
        <v>6.1194589999999991</v>
      </c>
      <c r="K40" s="21">
        <f t="shared" si="7"/>
        <v>7.8926070000000008</v>
      </c>
      <c r="L40" s="21">
        <f t="shared" si="8"/>
        <v>1.2747780000000002</v>
      </c>
      <c r="M40" s="156">
        <f t="shared" si="9"/>
        <v>26.23</v>
      </c>
      <c r="N40" s="22"/>
      <c r="P40" s="37">
        <f t="shared" si="12"/>
        <v>10.943155999999998</v>
      </c>
      <c r="Q40" s="37">
        <f t="shared" si="13"/>
        <v>6.1194589999999991</v>
      </c>
      <c r="R40" s="37">
        <f t="shared" si="14"/>
        <v>7.8926070000000008</v>
      </c>
      <c r="S40" s="37">
        <f t="shared" si="15"/>
        <v>1.2747780000000002</v>
      </c>
      <c r="T40" s="37">
        <f t="shared" si="10"/>
        <v>26.23</v>
      </c>
    </row>
    <row r="41" spans="1:20">
      <c r="A41" s="8" t="s">
        <v>83</v>
      </c>
      <c r="B41" s="202">
        <v>26.23</v>
      </c>
      <c r="C41" s="202">
        <v>26.23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10.943155999999998</v>
      </c>
      <c r="J41" s="21">
        <f t="shared" si="6"/>
        <v>6.1194589999999991</v>
      </c>
      <c r="K41" s="21">
        <f t="shared" si="7"/>
        <v>7.8926070000000008</v>
      </c>
      <c r="L41" s="21">
        <f t="shared" si="8"/>
        <v>1.2747780000000002</v>
      </c>
      <c r="M41" s="156">
        <f t="shared" si="9"/>
        <v>26.23</v>
      </c>
      <c r="N41" s="22"/>
      <c r="P41" s="37">
        <f t="shared" si="12"/>
        <v>10.943155999999998</v>
      </c>
      <c r="Q41" s="37">
        <f t="shared" si="13"/>
        <v>6.1194589999999991</v>
      </c>
      <c r="R41" s="37">
        <f t="shared" si="14"/>
        <v>7.8926070000000008</v>
      </c>
      <c r="S41" s="37">
        <f t="shared" si="15"/>
        <v>1.2747780000000002</v>
      </c>
      <c r="T41" s="37">
        <f t="shared" si="10"/>
        <v>26.23</v>
      </c>
    </row>
    <row r="42" spans="1:20">
      <c r="A42" s="8" t="s">
        <v>84</v>
      </c>
      <c r="B42" s="202">
        <v>26.23</v>
      </c>
      <c r="C42" s="202">
        <v>26.23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10.943155999999998</v>
      </c>
      <c r="J42" s="21">
        <f t="shared" si="6"/>
        <v>6.1194589999999991</v>
      </c>
      <c r="K42" s="21">
        <f t="shared" si="7"/>
        <v>7.8926070000000008</v>
      </c>
      <c r="L42" s="21">
        <f t="shared" si="8"/>
        <v>1.2747780000000002</v>
      </c>
      <c r="M42" s="156">
        <f t="shared" si="9"/>
        <v>26.23</v>
      </c>
      <c r="N42" s="22"/>
      <c r="P42" s="37">
        <f t="shared" si="12"/>
        <v>10.943155999999998</v>
      </c>
      <c r="Q42" s="37">
        <f t="shared" si="13"/>
        <v>6.1194589999999991</v>
      </c>
      <c r="R42" s="37">
        <f t="shared" si="14"/>
        <v>7.8926070000000008</v>
      </c>
      <c r="S42" s="37">
        <f t="shared" si="15"/>
        <v>1.2747780000000002</v>
      </c>
      <c r="T42" s="37">
        <f t="shared" si="10"/>
        <v>26.23</v>
      </c>
    </row>
    <row r="43" spans="1:20">
      <c r="A43" s="8" t="s">
        <v>85</v>
      </c>
      <c r="B43" s="202">
        <v>26.23</v>
      </c>
      <c r="C43" s="202">
        <v>26.23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10.943155999999998</v>
      </c>
      <c r="J43" s="21">
        <f t="shared" si="6"/>
        <v>6.1194589999999991</v>
      </c>
      <c r="K43" s="21">
        <f t="shared" si="7"/>
        <v>7.8926070000000008</v>
      </c>
      <c r="L43" s="21">
        <f t="shared" si="8"/>
        <v>1.2747780000000002</v>
      </c>
      <c r="M43" s="156">
        <f t="shared" si="9"/>
        <v>26.23</v>
      </c>
      <c r="N43" s="22"/>
      <c r="P43" s="37">
        <f t="shared" si="12"/>
        <v>10.943155999999998</v>
      </c>
      <c r="Q43" s="37">
        <f t="shared" si="13"/>
        <v>6.1194589999999991</v>
      </c>
      <c r="R43" s="37">
        <f t="shared" si="14"/>
        <v>7.8926070000000008</v>
      </c>
      <c r="S43" s="37">
        <f t="shared" si="15"/>
        <v>1.2747780000000002</v>
      </c>
      <c r="T43" s="37">
        <f t="shared" si="10"/>
        <v>26.23</v>
      </c>
    </row>
    <row r="44" spans="1:20">
      <c r="A44" s="8" t="s">
        <v>86</v>
      </c>
      <c r="B44" s="202">
        <v>26.23</v>
      </c>
      <c r="C44" s="202">
        <v>26.23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10.943155999999998</v>
      </c>
      <c r="J44" s="21">
        <f t="shared" si="6"/>
        <v>6.1194589999999991</v>
      </c>
      <c r="K44" s="21">
        <f t="shared" si="7"/>
        <v>7.8926070000000008</v>
      </c>
      <c r="L44" s="21">
        <f t="shared" si="8"/>
        <v>1.2747780000000002</v>
      </c>
      <c r="M44" s="156">
        <f t="shared" si="9"/>
        <v>26.23</v>
      </c>
      <c r="N44" s="22"/>
      <c r="P44" s="37">
        <f t="shared" si="12"/>
        <v>10.943155999999998</v>
      </c>
      <c r="Q44" s="37">
        <f t="shared" si="13"/>
        <v>6.1194589999999991</v>
      </c>
      <c r="R44" s="37">
        <f t="shared" si="14"/>
        <v>7.8926070000000008</v>
      </c>
      <c r="S44" s="37">
        <f t="shared" si="15"/>
        <v>1.2747780000000002</v>
      </c>
      <c r="T44" s="37">
        <f t="shared" si="10"/>
        <v>26.23</v>
      </c>
    </row>
    <row r="45" spans="1:20">
      <c r="A45" s="8" t="s">
        <v>87</v>
      </c>
      <c r="B45" s="202">
        <v>26.23</v>
      </c>
      <c r="C45" s="202">
        <v>26.23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10.943155999999998</v>
      </c>
      <c r="J45" s="21">
        <f t="shared" si="6"/>
        <v>6.1194589999999991</v>
      </c>
      <c r="K45" s="21">
        <f t="shared" si="7"/>
        <v>7.8926070000000008</v>
      </c>
      <c r="L45" s="21">
        <f t="shared" si="8"/>
        <v>1.2747780000000002</v>
      </c>
      <c r="M45" s="156">
        <f t="shared" si="9"/>
        <v>26.23</v>
      </c>
      <c r="N45" s="22"/>
      <c r="P45" s="37">
        <f t="shared" si="12"/>
        <v>10.943155999999998</v>
      </c>
      <c r="Q45" s="37">
        <f t="shared" si="13"/>
        <v>6.1194589999999991</v>
      </c>
      <c r="R45" s="37">
        <f t="shared" si="14"/>
        <v>7.8926070000000008</v>
      </c>
      <c r="S45" s="37">
        <f t="shared" si="15"/>
        <v>1.2747780000000002</v>
      </c>
      <c r="T45" s="37">
        <f t="shared" si="10"/>
        <v>26.23</v>
      </c>
    </row>
    <row r="46" spans="1:20">
      <c r="A46" s="8" t="s">
        <v>88</v>
      </c>
      <c r="B46" s="202">
        <v>26.23</v>
      </c>
      <c r="C46" s="202">
        <v>26.23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10.943155999999998</v>
      </c>
      <c r="J46" s="21">
        <f t="shared" si="6"/>
        <v>6.1194589999999991</v>
      </c>
      <c r="K46" s="21">
        <f t="shared" si="7"/>
        <v>7.8926070000000008</v>
      </c>
      <c r="L46" s="21">
        <f t="shared" si="8"/>
        <v>1.2747780000000002</v>
      </c>
      <c r="M46" s="156">
        <f t="shared" si="9"/>
        <v>26.23</v>
      </c>
      <c r="N46" s="22"/>
      <c r="P46" s="37">
        <f t="shared" si="12"/>
        <v>10.943155999999998</v>
      </c>
      <c r="Q46" s="37">
        <f t="shared" si="13"/>
        <v>6.1194589999999991</v>
      </c>
      <c r="R46" s="37">
        <f t="shared" si="14"/>
        <v>7.8926070000000008</v>
      </c>
      <c r="S46" s="37">
        <f t="shared" si="15"/>
        <v>1.2747780000000002</v>
      </c>
      <c r="T46" s="37">
        <f t="shared" si="10"/>
        <v>26.23</v>
      </c>
    </row>
    <row r="47" spans="1:20">
      <c r="A47" s="8" t="s">
        <v>89</v>
      </c>
      <c r="B47" s="202">
        <v>26.23</v>
      </c>
      <c r="C47" s="202">
        <v>26.23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10.943155999999998</v>
      </c>
      <c r="J47" s="21">
        <f t="shared" si="6"/>
        <v>6.1194589999999991</v>
      </c>
      <c r="K47" s="21">
        <f t="shared" si="7"/>
        <v>7.8926070000000008</v>
      </c>
      <c r="L47" s="21">
        <f t="shared" si="8"/>
        <v>1.2747780000000002</v>
      </c>
      <c r="M47" s="156">
        <f t="shared" si="9"/>
        <v>26.23</v>
      </c>
      <c r="N47" s="22"/>
      <c r="P47" s="37">
        <f t="shared" si="12"/>
        <v>10.943155999999998</v>
      </c>
      <c r="Q47" s="37">
        <f t="shared" si="13"/>
        <v>6.1194589999999991</v>
      </c>
      <c r="R47" s="37">
        <f t="shared" si="14"/>
        <v>7.8926070000000008</v>
      </c>
      <c r="S47" s="37">
        <f t="shared" si="15"/>
        <v>1.2747780000000002</v>
      </c>
      <c r="T47" s="37">
        <f t="shared" si="10"/>
        <v>26.23</v>
      </c>
    </row>
    <row r="48" spans="1:20">
      <c r="A48" s="8" t="s">
        <v>90</v>
      </c>
      <c r="B48" s="202">
        <v>26.23</v>
      </c>
      <c r="C48" s="202">
        <v>26.23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10.943155999999998</v>
      </c>
      <c r="J48" s="21">
        <f t="shared" si="6"/>
        <v>6.1194589999999991</v>
      </c>
      <c r="K48" s="21">
        <f t="shared" si="7"/>
        <v>7.8926070000000008</v>
      </c>
      <c r="L48" s="21">
        <f t="shared" si="8"/>
        <v>1.2747780000000002</v>
      </c>
      <c r="M48" s="156">
        <f t="shared" si="9"/>
        <v>26.23</v>
      </c>
      <c r="N48" s="22"/>
      <c r="P48" s="37">
        <f t="shared" si="12"/>
        <v>10.943155999999998</v>
      </c>
      <c r="Q48" s="37">
        <f t="shared" si="13"/>
        <v>6.1194589999999991</v>
      </c>
      <c r="R48" s="37">
        <f t="shared" si="14"/>
        <v>7.8926070000000008</v>
      </c>
      <c r="S48" s="37">
        <f t="shared" si="15"/>
        <v>1.2747780000000002</v>
      </c>
      <c r="T48" s="37">
        <f t="shared" si="10"/>
        <v>26.23</v>
      </c>
    </row>
    <row r="49" spans="1:20">
      <c r="A49" s="8" t="s">
        <v>91</v>
      </c>
      <c r="B49" s="202">
        <v>26.23</v>
      </c>
      <c r="C49" s="202">
        <v>26.23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10.943155999999998</v>
      </c>
      <c r="J49" s="21">
        <f t="shared" si="6"/>
        <v>6.1194589999999991</v>
      </c>
      <c r="K49" s="21">
        <f t="shared" si="7"/>
        <v>7.8926070000000008</v>
      </c>
      <c r="L49" s="21">
        <f t="shared" si="8"/>
        <v>1.2747780000000002</v>
      </c>
      <c r="M49" s="156">
        <f t="shared" si="9"/>
        <v>26.23</v>
      </c>
      <c r="N49" s="22"/>
      <c r="P49" s="37">
        <f t="shared" si="12"/>
        <v>10.943155999999998</v>
      </c>
      <c r="Q49" s="37">
        <f t="shared" si="13"/>
        <v>6.1194589999999991</v>
      </c>
      <c r="R49" s="37">
        <f t="shared" si="14"/>
        <v>7.8926070000000008</v>
      </c>
      <c r="S49" s="37">
        <f t="shared" si="15"/>
        <v>1.2747780000000002</v>
      </c>
      <c r="T49" s="37">
        <f t="shared" si="10"/>
        <v>26.23</v>
      </c>
    </row>
    <row r="50" spans="1:20">
      <c r="A50" s="8" t="s">
        <v>92</v>
      </c>
      <c r="B50" s="202">
        <v>26.23</v>
      </c>
      <c r="C50" s="202">
        <v>26.23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10.943155999999998</v>
      </c>
      <c r="J50" s="21">
        <f t="shared" si="6"/>
        <v>6.1194589999999991</v>
      </c>
      <c r="K50" s="21">
        <f t="shared" si="7"/>
        <v>7.8926070000000008</v>
      </c>
      <c r="L50" s="21">
        <f t="shared" si="8"/>
        <v>1.2747780000000002</v>
      </c>
      <c r="M50" s="156">
        <f t="shared" si="9"/>
        <v>26.23</v>
      </c>
      <c r="N50" s="22"/>
      <c r="P50" s="37">
        <f t="shared" si="12"/>
        <v>10.943155999999998</v>
      </c>
      <c r="Q50" s="37">
        <f t="shared" si="13"/>
        <v>6.1194589999999991</v>
      </c>
      <c r="R50" s="37">
        <f t="shared" si="14"/>
        <v>7.8926070000000008</v>
      </c>
      <c r="S50" s="37">
        <f t="shared" si="15"/>
        <v>1.2747780000000002</v>
      </c>
      <c r="T50" s="37">
        <f t="shared" si="10"/>
        <v>26.23</v>
      </c>
    </row>
    <row r="51" spans="1:20">
      <c r="A51" s="8" t="s">
        <v>93</v>
      </c>
      <c r="B51" s="202">
        <v>26.23</v>
      </c>
      <c r="C51" s="202">
        <v>26.23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10.943155999999998</v>
      </c>
      <c r="J51" s="21">
        <f t="shared" si="6"/>
        <v>6.1194589999999991</v>
      </c>
      <c r="K51" s="21">
        <f t="shared" si="7"/>
        <v>7.8926070000000008</v>
      </c>
      <c r="L51" s="21">
        <f t="shared" si="8"/>
        <v>1.2747780000000002</v>
      </c>
      <c r="M51" s="156">
        <f t="shared" si="9"/>
        <v>26.23</v>
      </c>
      <c r="N51" s="22"/>
      <c r="P51" s="37">
        <f t="shared" si="12"/>
        <v>10.943155999999998</v>
      </c>
      <c r="Q51" s="37">
        <f t="shared" si="13"/>
        <v>6.1194589999999991</v>
      </c>
      <c r="R51" s="37">
        <f t="shared" si="14"/>
        <v>7.8926070000000008</v>
      </c>
      <c r="S51" s="37">
        <f t="shared" si="15"/>
        <v>1.2747780000000002</v>
      </c>
      <c r="T51" s="37">
        <f t="shared" si="10"/>
        <v>26.23</v>
      </c>
    </row>
    <row r="52" spans="1:20">
      <c r="A52" s="8" t="s">
        <v>94</v>
      </c>
      <c r="B52" s="202">
        <v>26.23</v>
      </c>
      <c r="C52" s="202">
        <v>26.23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10.943155999999998</v>
      </c>
      <c r="J52" s="21">
        <f t="shared" si="6"/>
        <v>6.1194589999999991</v>
      </c>
      <c r="K52" s="21">
        <f t="shared" si="7"/>
        <v>7.8926070000000008</v>
      </c>
      <c r="L52" s="21">
        <f t="shared" si="8"/>
        <v>1.2747780000000002</v>
      </c>
      <c r="M52" s="156">
        <f t="shared" si="9"/>
        <v>26.23</v>
      </c>
      <c r="N52" s="22"/>
      <c r="P52" s="37">
        <f t="shared" si="12"/>
        <v>10.943155999999998</v>
      </c>
      <c r="Q52" s="37">
        <f t="shared" si="13"/>
        <v>6.1194589999999991</v>
      </c>
      <c r="R52" s="37">
        <f t="shared" si="14"/>
        <v>7.8926070000000008</v>
      </c>
      <c r="S52" s="37">
        <f t="shared" si="15"/>
        <v>1.2747780000000002</v>
      </c>
      <c r="T52" s="37">
        <f t="shared" si="10"/>
        <v>26.23</v>
      </c>
    </row>
    <row r="53" spans="1:20">
      <c r="A53" s="8" t="s">
        <v>95</v>
      </c>
      <c r="B53" s="202">
        <v>26.23</v>
      </c>
      <c r="C53" s="202">
        <v>26.23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10.943155999999998</v>
      </c>
      <c r="J53" s="21">
        <f t="shared" si="6"/>
        <v>6.1194589999999991</v>
      </c>
      <c r="K53" s="21">
        <f t="shared" si="7"/>
        <v>7.8926070000000008</v>
      </c>
      <c r="L53" s="21">
        <f t="shared" si="8"/>
        <v>1.2747780000000002</v>
      </c>
      <c r="M53" s="156">
        <f t="shared" si="9"/>
        <v>26.23</v>
      </c>
      <c r="N53" s="22"/>
      <c r="P53" s="37">
        <f t="shared" si="12"/>
        <v>10.943155999999998</v>
      </c>
      <c r="Q53" s="37">
        <f t="shared" si="13"/>
        <v>6.1194589999999991</v>
      </c>
      <c r="R53" s="37">
        <f t="shared" si="14"/>
        <v>7.8926070000000008</v>
      </c>
      <c r="S53" s="37">
        <f t="shared" si="15"/>
        <v>1.2747780000000002</v>
      </c>
      <c r="T53" s="37">
        <f t="shared" si="10"/>
        <v>26.23</v>
      </c>
    </row>
    <row r="54" spans="1:20">
      <c r="A54" s="8" t="s">
        <v>96</v>
      </c>
      <c r="B54" s="202">
        <v>26.23</v>
      </c>
      <c r="C54" s="202">
        <v>26.23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10.943155999999998</v>
      </c>
      <c r="J54" s="21">
        <f t="shared" si="6"/>
        <v>6.1194589999999991</v>
      </c>
      <c r="K54" s="21">
        <f t="shared" si="7"/>
        <v>7.8926070000000008</v>
      </c>
      <c r="L54" s="21">
        <f t="shared" si="8"/>
        <v>1.2747780000000002</v>
      </c>
      <c r="M54" s="156">
        <f t="shared" si="9"/>
        <v>26.23</v>
      </c>
      <c r="N54" s="22"/>
      <c r="P54" s="37">
        <f t="shared" si="12"/>
        <v>10.943155999999998</v>
      </c>
      <c r="Q54" s="37">
        <f t="shared" si="13"/>
        <v>6.1194589999999991</v>
      </c>
      <c r="R54" s="37">
        <f t="shared" si="14"/>
        <v>7.8926070000000008</v>
      </c>
      <c r="S54" s="37">
        <f t="shared" si="15"/>
        <v>1.2747780000000002</v>
      </c>
      <c r="T54" s="37">
        <f t="shared" si="10"/>
        <v>26.23</v>
      </c>
    </row>
    <row r="55" spans="1:20">
      <c r="A55" s="8" t="s">
        <v>97</v>
      </c>
      <c r="B55" s="202">
        <v>26.23</v>
      </c>
      <c r="C55" s="202">
        <v>26.23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10.943155999999998</v>
      </c>
      <c r="J55" s="21">
        <f t="shared" si="6"/>
        <v>6.1194589999999991</v>
      </c>
      <c r="K55" s="21">
        <f t="shared" si="7"/>
        <v>7.8926070000000008</v>
      </c>
      <c r="L55" s="21">
        <f t="shared" si="8"/>
        <v>1.2747780000000002</v>
      </c>
      <c r="M55" s="156">
        <f t="shared" si="9"/>
        <v>26.23</v>
      </c>
      <c r="N55" s="22"/>
      <c r="P55" s="37">
        <f t="shared" si="12"/>
        <v>10.943155999999998</v>
      </c>
      <c r="Q55" s="37">
        <f t="shared" si="13"/>
        <v>6.1194589999999991</v>
      </c>
      <c r="R55" s="37">
        <f t="shared" si="14"/>
        <v>7.8926070000000008</v>
      </c>
      <c r="S55" s="37">
        <f t="shared" si="15"/>
        <v>1.2747780000000002</v>
      </c>
      <c r="T55" s="37">
        <f t="shared" si="10"/>
        <v>26.23</v>
      </c>
    </row>
    <row r="56" spans="1:20">
      <c r="A56" s="8" t="s">
        <v>98</v>
      </c>
      <c r="B56" s="202">
        <v>26.23</v>
      </c>
      <c r="C56" s="202">
        <v>26.23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10.943155999999998</v>
      </c>
      <c r="J56" s="21">
        <f t="shared" si="6"/>
        <v>6.1194589999999991</v>
      </c>
      <c r="K56" s="21">
        <f t="shared" si="7"/>
        <v>7.8926070000000008</v>
      </c>
      <c r="L56" s="21">
        <f t="shared" si="8"/>
        <v>1.2747780000000002</v>
      </c>
      <c r="M56" s="156">
        <f t="shared" si="9"/>
        <v>26.23</v>
      </c>
      <c r="N56" s="22"/>
      <c r="P56" s="37">
        <f t="shared" si="12"/>
        <v>10.943155999999998</v>
      </c>
      <c r="Q56" s="37">
        <f t="shared" si="13"/>
        <v>6.1194589999999991</v>
      </c>
      <c r="R56" s="37">
        <f t="shared" si="14"/>
        <v>7.8926070000000008</v>
      </c>
      <c r="S56" s="37">
        <f t="shared" si="15"/>
        <v>1.2747780000000002</v>
      </c>
      <c r="T56" s="37">
        <f t="shared" si="10"/>
        <v>26.23</v>
      </c>
    </row>
    <row r="57" spans="1:20">
      <c r="A57" s="8" t="s">
        <v>99</v>
      </c>
      <c r="B57" s="202">
        <v>26.23</v>
      </c>
      <c r="C57" s="202">
        <v>26.23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10.943155999999998</v>
      </c>
      <c r="J57" s="21">
        <f t="shared" si="6"/>
        <v>6.1194589999999991</v>
      </c>
      <c r="K57" s="21">
        <f t="shared" si="7"/>
        <v>7.8926070000000008</v>
      </c>
      <c r="L57" s="21">
        <f t="shared" si="8"/>
        <v>1.2747780000000002</v>
      </c>
      <c r="M57" s="156">
        <f t="shared" si="9"/>
        <v>26.23</v>
      </c>
      <c r="N57" s="22"/>
      <c r="P57" s="37">
        <f t="shared" si="12"/>
        <v>10.943155999999998</v>
      </c>
      <c r="Q57" s="37">
        <f t="shared" si="13"/>
        <v>6.1194589999999991</v>
      </c>
      <c r="R57" s="37">
        <f t="shared" si="14"/>
        <v>7.8926070000000008</v>
      </c>
      <c r="S57" s="37">
        <f t="shared" si="15"/>
        <v>1.2747780000000002</v>
      </c>
      <c r="T57" s="37">
        <f t="shared" si="10"/>
        <v>26.23</v>
      </c>
    </row>
    <row r="58" spans="1:20">
      <c r="A58" s="8" t="s">
        <v>100</v>
      </c>
      <c r="B58" s="202">
        <v>26.23</v>
      </c>
      <c r="C58" s="202">
        <v>26.23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10.943155999999998</v>
      </c>
      <c r="J58" s="21">
        <f t="shared" si="6"/>
        <v>6.1194589999999991</v>
      </c>
      <c r="K58" s="21">
        <f t="shared" si="7"/>
        <v>7.8926070000000008</v>
      </c>
      <c r="L58" s="21">
        <f t="shared" si="8"/>
        <v>1.2747780000000002</v>
      </c>
      <c r="M58" s="156">
        <f t="shared" si="9"/>
        <v>26.23</v>
      </c>
      <c r="N58" s="22"/>
      <c r="P58" s="37">
        <f t="shared" si="12"/>
        <v>10.943155999999998</v>
      </c>
      <c r="Q58" s="37">
        <f t="shared" si="13"/>
        <v>6.1194589999999991</v>
      </c>
      <c r="R58" s="37">
        <f t="shared" si="14"/>
        <v>7.8926070000000008</v>
      </c>
      <c r="S58" s="37">
        <f t="shared" si="15"/>
        <v>1.2747780000000002</v>
      </c>
      <c r="T58" s="37">
        <f t="shared" si="10"/>
        <v>26.23</v>
      </c>
    </row>
    <row r="59" spans="1:20">
      <c r="A59" s="8" t="s">
        <v>101</v>
      </c>
      <c r="B59" s="202">
        <v>26.23</v>
      </c>
      <c r="C59" s="202">
        <v>26.23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10.943155999999998</v>
      </c>
      <c r="J59" s="21">
        <f t="shared" si="6"/>
        <v>6.1194589999999991</v>
      </c>
      <c r="K59" s="21">
        <f t="shared" si="7"/>
        <v>7.8926070000000008</v>
      </c>
      <c r="L59" s="21">
        <f t="shared" si="8"/>
        <v>1.2747780000000002</v>
      </c>
      <c r="M59" s="156">
        <f t="shared" si="9"/>
        <v>26.23</v>
      </c>
      <c r="N59" s="22"/>
      <c r="P59" s="37">
        <f t="shared" si="12"/>
        <v>10.943155999999998</v>
      </c>
      <c r="Q59" s="37">
        <f t="shared" si="13"/>
        <v>6.1194589999999991</v>
      </c>
      <c r="R59" s="37">
        <f t="shared" si="14"/>
        <v>7.8926070000000008</v>
      </c>
      <c r="S59" s="37">
        <f t="shared" si="15"/>
        <v>1.2747780000000002</v>
      </c>
      <c r="T59" s="37">
        <f t="shared" si="10"/>
        <v>26.23</v>
      </c>
    </row>
    <row r="60" spans="1:20">
      <c r="A60" s="8" t="s">
        <v>102</v>
      </c>
      <c r="B60" s="202">
        <v>26.23</v>
      </c>
      <c r="C60" s="202">
        <v>26.23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10.943155999999998</v>
      </c>
      <c r="J60" s="21">
        <f t="shared" si="6"/>
        <v>6.1194589999999991</v>
      </c>
      <c r="K60" s="21">
        <f t="shared" si="7"/>
        <v>7.8926070000000008</v>
      </c>
      <c r="L60" s="21">
        <f t="shared" si="8"/>
        <v>1.2747780000000002</v>
      </c>
      <c r="M60" s="156">
        <f t="shared" si="9"/>
        <v>26.23</v>
      </c>
      <c r="N60" s="22"/>
      <c r="P60" s="37">
        <f t="shared" si="12"/>
        <v>10.943155999999998</v>
      </c>
      <c r="Q60" s="37">
        <f t="shared" si="13"/>
        <v>6.1194589999999991</v>
      </c>
      <c r="R60" s="37">
        <f t="shared" si="14"/>
        <v>7.8926070000000008</v>
      </c>
      <c r="S60" s="37">
        <f t="shared" si="15"/>
        <v>1.2747780000000002</v>
      </c>
      <c r="T60" s="37">
        <f t="shared" si="10"/>
        <v>26.23</v>
      </c>
    </row>
    <row r="61" spans="1:20">
      <c r="A61" s="8" t="s">
        <v>103</v>
      </c>
      <c r="B61" s="202">
        <v>26.23</v>
      </c>
      <c r="C61" s="202">
        <v>26.23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10.943155999999998</v>
      </c>
      <c r="J61" s="21">
        <f t="shared" si="6"/>
        <v>6.1194589999999991</v>
      </c>
      <c r="K61" s="21">
        <f t="shared" si="7"/>
        <v>7.8926070000000008</v>
      </c>
      <c r="L61" s="21">
        <f t="shared" si="8"/>
        <v>1.2747780000000002</v>
      </c>
      <c r="M61" s="156">
        <f t="shared" si="9"/>
        <v>26.23</v>
      </c>
      <c r="N61" s="22"/>
      <c r="P61" s="37">
        <f t="shared" si="12"/>
        <v>10.943155999999998</v>
      </c>
      <c r="Q61" s="37">
        <f t="shared" si="13"/>
        <v>6.1194589999999991</v>
      </c>
      <c r="R61" s="37">
        <f t="shared" si="14"/>
        <v>7.8926070000000008</v>
      </c>
      <c r="S61" s="37">
        <f t="shared" si="15"/>
        <v>1.2747780000000002</v>
      </c>
      <c r="T61" s="37">
        <f t="shared" si="10"/>
        <v>26.23</v>
      </c>
    </row>
    <row r="62" spans="1:20">
      <c r="A62" s="8" t="s">
        <v>104</v>
      </c>
      <c r="B62" s="202">
        <v>26.23</v>
      </c>
      <c r="C62" s="202">
        <v>26.23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10.943155999999998</v>
      </c>
      <c r="J62" s="21">
        <f t="shared" si="6"/>
        <v>6.1194589999999991</v>
      </c>
      <c r="K62" s="21">
        <f t="shared" si="7"/>
        <v>7.8926070000000008</v>
      </c>
      <c r="L62" s="21">
        <f t="shared" si="8"/>
        <v>1.2747780000000002</v>
      </c>
      <c r="M62" s="156">
        <f t="shared" si="9"/>
        <v>26.23</v>
      </c>
      <c r="N62" s="22"/>
      <c r="P62" s="37">
        <f t="shared" si="12"/>
        <v>10.943155999999998</v>
      </c>
      <c r="Q62" s="37">
        <f t="shared" si="13"/>
        <v>6.1194589999999991</v>
      </c>
      <c r="R62" s="37">
        <f t="shared" si="14"/>
        <v>7.8926070000000008</v>
      </c>
      <c r="S62" s="37">
        <f t="shared" si="15"/>
        <v>1.2747780000000002</v>
      </c>
      <c r="T62" s="37">
        <f t="shared" si="10"/>
        <v>26.23</v>
      </c>
    </row>
    <row r="63" spans="1:20">
      <c r="A63" s="8" t="s">
        <v>105</v>
      </c>
      <c r="B63" s="202">
        <v>26.23</v>
      </c>
      <c r="C63" s="202">
        <v>26.23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10.943155999999998</v>
      </c>
      <c r="J63" s="21">
        <f t="shared" si="6"/>
        <v>6.1194589999999991</v>
      </c>
      <c r="K63" s="21">
        <f t="shared" si="7"/>
        <v>7.8926070000000008</v>
      </c>
      <c r="L63" s="21">
        <f t="shared" si="8"/>
        <v>1.2747780000000002</v>
      </c>
      <c r="M63" s="156">
        <f t="shared" si="9"/>
        <v>26.23</v>
      </c>
      <c r="N63" s="22"/>
      <c r="P63" s="37">
        <f t="shared" si="12"/>
        <v>10.943155999999998</v>
      </c>
      <c r="Q63" s="37">
        <f t="shared" si="13"/>
        <v>6.1194589999999991</v>
      </c>
      <c r="R63" s="37">
        <f t="shared" si="14"/>
        <v>7.8926070000000008</v>
      </c>
      <c r="S63" s="37">
        <f t="shared" si="15"/>
        <v>1.2747780000000002</v>
      </c>
      <c r="T63" s="37">
        <f t="shared" si="10"/>
        <v>26.23</v>
      </c>
    </row>
    <row r="64" spans="1:20">
      <c r="A64" s="8" t="s">
        <v>106</v>
      </c>
      <c r="B64" s="202">
        <v>26.23</v>
      </c>
      <c r="C64" s="202">
        <v>26.23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10.943155999999998</v>
      </c>
      <c r="J64" s="21">
        <f t="shared" si="6"/>
        <v>6.1194589999999991</v>
      </c>
      <c r="K64" s="21">
        <f t="shared" si="7"/>
        <v>7.8926070000000008</v>
      </c>
      <c r="L64" s="21">
        <f t="shared" si="8"/>
        <v>1.2747780000000002</v>
      </c>
      <c r="M64" s="156">
        <f t="shared" si="9"/>
        <v>26.23</v>
      </c>
      <c r="N64" s="22"/>
      <c r="P64" s="37">
        <f t="shared" si="12"/>
        <v>10.943155999999998</v>
      </c>
      <c r="Q64" s="37">
        <f t="shared" si="13"/>
        <v>6.1194589999999991</v>
      </c>
      <c r="R64" s="37">
        <f t="shared" si="14"/>
        <v>7.8926070000000008</v>
      </c>
      <c r="S64" s="37">
        <f t="shared" si="15"/>
        <v>1.2747780000000002</v>
      </c>
      <c r="T64" s="37">
        <f t="shared" si="10"/>
        <v>26.23</v>
      </c>
    </row>
    <row r="65" spans="1:20">
      <c r="A65" s="8" t="s">
        <v>107</v>
      </c>
      <c r="B65" s="202">
        <v>26.23</v>
      </c>
      <c r="C65" s="202">
        <v>26.23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10.943155999999998</v>
      </c>
      <c r="J65" s="21">
        <f t="shared" si="6"/>
        <v>6.1194589999999991</v>
      </c>
      <c r="K65" s="21">
        <f t="shared" si="7"/>
        <v>7.8926070000000008</v>
      </c>
      <c r="L65" s="21">
        <f t="shared" si="8"/>
        <v>1.2747780000000002</v>
      </c>
      <c r="M65" s="156">
        <f t="shared" si="9"/>
        <v>26.23</v>
      </c>
      <c r="N65" s="22"/>
      <c r="P65" s="37">
        <f t="shared" si="12"/>
        <v>10.943155999999998</v>
      </c>
      <c r="Q65" s="37">
        <f t="shared" si="13"/>
        <v>6.1194589999999991</v>
      </c>
      <c r="R65" s="37">
        <f t="shared" si="14"/>
        <v>7.8926070000000008</v>
      </c>
      <c r="S65" s="37">
        <f t="shared" si="15"/>
        <v>1.2747780000000002</v>
      </c>
      <c r="T65" s="37">
        <f t="shared" si="10"/>
        <v>26.23</v>
      </c>
    </row>
    <row r="66" spans="1:20">
      <c r="A66" s="8" t="s">
        <v>108</v>
      </c>
      <c r="B66" s="202">
        <v>26.23</v>
      </c>
      <c r="C66" s="202">
        <v>26.23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10.943155999999998</v>
      </c>
      <c r="J66" s="21">
        <f t="shared" si="6"/>
        <v>6.1194589999999991</v>
      </c>
      <c r="K66" s="21">
        <f t="shared" si="7"/>
        <v>7.8926070000000008</v>
      </c>
      <c r="L66" s="21">
        <f t="shared" si="8"/>
        <v>1.2747780000000002</v>
      </c>
      <c r="M66" s="156">
        <f t="shared" si="9"/>
        <v>26.23</v>
      </c>
      <c r="N66" s="22"/>
      <c r="P66" s="37">
        <f t="shared" si="12"/>
        <v>10.943155999999998</v>
      </c>
      <c r="Q66" s="37">
        <f t="shared" si="13"/>
        <v>6.1194589999999991</v>
      </c>
      <c r="R66" s="37">
        <f t="shared" si="14"/>
        <v>7.8926070000000008</v>
      </c>
      <c r="S66" s="37">
        <f t="shared" si="15"/>
        <v>1.2747780000000002</v>
      </c>
      <c r="T66" s="37">
        <f t="shared" si="10"/>
        <v>26.23</v>
      </c>
    </row>
    <row r="67" spans="1:20">
      <c r="A67" s="8" t="s">
        <v>109</v>
      </c>
      <c r="B67" s="202">
        <v>26.23</v>
      </c>
      <c r="C67" s="202">
        <v>26.23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10.943155999999998</v>
      </c>
      <c r="J67" s="21">
        <f t="shared" si="6"/>
        <v>6.1194589999999991</v>
      </c>
      <c r="K67" s="21">
        <f t="shared" si="7"/>
        <v>7.8926070000000008</v>
      </c>
      <c r="L67" s="21">
        <f t="shared" si="8"/>
        <v>1.2747780000000002</v>
      </c>
      <c r="M67" s="156">
        <f t="shared" si="9"/>
        <v>26.23</v>
      </c>
      <c r="N67" s="22"/>
      <c r="P67" s="37">
        <f t="shared" ref="P67:P98" si="17">I67</f>
        <v>10.943155999999998</v>
      </c>
      <c r="Q67" s="37">
        <f t="shared" ref="Q67:Q98" si="18">J67</f>
        <v>6.1194589999999991</v>
      </c>
      <c r="R67" s="37">
        <f t="shared" ref="R67:R98" si="19">K67</f>
        <v>7.8926070000000008</v>
      </c>
      <c r="S67" s="37">
        <f t="shared" ref="S67:S98" si="20">L67</f>
        <v>1.2747780000000002</v>
      </c>
      <c r="T67" s="37">
        <f t="shared" si="10"/>
        <v>26.23</v>
      </c>
    </row>
    <row r="68" spans="1:20">
      <c r="A68" s="8" t="s">
        <v>110</v>
      </c>
      <c r="B68" s="202">
        <v>26.23</v>
      </c>
      <c r="C68" s="202">
        <v>26.23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10.943155999999998</v>
      </c>
      <c r="J68" s="21">
        <f t="shared" ref="J68:J98" si="22">C68*E68/100</f>
        <v>6.1194589999999991</v>
      </c>
      <c r="K68" s="21">
        <f t="shared" ref="K68:K98" si="23">C68*F68/100</f>
        <v>7.8926070000000008</v>
      </c>
      <c r="L68" s="21">
        <f t="shared" ref="L68:L98" si="24">C68*G68/100</f>
        <v>1.2747780000000002</v>
      </c>
      <c r="M68" s="156">
        <f t="shared" ref="M68:M98" si="25">SUM(I68:L68)</f>
        <v>26.23</v>
      </c>
      <c r="N68" s="22"/>
      <c r="P68" s="37">
        <f t="shared" si="17"/>
        <v>10.943155999999998</v>
      </c>
      <c r="Q68" s="37">
        <f t="shared" si="18"/>
        <v>6.1194589999999991</v>
      </c>
      <c r="R68" s="37">
        <f t="shared" si="19"/>
        <v>7.8926070000000008</v>
      </c>
      <c r="S68" s="37">
        <f t="shared" si="20"/>
        <v>1.2747780000000002</v>
      </c>
      <c r="T68" s="37">
        <f t="shared" ref="T68:T99" si="26">SUM(P68:S68)</f>
        <v>26.23</v>
      </c>
    </row>
    <row r="69" spans="1:20">
      <c r="A69" s="8" t="s">
        <v>111</v>
      </c>
      <c r="B69" s="202">
        <v>26.23</v>
      </c>
      <c r="C69" s="202">
        <v>26.23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10.943155999999998</v>
      </c>
      <c r="J69" s="21">
        <f t="shared" si="22"/>
        <v>6.1194589999999991</v>
      </c>
      <c r="K69" s="21">
        <f t="shared" si="23"/>
        <v>7.8926070000000008</v>
      </c>
      <c r="L69" s="21">
        <f t="shared" si="24"/>
        <v>1.2747780000000002</v>
      </c>
      <c r="M69" s="156">
        <f t="shared" si="25"/>
        <v>26.23</v>
      </c>
      <c r="N69" s="22"/>
      <c r="P69" s="37">
        <f t="shared" si="17"/>
        <v>10.943155999999998</v>
      </c>
      <c r="Q69" s="37">
        <f t="shared" si="18"/>
        <v>6.1194589999999991</v>
      </c>
      <c r="R69" s="37">
        <f t="shared" si="19"/>
        <v>7.8926070000000008</v>
      </c>
      <c r="S69" s="37">
        <f t="shared" si="20"/>
        <v>1.2747780000000002</v>
      </c>
      <c r="T69" s="37">
        <f t="shared" si="26"/>
        <v>26.23</v>
      </c>
    </row>
    <row r="70" spans="1:20">
      <c r="A70" s="8" t="s">
        <v>112</v>
      </c>
      <c r="B70" s="202">
        <v>26.23</v>
      </c>
      <c r="C70" s="202">
        <v>26.23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10.943155999999998</v>
      </c>
      <c r="J70" s="21">
        <f t="shared" si="22"/>
        <v>6.1194589999999991</v>
      </c>
      <c r="K70" s="21">
        <f t="shared" si="23"/>
        <v>7.8926070000000008</v>
      </c>
      <c r="L70" s="21">
        <f t="shared" si="24"/>
        <v>1.2747780000000002</v>
      </c>
      <c r="M70" s="156">
        <f t="shared" si="25"/>
        <v>26.23</v>
      </c>
      <c r="N70" s="22"/>
      <c r="P70" s="37">
        <f t="shared" si="17"/>
        <v>10.943155999999998</v>
      </c>
      <c r="Q70" s="37">
        <f t="shared" si="18"/>
        <v>6.1194589999999991</v>
      </c>
      <c r="R70" s="37">
        <f t="shared" si="19"/>
        <v>7.8926070000000008</v>
      </c>
      <c r="S70" s="37">
        <f t="shared" si="20"/>
        <v>1.2747780000000002</v>
      </c>
      <c r="T70" s="37">
        <f t="shared" si="26"/>
        <v>26.23</v>
      </c>
    </row>
    <row r="71" spans="1:20">
      <c r="A71" s="8" t="s">
        <v>113</v>
      </c>
      <c r="B71" s="202">
        <v>26.23</v>
      </c>
      <c r="C71" s="202">
        <v>26.23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10.943155999999998</v>
      </c>
      <c r="J71" s="21">
        <f t="shared" si="22"/>
        <v>6.1194589999999991</v>
      </c>
      <c r="K71" s="21">
        <f t="shared" si="23"/>
        <v>7.8926070000000008</v>
      </c>
      <c r="L71" s="21">
        <f t="shared" si="24"/>
        <v>1.2747780000000002</v>
      </c>
      <c r="M71" s="156">
        <f t="shared" si="25"/>
        <v>26.23</v>
      </c>
      <c r="N71" s="22"/>
      <c r="P71" s="37">
        <f t="shared" si="17"/>
        <v>10.943155999999998</v>
      </c>
      <c r="Q71" s="37">
        <f t="shared" si="18"/>
        <v>6.1194589999999991</v>
      </c>
      <c r="R71" s="37">
        <f t="shared" si="19"/>
        <v>7.8926070000000008</v>
      </c>
      <c r="S71" s="37">
        <f t="shared" si="20"/>
        <v>1.2747780000000002</v>
      </c>
      <c r="T71" s="37">
        <f t="shared" si="26"/>
        <v>26.23</v>
      </c>
    </row>
    <row r="72" spans="1:20">
      <c r="A72" s="8" t="s">
        <v>114</v>
      </c>
      <c r="B72" s="202">
        <v>26.23</v>
      </c>
      <c r="C72" s="202">
        <v>26.23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10.943155999999998</v>
      </c>
      <c r="J72" s="21">
        <f t="shared" si="22"/>
        <v>6.1194589999999991</v>
      </c>
      <c r="K72" s="21">
        <f t="shared" si="23"/>
        <v>7.8926070000000008</v>
      </c>
      <c r="L72" s="21">
        <f t="shared" si="24"/>
        <v>1.2747780000000002</v>
      </c>
      <c r="M72" s="156">
        <f t="shared" si="25"/>
        <v>26.23</v>
      </c>
      <c r="N72" s="22"/>
      <c r="P72" s="37">
        <f t="shared" si="17"/>
        <v>10.943155999999998</v>
      </c>
      <c r="Q72" s="37">
        <f t="shared" si="18"/>
        <v>6.1194589999999991</v>
      </c>
      <c r="R72" s="37">
        <f t="shared" si="19"/>
        <v>7.8926070000000008</v>
      </c>
      <c r="S72" s="37">
        <f t="shared" si="20"/>
        <v>1.2747780000000002</v>
      </c>
      <c r="T72" s="37">
        <f t="shared" si="26"/>
        <v>26.23</v>
      </c>
    </row>
    <row r="73" spans="1:20">
      <c r="A73" s="8" t="s">
        <v>115</v>
      </c>
      <c r="B73" s="202">
        <v>26.23</v>
      </c>
      <c r="C73" s="202">
        <v>26.23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10.943155999999998</v>
      </c>
      <c r="J73" s="21">
        <f t="shared" si="22"/>
        <v>6.1194589999999991</v>
      </c>
      <c r="K73" s="21">
        <f t="shared" si="23"/>
        <v>7.8926070000000008</v>
      </c>
      <c r="L73" s="21">
        <f t="shared" si="24"/>
        <v>1.2747780000000002</v>
      </c>
      <c r="M73" s="156">
        <f t="shared" si="25"/>
        <v>26.23</v>
      </c>
      <c r="N73" s="22"/>
      <c r="P73" s="37">
        <f t="shared" si="17"/>
        <v>10.943155999999998</v>
      </c>
      <c r="Q73" s="37">
        <f t="shared" si="18"/>
        <v>6.1194589999999991</v>
      </c>
      <c r="R73" s="37">
        <f t="shared" si="19"/>
        <v>7.8926070000000008</v>
      </c>
      <c r="S73" s="37">
        <f t="shared" si="20"/>
        <v>1.2747780000000002</v>
      </c>
      <c r="T73" s="37">
        <f t="shared" si="26"/>
        <v>26.23</v>
      </c>
    </row>
    <row r="74" spans="1:20">
      <c r="A74" s="8" t="s">
        <v>116</v>
      </c>
      <c r="B74" s="202">
        <v>26.23</v>
      </c>
      <c r="C74" s="202">
        <v>26.23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10.943155999999998</v>
      </c>
      <c r="J74" s="21">
        <f t="shared" si="22"/>
        <v>6.1194589999999991</v>
      </c>
      <c r="K74" s="21">
        <f t="shared" si="23"/>
        <v>7.8926070000000008</v>
      </c>
      <c r="L74" s="21">
        <f t="shared" si="24"/>
        <v>1.2747780000000002</v>
      </c>
      <c r="M74" s="156">
        <f t="shared" si="25"/>
        <v>26.23</v>
      </c>
      <c r="N74" s="22"/>
      <c r="P74" s="37">
        <f t="shared" si="17"/>
        <v>10.943155999999998</v>
      </c>
      <c r="Q74" s="37">
        <f t="shared" si="18"/>
        <v>6.1194589999999991</v>
      </c>
      <c r="R74" s="37">
        <f t="shared" si="19"/>
        <v>7.8926070000000008</v>
      </c>
      <c r="S74" s="37">
        <f t="shared" si="20"/>
        <v>1.2747780000000002</v>
      </c>
      <c r="T74" s="37">
        <f t="shared" si="26"/>
        <v>26.23</v>
      </c>
    </row>
    <row r="75" spans="1:20">
      <c r="A75" s="8" t="s">
        <v>117</v>
      </c>
      <c r="B75" s="202">
        <v>26.53</v>
      </c>
      <c r="C75" s="202">
        <v>26.53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11.068315999999999</v>
      </c>
      <c r="J75" s="21">
        <f t="shared" si="22"/>
        <v>6.1894489999999998</v>
      </c>
      <c r="K75" s="21">
        <f t="shared" si="23"/>
        <v>7.9828770000000011</v>
      </c>
      <c r="L75" s="21">
        <f t="shared" si="24"/>
        <v>1.289358</v>
      </c>
      <c r="M75" s="156">
        <f t="shared" si="25"/>
        <v>26.53</v>
      </c>
      <c r="N75" s="22"/>
      <c r="P75" s="37">
        <f t="shared" si="17"/>
        <v>11.068315999999999</v>
      </c>
      <c r="Q75" s="37">
        <f t="shared" si="18"/>
        <v>6.1894489999999998</v>
      </c>
      <c r="R75" s="37">
        <f t="shared" si="19"/>
        <v>7.9828770000000011</v>
      </c>
      <c r="S75" s="37">
        <f t="shared" si="20"/>
        <v>1.289358</v>
      </c>
      <c r="T75" s="37">
        <f t="shared" si="26"/>
        <v>26.53</v>
      </c>
    </row>
    <row r="76" spans="1:20">
      <c r="A76" s="8" t="s">
        <v>118</v>
      </c>
      <c r="B76" s="202">
        <v>26.53</v>
      </c>
      <c r="C76" s="202">
        <v>26.53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11.068315999999999</v>
      </c>
      <c r="J76" s="21">
        <f t="shared" si="22"/>
        <v>6.1894489999999998</v>
      </c>
      <c r="K76" s="21">
        <f t="shared" si="23"/>
        <v>7.9828770000000011</v>
      </c>
      <c r="L76" s="21">
        <f t="shared" si="24"/>
        <v>1.289358</v>
      </c>
      <c r="M76" s="156">
        <f t="shared" si="25"/>
        <v>26.53</v>
      </c>
      <c r="N76" s="22"/>
      <c r="P76" s="37">
        <f t="shared" si="17"/>
        <v>11.068315999999999</v>
      </c>
      <c r="Q76" s="37">
        <f t="shared" si="18"/>
        <v>6.1894489999999998</v>
      </c>
      <c r="R76" s="37">
        <f t="shared" si="19"/>
        <v>7.9828770000000011</v>
      </c>
      <c r="S76" s="37">
        <f t="shared" si="20"/>
        <v>1.289358</v>
      </c>
      <c r="T76" s="37">
        <f t="shared" si="26"/>
        <v>26.53</v>
      </c>
    </row>
    <row r="77" spans="1:20">
      <c r="A77" s="8" t="s">
        <v>119</v>
      </c>
      <c r="B77" s="202">
        <v>26.53</v>
      </c>
      <c r="C77" s="202">
        <v>26.53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11.068315999999999</v>
      </c>
      <c r="J77" s="21">
        <f t="shared" si="22"/>
        <v>6.1894489999999998</v>
      </c>
      <c r="K77" s="21">
        <f t="shared" si="23"/>
        <v>7.9828770000000011</v>
      </c>
      <c r="L77" s="21">
        <f t="shared" si="24"/>
        <v>1.289358</v>
      </c>
      <c r="M77" s="156">
        <f t="shared" si="25"/>
        <v>26.53</v>
      </c>
      <c r="N77" s="22"/>
      <c r="P77" s="37">
        <f t="shared" si="17"/>
        <v>11.068315999999999</v>
      </c>
      <c r="Q77" s="37">
        <f t="shared" si="18"/>
        <v>6.1894489999999998</v>
      </c>
      <c r="R77" s="37">
        <f t="shared" si="19"/>
        <v>7.9828770000000011</v>
      </c>
      <c r="S77" s="37">
        <f t="shared" si="20"/>
        <v>1.289358</v>
      </c>
      <c r="T77" s="37">
        <f t="shared" si="26"/>
        <v>26.53</v>
      </c>
    </row>
    <row r="78" spans="1:20">
      <c r="A78" s="8" t="s">
        <v>120</v>
      </c>
      <c r="B78" s="202">
        <v>26.53</v>
      </c>
      <c r="C78" s="202">
        <v>26.53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11.068315999999999</v>
      </c>
      <c r="J78" s="21">
        <f t="shared" si="22"/>
        <v>6.1894489999999998</v>
      </c>
      <c r="K78" s="21">
        <f t="shared" si="23"/>
        <v>7.9828770000000011</v>
      </c>
      <c r="L78" s="21">
        <f t="shared" si="24"/>
        <v>1.289358</v>
      </c>
      <c r="M78" s="156">
        <f t="shared" si="25"/>
        <v>26.53</v>
      </c>
      <c r="N78" s="22"/>
      <c r="P78" s="37">
        <f t="shared" si="17"/>
        <v>11.068315999999999</v>
      </c>
      <c r="Q78" s="37">
        <f t="shared" si="18"/>
        <v>6.1894489999999998</v>
      </c>
      <c r="R78" s="37">
        <f t="shared" si="19"/>
        <v>7.9828770000000011</v>
      </c>
      <c r="S78" s="37">
        <f t="shared" si="20"/>
        <v>1.289358</v>
      </c>
      <c r="T78" s="37">
        <f t="shared" si="26"/>
        <v>26.53</v>
      </c>
    </row>
    <row r="79" spans="1:20">
      <c r="A79" s="8" t="s">
        <v>121</v>
      </c>
      <c r="B79" s="202">
        <v>26.53</v>
      </c>
      <c r="C79" s="202">
        <v>26.53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11.068315999999999</v>
      </c>
      <c r="J79" s="21">
        <f t="shared" si="22"/>
        <v>6.1894489999999998</v>
      </c>
      <c r="K79" s="21">
        <f t="shared" si="23"/>
        <v>7.9828770000000011</v>
      </c>
      <c r="L79" s="21">
        <f t="shared" si="24"/>
        <v>1.289358</v>
      </c>
      <c r="M79" s="156">
        <f t="shared" si="25"/>
        <v>26.53</v>
      </c>
      <c r="N79" s="22"/>
      <c r="P79" s="37">
        <f t="shared" si="17"/>
        <v>11.068315999999999</v>
      </c>
      <c r="Q79" s="37">
        <f t="shared" si="18"/>
        <v>6.1894489999999998</v>
      </c>
      <c r="R79" s="37">
        <f t="shared" si="19"/>
        <v>7.9828770000000011</v>
      </c>
      <c r="S79" s="37">
        <f t="shared" si="20"/>
        <v>1.289358</v>
      </c>
      <c r="T79" s="37">
        <f t="shared" si="26"/>
        <v>26.53</v>
      </c>
    </row>
    <row r="80" spans="1:20">
      <c r="A80" s="8" t="s">
        <v>122</v>
      </c>
      <c r="B80" s="202">
        <v>26.53</v>
      </c>
      <c r="C80" s="202">
        <v>26.53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11.068315999999999</v>
      </c>
      <c r="J80" s="21">
        <f t="shared" si="22"/>
        <v>6.1894489999999998</v>
      </c>
      <c r="K80" s="21">
        <f t="shared" si="23"/>
        <v>7.9828770000000011</v>
      </c>
      <c r="L80" s="21">
        <f t="shared" si="24"/>
        <v>1.289358</v>
      </c>
      <c r="M80" s="156">
        <f t="shared" si="25"/>
        <v>26.53</v>
      </c>
      <c r="N80" s="22"/>
      <c r="P80" s="37">
        <f t="shared" si="17"/>
        <v>11.068315999999999</v>
      </c>
      <c r="Q80" s="37">
        <f t="shared" si="18"/>
        <v>6.1894489999999998</v>
      </c>
      <c r="R80" s="37">
        <f t="shared" si="19"/>
        <v>7.9828770000000011</v>
      </c>
      <c r="S80" s="37">
        <f t="shared" si="20"/>
        <v>1.289358</v>
      </c>
      <c r="T80" s="37">
        <f t="shared" si="26"/>
        <v>26.53</v>
      </c>
    </row>
    <row r="81" spans="1:20">
      <c r="A81" s="8" t="s">
        <v>123</v>
      </c>
      <c r="B81" s="202">
        <v>26.53</v>
      </c>
      <c r="C81" s="202">
        <v>26.53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11.068315999999999</v>
      </c>
      <c r="J81" s="21">
        <f t="shared" si="22"/>
        <v>6.1894489999999998</v>
      </c>
      <c r="K81" s="21">
        <f t="shared" si="23"/>
        <v>7.9828770000000011</v>
      </c>
      <c r="L81" s="21">
        <f t="shared" si="24"/>
        <v>1.289358</v>
      </c>
      <c r="M81" s="156">
        <f t="shared" si="25"/>
        <v>26.53</v>
      </c>
      <c r="N81" s="22"/>
      <c r="P81" s="37">
        <f t="shared" si="17"/>
        <v>11.068315999999999</v>
      </c>
      <c r="Q81" s="37">
        <f t="shared" si="18"/>
        <v>6.1894489999999998</v>
      </c>
      <c r="R81" s="37">
        <f t="shared" si="19"/>
        <v>7.9828770000000011</v>
      </c>
      <c r="S81" s="37">
        <f t="shared" si="20"/>
        <v>1.289358</v>
      </c>
      <c r="T81" s="37">
        <f t="shared" si="26"/>
        <v>26.53</v>
      </c>
    </row>
    <row r="82" spans="1:20">
      <c r="A82" s="8" t="s">
        <v>124</v>
      </c>
      <c r="B82" s="202">
        <v>26.53</v>
      </c>
      <c r="C82" s="202">
        <v>26.53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11.068315999999999</v>
      </c>
      <c r="J82" s="21">
        <f t="shared" si="22"/>
        <v>6.1894489999999998</v>
      </c>
      <c r="K82" s="21">
        <f t="shared" si="23"/>
        <v>7.9828770000000011</v>
      </c>
      <c r="L82" s="21">
        <f t="shared" si="24"/>
        <v>1.289358</v>
      </c>
      <c r="M82" s="156">
        <f t="shared" si="25"/>
        <v>26.53</v>
      </c>
      <c r="N82" s="22"/>
      <c r="P82" s="37">
        <f t="shared" si="17"/>
        <v>11.068315999999999</v>
      </c>
      <c r="Q82" s="37">
        <f t="shared" si="18"/>
        <v>6.1894489999999998</v>
      </c>
      <c r="R82" s="37">
        <f t="shared" si="19"/>
        <v>7.9828770000000011</v>
      </c>
      <c r="S82" s="37">
        <f t="shared" si="20"/>
        <v>1.289358</v>
      </c>
      <c r="T82" s="37">
        <f t="shared" si="26"/>
        <v>26.53</v>
      </c>
    </row>
    <row r="83" spans="1:20">
      <c r="A83" s="8" t="s">
        <v>125</v>
      </c>
      <c r="B83" s="202">
        <v>26.53</v>
      </c>
      <c r="C83" s="202">
        <v>26.53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11.068315999999999</v>
      </c>
      <c r="J83" s="21">
        <f t="shared" si="22"/>
        <v>6.1894489999999998</v>
      </c>
      <c r="K83" s="21">
        <f t="shared" si="23"/>
        <v>7.9828770000000011</v>
      </c>
      <c r="L83" s="21">
        <f t="shared" si="24"/>
        <v>1.289358</v>
      </c>
      <c r="M83" s="156">
        <f t="shared" si="25"/>
        <v>26.53</v>
      </c>
      <c r="N83" s="22"/>
      <c r="P83" s="37">
        <f t="shared" si="17"/>
        <v>11.068315999999999</v>
      </c>
      <c r="Q83" s="37">
        <f t="shared" si="18"/>
        <v>6.1894489999999998</v>
      </c>
      <c r="R83" s="37">
        <f t="shared" si="19"/>
        <v>7.9828770000000011</v>
      </c>
      <c r="S83" s="37">
        <f t="shared" si="20"/>
        <v>1.289358</v>
      </c>
      <c r="T83" s="37">
        <f t="shared" si="26"/>
        <v>26.53</v>
      </c>
    </row>
    <row r="84" spans="1:20">
      <c r="A84" s="8" t="s">
        <v>126</v>
      </c>
      <c r="B84" s="202">
        <v>26.53</v>
      </c>
      <c r="C84" s="202">
        <v>26.53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11.068315999999999</v>
      </c>
      <c r="J84" s="21">
        <f t="shared" si="22"/>
        <v>6.1894489999999998</v>
      </c>
      <c r="K84" s="21">
        <f t="shared" si="23"/>
        <v>7.9828770000000011</v>
      </c>
      <c r="L84" s="21">
        <f t="shared" si="24"/>
        <v>1.289358</v>
      </c>
      <c r="M84" s="156">
        <f t="shared" si="25"/>
        <v>26.53</v>
      </c>
      <c r="N84" s="22"/>
      <c r="P84" s="37">
        <f t="shared" si="17"/>
        <v>11.068315999999999</v>
      </c>
      <c r="Q84" s="37">
        <f t="shared" si="18"/>
        <v>6.1894489999999998</v>
      </c>
      <c r="R84" s="37">
        <f t="shared" si="19"/>
        <v>7.9828770000000011</v>
      </c>
      <c r="S84" s="37">
        <f t="shared" si="20"/>
        <v>1.289358</v>
      </c>
      <c r="T84" s="37">
        <f t="shared" si="26"/>
        <v>26.53</v>
      </c>
    </row>
    <row r="85" spans="1:20">
      <c r="A85" s="8" t="s">
        <v>127</v>
      </c>
      <c r="B85" s="202">
        <v>26.53</v>
      </c>
      <c r="C85" s="202">
        <v>26.53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11.068315999999999</v>
      </c>
      <c r="J85" s="21">
        <f t="shared" si="22"/>
        <v>6.1894489999999998</v>
      </c>
      <c r="K85" s="21">
        <f t="shared" si="23"/>
        <v>7.9828770000000011</v>
      </c>
      <c r="L85" s="21">
        <f t="shared" si="24"/>
        <v>1.289358</v>
      </c>
      <c r="M85" s="156">
        <f t="shared" si="25"/>
        <v>26.53</v>
      </c>
      <c r="N85" s="22"/>
      <c r="P85" s="37">
        <f t="shared" si="17"/>
        <v>11.068315999999999</v>
      </c>
      <c r="Q85" s="37">
        <f t="shared" si="18"/>
        <v>6.1894489999999998</v>
      </c>
      <c r="R85" s="37">
        <f t="shared" si="19"/>
        <v>7.9828770000000011</v>
      </c>
      <c r="S85" s="37">
        <f t="shared" si="20"/>
        <v>1.289358</v>
      </c>
      <c r="T85" s="37">
        <f t="shared" si="26"/>
        <v>26.53</v>
      </c>
    </row>
    <row r="86" spans="1:20">
      <c r="A86" s="8" t="s">
        <v>128</v>
      </c>
      <c r="B86" s="202">
        <v>26.53</v>
      </c>
      <c r="C86" s="202">
        <v>26.53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11.068315999999999</v>
      </c>
      <c r="J86" s="21">
        <f t="shared" si="22"/>
        <v>6.1894489999999998</v>
      </c>
      <c r="K86" s="21">
        <f t="shared" si="23"/>
        <v>7.9828770000000011</v>
      </c>
      <c r="L86" s="21">
        <f t="shared" si="24"/>
        <v>1.289358</v>
      </c>
      <c r="M86" s="156">
        <f t="shared" si="25"/>
        <v>26.53</v>
      </c>
      <c r="N86" s="22"/>
      <c r="P86" s="37">
        <f t="shared" si="17"/>
        <v>11.068315999999999</v>
      </c>
      <c r="Q86" s="37">
        <f t="shared" si="18"/>
        <v>6.1894489999999998</v>
      </c>
      <c r="R86" s="37">
        <f t="shared" si="19"/>
        <v>7.9828770000000011</v>
      </c>
      <c r="S86" s="37">
        <f t="shared" si="20"/>
        <v>1.289358</v>
      </c>
      <c r="T86" s="37">
        <f t="shared" si="26"/>
        <v>26.53</v>
      </c>
    </row>
    <row r="87" spans="1:20">
      <c r="A87" s="8" t="s">
        <v>129</v>
      </c>
      <c r="B87" s="202">
        <v>26.53</v>
      </c>
      <c r="C87" s="202">
        <v>26.53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11.068315999999999</v>
      </c>
      <c r="J87" s="21">
        <f t="shared" si="22"/>
        <v>6.1894489999999998</v>
      </c>
      <c r="K87" s="21">
        <f t="shared" si="23"/>
        <v>7.9828770000000011</v>
      </c>
      <c r="L87" s="21">
        <f t="shared" si="24"/>
        <v>1.289358</v>
      </c>
      <c r="M87" s="156">
        <f t="shared" si="25"/>
        <v>26.53</v>
      </c>
      <c r="N87" s="22"/>
      <c r="P87" s="37">
        <f t="shared" si="17"/>
        <v>11.068315999999999</v>
      </c>
      <c r="Q87" s="37">
        <f t="shared" si="18"/>
        <v>6.1894489999999998</v>
      </c>
      <c r="R87" s="37">
        <f t="shared" si="19"/>
        <v>7.9828770000000011</v>
      </c>
      <c r="S87" s="37">
        <f t="shared" si="20"/>
        <v>1.289358</v>
      </c>
      <c r="T87" s="37">
        <f t="shared" si="26"/>
        <v>26.53</v>
      </c>
    </row>
    <row r="88" spans="1:20">
      <c r="A88" s="8" t="s">
        <v>130</v>
      </c>
      <c r="B88" s="202">
        <v>26.53</v>
      </c>
      <c r="C88" s="202">
        <v>26.53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11.068315999999999</v>
      </c>
      <c r="J88" s="21">
        <f t="shared" si="22"/>
        <v>6.1894489999999998</v>
      </c>
      <c r="K88" s="21">
        <f t="shared" si="23"/>
        <v>7.9828770000000011</v>
      </c>
      <c r="L88" s="21">
        <f t="shared" si="24"/>
        <v>1.289358</v>
      </c>
      <c r="M88" s="156">
        <f t="shared" si="25"/>
        <v>26.53</v>
      </c>
      <c r="N88" s="22"/>
      <c r="P88" s="37">
        <f t="shared" si="17"/>
        <v>11.068315999999999</v>
      </c>
      <c r="Q88" s="37">
        <f t="shared" si="18"/>
        <v>6.1894489999999998</v>
      </c>
      <c r="R88" s="37">
        <f t="shared" si="19"/>
        <v>7.9828770000000011</v>
      </c>
      <c r="S88" s="37">
        <f t="shared" si="20"/>
        <v>1.289358</v>
      </c>
      <c r="T88" s="37">
        <f t="shared" si="26"/>
        <v>26.53</v>
      </c>
    </row>
    <row r="89" spans="1:20">
      <c r="A89" s="8" t="s">
        <v>131</v>
      </c>
      <c r="B89" s="202">
        <v>26.53</v>
      </c>
      <c r="C89" s="202">
        <v>26.53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11.068315999999999</v>
      </c>
      <c r="J89" s="21">
        <f t="shared" si="22"/>
        <v>6.1894489999999998</v>
      </c>
      <c r="K89" s="21">
        <f t="shared" si="23"/>
        <v>7.9828770000000011</v>
      </c>
      <c r="L89" s="21">
        <f t="shared" si="24"/>
        <v>1.289358</v>
      </c>
      <c r="M89" s="156">
        <f t="shared" si="25"/>
        <v>26.53</v>
      </c>
      <c r="N89" s="22"/>
      <c r="P89" s="37">
        <f t="shared" si="17"/>
        <v>11.068315999999999</v>
      </c>
      <c r="Q89" s="37">
        <f t="shared" si="18"/>
        <v>6.1894489999999998</v>
      </c>
      <c r="R89" s="37">
        <f t="shared" si="19"/>
        <v>7.9828770000000011</v>
      </c>
      <c r="S89" s="37">
        <f t="shared" si="20"/>
        <v>1.289358</v>
      </c>
      <c r="T89" s="37">
        <f t="shared" si="26"/>
        <v>26.53</v>
      </c>
    </row>
    <row r="90" spans="1:20">
      <c r="A90" s="8" t="s">
        <v>132</v>
      </c>
      <c r="B90" s="202">
        <v>26.53</v>
      </c>
      <c r="C90" s="202">
        <v>26.53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11.068315999999999</v>
      </c>
      <c r="J90" s="21">
        <f t="shared" si="22"/>
        <v>6.1894489999999998</v>
      </c>
      <c r="K90" s="21">
        <f t="shared" si="23"/>
        <v>7.9828770000000011</v>
      </c>
      <c r="L90" s="21">
        <f t="shared" si="24"/>
        <v>1.289358</v>
      </c>
      <c r="M90" s="156">
        <f t="shared" si="25"/>
        <v>26.53</v>
      </c>
      <c r="N90" s="22"/>
      <c r="P90" s="37">
        <f t="shared" si="17"/>
        <v>11.068315999999999</v>
      </c>
      <c r="Q90" s="37">
        <f t="shared" si="18"/>
        <v>6.1894489999999998</v>
      </c>
      <c r="R90" s="37">
        <f t="shared" si="19"/>
        <v>7.9828770000000011</v>
      </c>
      <c r="S90" s="37">
        <f t="shared" si="20"/>
        <v>1.289358</v>
      </c>
      <c r="T90" s="37">
        <f t="shared" si="26"/>
        <v>26.53</v>
      </c>
    </row>
    <row r="91" spans="1:20">
      <c r="A91" s="8" t="s">
        <v>133</v>
      </c>
      <c r="B91" s="202">
        <v>26.53</v>
      </c>
      <c r="C91" s="202">
        <v>26.53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11.068315999999999</v>
      </c>
      <c r="J91" s="21">
        <f t="shared" si="22"/>
        <v>6.1894489999999998</v>
      </c>
      <c r="K91" s="21">
        <f t="shared" si="23"/>
        <v>7.9828770000000011</v>
      </c>
      <c r="L91" s="21">
        <f t="shared" si="24"/>
        <v>1.289358</v>
      </c>
      <c r="M91" s="156">
        <f t="shared" si="25"/>
        <v>26.53</v>
      </c>
      <c r="N91" s="22"/>
      <c r="P91" s="37">
        <f t="shared" si="17"/>
        <v>11.068315999999999</v>
      </c>
      <c r="Q91" s="37">
        <f t="shared" si="18"/>
        <v>6.1894489999999998</v>
      </c>
      <c r="R91" s="37">
        <f t="shared" si="19"/>
        <v>7.9828770000000011</v>
      </c>
      <c r="S91" s="37">
        <f t="shared" si="20"/>
        <v>1.289358</v>
      </c>
      <c r="T91" s="37">
        <f t="shared" si="26"/>
        <v>26.53</v>
      </c>
    </row>
    <row r="92" spans="1:20">
      <c r="A92" s="8" t="s">
        <v>134</v>
      </c>
      <c r="B92" s="202">
        <v>26.53</v>
      </c>
      <c r="C92" s="202">
        <v>26.53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11.068315999999999</v>
      </c>
      <c r="J92" s="21">
        <f t="shared" si="22"/>
        <v>6.1894489999999998</v>
      </c>
      <c r="K92" s="21">
        <f t="shared" si="23"/>
        <v>7.9828770000000011</v>
      </c>
      <c r="L92" s="21">
        <f t="shared" si="24"/>
        <v>1.289358</v>
      </c>
      <c r="M92" s="156">
        <f t="shared" si="25"/>
        <v>26.53</v>
      </c>
      <c r="N92" s="22"/>
      <c r="P92" s="37">
        <f t="shared" si="17"/>
        <v>11.068315999999999</v>
      </c>
      <c r="Q92" s="37">
        <f t="shared" si="18"/>
        <v>6.1894489999999998</v>
      </c>
      <c r="R92" s="37">
        <f t="shared" si="19"/>
        <v>7.9828770000000011</v>
      </c>
      <c r="S92" s="37">
        <f t="shared" si="20"/>
        <v>1.289358</v>
      </c>
      <c r="T92" s="37">
        <f t="shared" si="26"/>
        <v>26.53</v>
      </c>
    </row>
    <row r="93" spans="1:20">
      <c r="A93" s="8" t="s">
        <v>135</v>
      </c>
      <c r="B93" s="202">
        <v>26.53</v>
      </c>
      <c r="C93" s="202">
        <v>26.53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11.068315999999999</v>
      </c>
      <c r="J93" s="21">
        <f t="shared" si="22"/>
        <v>6.1894489999999998</v>
      </c>
      <c r="K93" s="21">
        <f t="shared" si="23"/>
        <v>7.9828770000000011</v>
      </c>
      <c r="L93" s="21">
        <f t="shared" si="24"/>
        <v>1.289358</v>
      </c>
      <c r="M93" s="156">
        <f t="shared" si="25"/>
        <v>26.53</v>
      </c>
      <c r="N93" s="22"/>
      <c r="P93" s="37">
        <f t="shared" si="17"/>
        <v>11.068315999999999</v>
      </c>
      <c r="Q93" s="37">
        <f t="shared" si="18"/>
        <v>6.1894489999999998</v>
      </c>
      <c r="R93" s="37">
        <f t="shared" si="19"/>
        <v>7.9828770000000011</v>
      </c>
      <c r="S93" s="37">
        <f t="shared" si="20"/>
        <v>1.289358</v>
      </c>
      <c r="T93" s="37">
        <f t="shared" si="26"/>
        <v>26.53</v>
      </c>
    </row>
    <row r="94" spans="1:20">
      <c r="A94" s="8" t="s">
        <v>136</v>
      </c>
      <c r="B94" s="202">
        <v>26.53</v>
      </c>
      <c r="C94" s="202">
        <v>26.53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11.068315999999999</v>
      </c>
      <c r="J94" s="21">
        <f t="shared" si="22"/>
        <v>6.1894489999999998</v>
      </c>
      <c r="K94" s="21">
        <f t="shared" si="23"/>
        <v>7.9828770000000011</v>
      </c>
      <c r="L94" s="21">
        <f t="shared" si="24"/>
        <v>1.289358</v>
      </c>
      <c r="M94" s="156">
        <f t="shared" si="25"/>
        <v>26.53</v>
      </c>
      <c r="N94" s="22"/>
      <c r="P94" s="37">
        <f t="shared" si="17"/>
        <v>11.068315999999999</v>
      </c>
      <c r="Q94" s="37">
        <f t="shared" si="18"/>
        <v>6.1894489999999998</v>
      </c>
      <c r="R94" s="37">
        <f t="shared" si="19"/>
        <v>7.9828770000000011</v>
      </c>
      <c r="S94" s="37">
        <f t="shared" si="20"/>
        <v>1.289358</v>
      </c>
      <c r="T94" s="37">
        <f t="shared" si="26"/>
        <v>26.53</v>
      </c>
    </row>
    <row r="95" spans="1:20">
      <c r="A95" s="8" t="s">
        <v>137</v>
      </c>
      <c r="B95" s="202">
        <v>26.53</v>
      </c>
      <c r="C95" s="202">
        <v>26.53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11.068315999999999</v>
      </c>
      <c r="J95" s="21">
        <f t="shared" si="22"/>
        <v>6.1894489999999998</v>
      </c>
      <c r="K95" s="21">
        <f t="shared" si="23"/>
        <v>7.9828770000000011</v>
      </c>
      <c r="L95" s="21">
        <f t="shared" si="24"/>
        <v>1.289358</v>
      </c>
      <c r="M95" s="156">
        <f t="shared" si="25"/>
        <v>26.53</v>
      </c>
      <c r="N95" s="22"/>
      <c r="P95" s="37">
        <f t="shared" si="17"/>
        <v>11.068315999999999</v>
      </c>
      <c r="Q95" s="37">
        <f t="shared" si="18"/>
        <v>6.1894489999999998</v>
      </c>
      <c r="R95" s="37">
        <f t="shared" si="19"/>
        <v>7.9828770000000011</v>
      </c>
      <c r="S95" s="37">
        <f t="shared" si="20"/>
        <v>1.289358</v>
      </c>
      <c r="T95" s="37">
        <f t="shared" si="26"/>
        <v>26.53</v>
      </c>
    </row>
    <row r="96" spans="1:20">
      <c r="A96" s="8" t="s">
        <v>138</v>
      </c>
      <c r="B96" s="202">
        <v>26.53</v>
      </c>
      <c r="C96" s="202">
        <v>26.53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11.068315999999999</v>
      </c>
      <c r="J96" s="21">
        <f t="shared" si="22"/>
        <v>6.1894489999999998</v>
      </c>
      <c r="K96" s="21">
        <f t="shared" si="23"/>
        <v>7.9828770000000011</v>
      </c>
      <c r="L96" s="21">
        <f t="shared" si="24"/>
        <v>1.289358</v>
      </c>
      <c r="M96" s="156">
        <f t="shared" si="25"/>
        <v>26.53</v>
      </c>
      <c r="N96" s="22"/>
      <c r="P96" s="37">
        <f t="shared" si="17"/>
        <v>11.068315999999999</v>
      </c>
      <c r="Q96" s="37">
        <f t="shared" si="18"/>
        <v>6.1894489999999998</v>
      </c>
      <c r="R96" s="37">
        <f t="shared" si="19"/>
        <v>7.9828770000000011</v>
      </c>
      <c r="S96" s="37">
        <f t="shared" si="20"/>
        <v>1.289358</v>
      </c>
      <c r="T96" s="37">
        <f t="shared" si="26"/>
        <v>26.53</v>
      </c>
    </row>
    <row r="97" spans="1:23">
      <c r="A97" s="8" t="s">
        <v>139</v>
      </c>
      <c r="B97" s="202">
        <v>26.53</v>
      </c>
      <c r="C97" s="202">
        <v>26.53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11.068315999999999</v>
      </c>
      <c r="J97" s="21">
        <f t="shared" si="22"/>
        <v>6.1894489999999998</v>
      </c>
      <c r="K97" s="21">
        <f t="shared" si="23"/>
        <v>7.9828770000000011</v>
      </c>
      <c r="L97" s="21">
        <f t="shared" si="24"/>
        <v>1.289358</v>
      </c>
      <c r="M97" s="156">
        <f t="shared" si="25"/>
        <v>26.53</v>
      </c>
      <c r="N97" s="22"/>
      <c r="P97" s="37">
        <f t="shared" si="17"/>
        <v>11.068315999999999</v>
      </c>
      <c r="Q97" s="37">
        <f t="shared" si="18"/>
        <v>6.1894489999999998</v>
      </c>
      <c r="R97" s="37">
        <f t="shared" si="19"/>
        <v>7.9828770000000011</v>
      </c>
      <c r="S97" s="37">
        <f t="shared" si="20"/>
        <v>1.289358</v>
      </c>
      <c r="T97" s="37">
        <f t="shared" si="26"/>
        <v>26.53</v>
      </c>
    </row>
    <row r="98" spans="1:23" ht="15.75" thickBot="1">
      <c r="A98" s="8" t="s">
        <v>140</v>
      </c>
      <c r="B98" s="202">
        <v>26.53</v>
      </c>
      <c r="C98" s="202">
        <v>26.53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11.068315999999999</v>
      </c>
      <c r="J98" s="21">
        <f t="shared" si="22"/>
        <v>6.1894489999999998</v>
      </c>
      <c r="K98" s="21">
        <f t="shared" si="23"/>
        <v>7.9828770000000011</v>
      </c>
      <c r="L98" s="21">
        <f t="shared" si="24"/>
        <v>1.289358</v>
      </c>
      <c r="M98" s="156">
        <f t="shared" si="25"/>
        <v>26.53</v>
      </c>
      <c r="N98" s="22"/>
      <c r="P98" s="37">
        <f t="shared" si="17"/>
        <v>11.068315999999999</v>
      </c>
      <c r="Q98" s="37">
        <f t="shared" si="18"/>
        <v>6.1894489999999998</v>
      </c>
      <c r="R98" s="37">
        <f t="shared" si="19"/>
        <v>7.9828770000000011</v>
      </c>
      <c r="S98" s="37">
        <f t="shared" si="20"/>
        <v>1.289358</v>
      </c>
      <c r="T98" s="37">
        <f t="shared" si="26"/>
        <v>26.53</v>
      </c>
    </row>
    <row r="99" spans="1:23" ht="15.75" thickBot="1">
      <c r="A99" s="8" t="s">
        <v>171</v>
      </c>
      <c r="B99" s="20">
        <f t="shared" ref="B99:H99" si="27">SUM(B3:B98)/4000</f>
        <v>0.63402000000000092</v>
      </c>
      <c r="C99" s="20">
        <f t="shared" si="27"/>
        <v>0.63402000000000092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0.2645131440000002</v>
      </c>
      <c r="J99" s="157">
        <f t="shared" ref="J99:L99" si="28">SUM(J3:J98)/4000</f>
        <v>0.14791686600000001</v>
      </c>
      <c r="K99" s="157">
        <f t="shared" si="28"/>
        <v>0.19077661800000015</v>
      </c>
      <c r="L99" s="157">
        <f t="shared" si="28"/>
        <v>3.0813371999999936E-2</v>
      </c>
      <c r="M99" s="158">
        <f>SUM(M3:M98)/4000</f>
        <v>0.63402000000000092</v>
      </c>
      <c r="N99" s="23"/>
      <c r="P99" s="37">
        <f>SUM(P3:P98)/4000</f>
        <v>0.2645131440000002</v>
      </c>
      <c r="Q99" s="37">
        <f t="shared" ref="Q99:S99" si="29">SUM(Q3:Q98)/4000</f>
        <v>0.14791686600000001</v>
      </c>
      <c r="R99" s="37">
        <f t="shared" si="29"/>
        <v>0.19077661800000015</v>
      </c>
      <c r="S99" s="37">
        <f t="shared" si="29"/>
        <v>3.0813371999999936E-2</v>
      </c>
      <c r="T99" s="37">
        <f t="shared" si="26"/>
        <v>0.63402000000000025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206.32</v>
      </c>
      <c r="I3" s="53">
        <v>21.02</v>
      </c>
      <c r="J3" s="53">
        <v>97.74</v>
      </c>
      <c r="K3" s="53">
        <v>0</v>
      </c>
      <c r="L3" s="53">
        <v>0</v>
      </c>
      <c r="M3" s="72">
        <v>1.25</v>
      </c>
      <c r="N3" s="71">
        <v>0</v>
      </c>
      <c r="O3" s="53">
        <v>0</v>
      </c>
      <c r="P3" s="53">
        <v>0</v>
      </c>
      <c r="Q3" s="53">
        <v>-80</v>
      </c>
      <c r="R3" s="53">
        <v>0</v>
      </c>
      <c r="S3" s="72">
        <v>0</v>
      </c>
      <c r="U3" s="73">
        <v>-80</v>
      </c>
      <c r="V3" s="74">
        <v>326.33</v>
      </c>
      <c r="W3">
        <v>206.32</v>
      </c>
      <c r="X3">
        <v>21.02</v>
      </c>
      <c r="Y3">
        <v>-80</v>
      </c>
      <c r="Z3">
        <v>1.25</v>
      </c>
      <c r="AA3">
        <v>97.74</v>
      </c>
    </row>
    <row r="4" spans="1:27">
      <c r="D4" t="s">
        <v>439</v>
      </c>
      <c r="F4" t="s">
        <v>438</v>
      </c>
      <c r="G4" t="s">
        <v>46</v>
      </c>
      <c r="H4" s="73">
        <v>145.86000000000001</v>
      </c>
      <c r="I4" s="46">
        <v>14.92</v>
      </c>
      <c r="J4" s="46">
        <v>90.24</v>
      </c>
      <c r="K4" s="46">
        <v>0</v>
      </c>
      <c r="L4" s="46">
        <v>0</v>
      </c>
      <c r="M4" s="74">
        <v>0.5</v>
      </c>
      <c r="N4" s="73">
        <v>0</v>
      </c>
      <c r="O4" s="46">
        <v>0</v>
      </c>
      <c r="P4" s="46">
        <v>0</v>
      </c>
      <c r="Q4" s="46">
        <v>-80</v>
      </c>
      <c r="R4" s="46">
        <v>0</v>
      </c>
      <c r="S4" s="74">
        <v>0</v>
      </c>
      <c r="U4" s="73">
        <v>-80</v>
      </c>
      <c r="V4" s="74">
        <v>251.52</v>
      </c>
      <c r="W4">
        <v>145.86000000000001</v>
      </c>
      <c r="X4">
        <v>14.92</v>
      </c>
      <c r="Y4">
        <v>-80</v>
      </c>
      <c r="Z4">
        <v>0.5</v>
      </c>
      <c r="AA4">
        <v>90.24</v>
      </c>
    </row>
    <row r="5" spans="1:27">
      <c r="G5" t="s">
        <v>47</v>
      </c>
      <c r="H5" s="73">
        <v>92.36</v>
      </c>
      <c r="I5" s="46">
        <v>8.27</v>
      </c>
      <c r="J5" s="46">
        <v>84.21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-80</v>
      </c>
      <c r="R5" s="46">
        <v>0</v>
      </c>
      <c r="S5" s="74">
        <v>0</v>
      </c>
      <c r="U5" s="73">
        <v>-80</v>
      </c>
      <c r="V5" s="74">
        <v>184.84</v>
      </c>
      <c r="W5">
        <v>92.36</v>
      </c>
      <c r="X5">
        <v>8.27</v>
      </c>
      <c r="Y5">
        <v>-80</v>
      </c>
      <c r="Z5">
        <v>0</v>
      </c>
      <c r="AA5">
        <v>84.21</v>
      </c>
    </row>
    <row r="6" spans="1:27">
      <c r="G6" t="s">
        <v>48</v>
      </c>
      <c r="H6" s="73">
        <v>59.92</v>
      </c>
      <c r="I6" s="46">
        <v>0</v>
      </c>
      <c r="J6" s="46">
        <v>69.349999999999994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-80</v>
      </c>
      <c r="R6" s="46">
        <v>0</v>
      </c>
      <c r="S6" s="74">
        <v>0</v>
      </c>
      <c r="U6" s="73">
        <v>-80</v>
      </c>
      <c r="V6" s="74">
        <v>129.27000000000001</v>
      </c>
      <c r="W6">
        <v>59.92</v>
      </c>
      <c r="X6">
        <v>0</v>
      </c>
      <c r="Y6">
        <v>-80</v>
      </c>
      <c r="Z6">
        <v>0</v>
      </c>
      <c r="AA6">
        <v>69.349999999999994</v>
      </c>
    </row>
    <row r="7" spans="1:27">
      <c r="G7" t="s">
        <v>49</v>
      </c>
      <c r="H7" s="73">
        <v>47.91</v>
      </c>
      <c r="I7" s="46">
        <v>42.97</v>
      </c>
      <c r="J7" s="46">
        <v>61.81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-80</v>
      </c>
      <c r="R7" s="46">
        <v>0</v>
      </c>
      <c r="S7" s="74">
        <v>0</v>
      </c>
      <c r="U7" s="73">
        <v>-80</v>
      </c>
      <c r="V7" s="74">
        <v>152.69</v>
      </c>
      <c r="W7">
        <v>47.91</v>
      </c>
      <c r="X7">
        <v>42.97</v>
      </c>
      <c r="Y7">
        <v>-80</v>
      </c>
      <c r="Z7">
        <v>0</v>
      </c>
      <c r="AA7">
        <v>61.81</v>
      </c>
    </row>
    <row r="8" spans="1:27">
      <c r="G8" t="s">
        <v>50</v>
      </c>
      <c r="H8" s="73">
        <v>9.32</v>
      </c>
      <c r="I8" s="46">
        <v>39.340000000000003</v>
      </c>
      <c r="J8" s="46">
        <v>10.25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-80</v>
      </c>
      <c r="R8" s="46">
        <v>0</v>
      </c>
      <c r="S8" s="74">
        <v>0</v>
      </c>
      <c r="U8" s="73">
        <v>-80</v>
      </c>
      <c r="V8" s="74">
        <v>58.91</v>
      </c>
      <c r="W8">
        <v>9.32</v>
      </c>
      <c r="X8">
        <v>39.340000000000003</v>
      </c>
      <c r="Y8">
        <v>-80</v>
      </c>
      <c r="Z8">
        <v>0</v>
      </c>
      <c r="AA8">
        <v>10.25</v>
      </c>
    </row>
    <row r="9" spans="1:27">
      <c r="G9" t="s">
        <v>51</v>
      </c>
      <c r="H9" s="73">
        <v>0</v>
      </c>
      <c r="I9" s="46">
        <v>17.95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-80</v>
      </c>
      <c r="R9" s="46">
        <v>0</v>
      </c>
      <c r="S9" s="74">
        <v>0</v>
      </c>
      <c r="U9" s="73">
        <v>-80</v>
      </c>
      <c r="V9" s="74">
        <v>17.95</v>
      </c>
      <c r="W9">
        <v>0</v>
      </c>
      <c r="X9">
        <v>17.95</v>
      </c>
      <c r="Y9">
        <v>-80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5.7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-80</v>
      </c>
      <c r="R10" s="46">
        <v>0</v>
      </c>
      <c r="S10" s="74">
        <v>0</v>
      </c>
      <c r="U10" s="73">
        <v>-80</v>
      </c>
      <c r="V10" s="74">
        <v>5.7</v>
      </c>
      <c r="W10">
        <v>0</v>
      </c>
      <c r="X10">
        <v>5.7</v>
      </c>
      <c r="Y10">
        <v>-80</v>
      </c>
      <c r="Z10">
        <v>0</v>
      </c>
      <c r="AA10">
        <v>0</v>
      </c>
    </row>
    <row r="11" spans="1:27">
      <c r="G11" t="s">
        <v>53</v>
      </c>
      <c r="H11" s="73">
        <v>475.9</v>
      </c>
      <c r="I11" s="46">
        <v>0</v>
      </c>
      <c r="J11" s="46">
        <v>139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-60</v>
      </c>
      <c r="R11" s="46">
        <v>0</v>
      </c>
      <c r="S11" s="74">
        <v>0</v>
      </c>
      <c r="U11" s="73">
        <v>-60</v>
      </c>
      <c r="V11" s="74">
        <v>614.9</v>
      </c>
      <c r="W11">
        <v>475.9</v>
      </c>
      <c r="X11">
        <v>0</v>
      </c>
      <c r="Y11">
        <v>-60</v>
      </c>
      <c r="Z11">
        <v>0</v>
      </c>
      <c r="AA11">
        <v>139</v>
      </c>
    </row>
    <row r="12" spans="1:27">
      <c r="G12" t="s">
        <v>54</v>
      </c>
      <c r="H12" s="73">
        <v>440.18</v>
      </c>
      <c r="I12" s="46">
        <v>0</v>
      </c>
      <c r="J12" s="46">
        <v>112.94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-60</v>
      </c>
      <c r="R12" s="46">
        <v>0</v>
      </c>
      <c r="S12" s="74">
        <v>0</v>
      </c>
      <c r="U12" s="73">
        <v>-60</v>
      </c>
      <c r="V12" s="74">
        <v>553.12</v>
      </c>
      <c r="W12">
        <v>440.18</v>
      </c>
      <c r="X12">
        <v>0</v>
      </c>
      <c r="Y12">
        <v>-60</v>
      </c>
      <c r="Z12">
        <v>0</v>
      </c>
      <c r="AA12">
        <v>112.94</v>
      </c>
    </row>
    <row r="13" spans="1:27">
      <c r="G13" t="s">
        <v>55</v>
      </c>
      <c r="H13" s="73">
        <v>406.39</v>
      </c>
      <c r="I13" s="46">
        <v>0</v>
      </c>
      <c r="J13" s="46">
        <v>91.7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-60</v>
      </c>
      <c r="R13" s="46">
        <v>0</v>
      </c>
      <c r="S13" s="74">
        <v>0</v>
      </c>
      <c r="U13" s="73">
        <v>-60</v>
      </c>
      <c r="V13" s="74">
        <v>498.09</v>
      </c>
      <c r="W13">
        <v>406.39</v>
      </c>
      <c r="X13">
        <v>0</v>
      </c>
      <c r="Y13">
        <v>-60</v>
      </c>
      <c r="Z13">
        <v>0</v>
      </c>
      <c r="AA13">
        <v>91.7</v>
      </c>
    </row>
    <row r="14" spans="1:27">
      <c r="G14" t="s">
        <v>56</v>
      </c>
      <c r="H14" s="73">
        <v>378.4</v>
      </c>
      <c r="I14" s="46">
        <v>0</v>
      </c>
      <c r="J14" s="46">
        <v>65.64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-60</v>
      </c>
      <c r="R14" s="46">
        <v>0</v>
      </c>
      <c r="S14" s="74">
        <v>0</v>
      </c>
      <c r="U14" s="73">
        <v>-60</v>
      </c>
      <c r="V14" s="74">
        <v>444.04</v>
      </c>
      <c r="W14">
        <v>378.4</v>
      </c>
      <c r="X14">
        <v>0</v>
      </c>
      <c r="Y14">
        <v>-60</v>
      </c>
      <c r="Z14">
        <v>0</v>
      </c>
      <c r="AA14">
        <v>65.64</v>
      </c>
    </row>
    <row r="15" spans="1:27">
      <c r="G15" t="s">
        <v>57</v>
      </c>
      <c r="H15" s="73">
        <v>345.57</v>
      </c>
      <c r="I15" s="46">
        <v>0</v>
      </c>
      <c r="J15" s="46">
        <v>37.65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-40</v>
      </c>
      <c r="R15" s="46">
        <v>0</v>
      </c>
      <c r="S15" s="74">
        <v>0</v>
      </c>
      <c r="U15" s="73">
        <v>-40</v>
      </c>
      <c r="V15" s="74">
        <v>383.22</v>
      </c>
      <c r="W15">
        <v>345.57</v>
      </c>
      <c r="X15">
        <v>0</v>
      </c>
      <c r="Y15">
        <v>-40</v>
      </c>
      <c r="Z15">
        <v>0</v>
      </c>
      <c r="AA15">
        <v>37.65</v>
      </c>
    </row>
    <row r="16" spans="1:27">
      <c r="G16" t="s">
        <v>58</v>
      </c>
      <c r="H16" s="73">
        <v>310.83</v>
      </c>
      <c r="I16" s="46">
        <v>0</v>
      </c>
      <c r="J16" s="46">
        <v>12.55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-40</v>
      </c>
      <c r="R16" s="46">
        <v>0</v>
      </c>
      <c r="S16" s="74">
        <v>0</v>
      </c>
      <c r="U16" s="73">
        <v>-40</v>
      </c>
      <c r="V16" s="74">
        <v>323.38</v>
      </c>
      <c r="W16">
        <v>310.83</v>
      </c>
      <c r="X16">
        <v>0</v>
      </c>
      <c r="Y16">
        <v>-40</v>
      </c>
      <c r="Z16">
        <v>0</v>
      </c>
      <c r="AA16">
        <v>12.55</v>
      </c>
    </row>
    <row r="17" spans="7:27">
      <c r="G17" t="s">
        <v>59</v>
      </c>
      <c r="H17" s="73">
        <v>277.04000000000002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-40</v>
      </c>
      <c r="R17" s="46">
        <v>0</v>
      </c>
      <c r="S17" s="74">
        <v>0</v>
      </c>
      <c r="U17" s="73">
        <v>-40</v>
      </c>
      <c r="V17" s="74">
        <v>277.04000000000002</v>
      </c>
      <c r="W17">
        <v>277.04000000000002</v>
      </c>
      <c r="X17">
        <v>0</v>
      </c>
      <c r="Y17">
        <v>-40</v>
      </c>
      <c r="Z17">
        <v>0</v>
      </c>
      <c r="AA17">
        <v>0</v>
      </c>
    </row>
    <row r="18" spans="7:27">
      <c r="G18" t="s">
        <v>60</v>
      </c>
      <c r="H18" s="73">
        <v>246.15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-40</v>
      </c>
      <c r="R18" s="46">
        <v>0</v>
      </c>
      <c r="S18" s="74">
        <v>0</v>
      </c>
      <c r="U18" s="73">
        <v>-40</v>
      </c>
      <c r="V18" s="74">
        <v>246.15</v>
      </c>
      <c r="W18">
        <v>246.15</v>
      </c>
      <c r="X18">
        <v>0</v>
      </c>
      <c r="Y18">
        <v>-40</v>
      </c>
      <c r="Z18">
        <v>0</v>
      </c>
      <c r="AA18">
        <v>0</v>
      </c>
    </row>
    <row r="19" spans="7:27">
      <c r="G19" t="s">
        <v>61</v>
      </c>
      <c r="H19" s="73">
        <v>191.13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-40</v>
      </c>
      <c r="R19" s="46">
        <v>0</v>
      </c>
      <c r="S19" s="74">
        <v>0</v>
      </c>
      <c r="U19" s="73">
        <v>-40</v>
      </c>
      <c r="V19" s="74">
        <v>191.13</v>
      </c>
      <c r="W19">
        <v>191.13</v>
      </c>
      <c r="X19">
        <v>0</v>
      </c>
      <c r="Y19">
        <v>-40</v>
      </c>
      <c r="Z19">
        <v>0</v>
      </c>
      <c r="AA19">
        <v>0</v>
      </c>
    </row>
    <row r="20" spans="7:27">
      <c r="G20" t="s">
        <v>62</v>
      </c>
      <c r="H20" s="73">
        <v>155.41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-40</v>
      </c>
      <c r="R20" s="46">
        <v>0</v>
      </c>
      <c r="S20" s="74">
        <v>0</v>
      </c>
      <c r="U20" s="73">
        <v>-40</v>
      </c>
      <c r="V20" s="74">
        <v>155.41</v>
      </c>
      <c r="W20">
        <v>155.41</v>
      </c>
      <c r="X20">
        <v>0</v>
      </c>
      <c r="Y20">
        <v>-40</v>
      </c>
      <c r="Z20">
        <v>0</v>
      </c>
      <c r="AA20">
        <v>0</v>
      </c>
    </row>
    <row r="21" spans="7:27">
      <c r="G21" t="s">
        <v>63</v>
      </c>
      <c r="H21" s="73">
        <v>115.84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-40</v>
      </c>
      <c r="R21" s="46">
        <v>0</v>
      </c>
      <c r="S21" s="74">
        <v>0</v>
      </c>
      <c r="U21" s="73">
        <v>-40</v>
      </c>
      <c r="V21" s="74">
        <v>115.84</v>
      </c>
      <c r="W21">
        <v>115.84</v>
      </c>
      <c r="X21">
        <v>0</v>
      </c>
      <c r="Y21">
        <v>-40</v>
      </c>
      <c r="Z21">
        <v>0</v>
      </c>
      <c r="AA21">
        <v>0</v>
      </c>
    </row>
    <row r="22" spans="7:27">
      <c r="G22" t="s">
        <v>64</v>
      </c>
      <c r="H22" s="73">
        <v>72.39</v>
      </c>
      <c r="I22" s="46">
        <v>0</v>
      </c>
      <c r="J22" s="46">
        <v>0</v>
      </c>
      <c r="K22" s="46">
        <v>0</v>
      </c>
      <c r="L22" s="46">
        <v>0</v>
      </c>
      <c r="M22" s="74">
        <v>0.39</v>
      </c>
      <c r="N22" s="73">
        <v>0</v>
      </c>
      <c r="O22" s="46">
        <v>0</v>
      </c>
      <c r="P22" s="46">
        <v>0</v>
      </c>
      <c r="Q22" s="46">
        <v>-40</v>
      </c>
      <c r="R22" s="46">
        <v>0</v>
      </c>
      <c r="S22" s="74">
        <v>0</v>
      </c>
      <c r="U22" s="73">
        <v>-40</v>
      </c>
      <c r="V22" s="74">
        <v>72.78</v>
      </c>
      <c r="W22">
        <v>72.39</v>
      </c>
      <c r="X22">
        <v>0</v>
      </c>
      <c r="Y22">
        <v>-40</v>
      </c>
      <c r="Z22">
        <v>0.39</v>
      </c>
      <c r="AA22">
        <v>0</v>
      </c>
    </row>
    <row r="23" spans="7:27">
      <c r="G23" t="s">
        <v>65</v>
      </c>
      <c r="H23" s="73">
        <v>5.79</v>
      </c>
      <c r="I23" s="46">
        <v>0</v>
      </c>
      <c r="J23" s="46">
        <v>0</v>
      </c>
      <c r="K23" s="46">
        <v>0</v>
      </c>
      <c r="L23" s="46">
        <v>0</v>
      </c>
      <c r="M23" s="74">
        <v>1.93</v>
      </c>
      <c r="N23" s="73">
        <v>0</v>
      </c>
      <c r="O23" s="46">
        <v>0</v>
      </c>
      <c r="P23" s="46">
        <v>0</v>
      </c>
      <c r="Q23" s="46">
        <v>-40</v>
      </c>
      <c r="R23" s="46">
        <v>0</v>
      </c>
      <c r="S23" s="74">
        <v>0</v>
      </c>
      <c r="U23" s="73">
        <v>-40</v>
      </c>
      <c r="V23" s="74">
        <v>7.72</v>
      </c>
      <c r="W23">
        <v>5.79</v>
      </c>
      <c r="X23">
        <v>0</v>
      </c>
      <c r="Y23">
        <v>-40</v>
      </c>
      <c r="Z23">
        <v>1.93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3.28</v>
      </c>
      <c r="N24" s="73">
        <v>0</v>
      </c>
      <c r="O24" s="46">
        <v>-5</v>
      </c>
      <c r="P24" s="46">
        <v>0</v>
      </c>
      <c r="Q24" s="46">
        <v>-40</v>
      </c>
      <c r="R24" s="46">
        <v>0</v>
      </c>
      <c r="S24" s="74">
        <v>0</v>
      </c>
      <c r="U24" s="73">
        <v>-45</v>
      </c>
      <c r="V24" s="74">
        <v>3.28</v>
      </c>
      <c r="W24">
        <v>0</v>
      </c>
      <c r="X24">
        <v>-5</v>
      </c>
      <c r="Y24">
        <v>-40</v>
      </c>
      <c r="Z24">
        <v>3.28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2.12</v>
      </c>
      <c r="N25" s="73">
        <v>0</v>
      </c>
      <c r="O25" s="46">
        <v>-116</v>
      </c>
      <c r="P25" s="46">
        <v>0</v>
      </c>
      <c r="Q25" s="46">
        <v>-40</v>
      </c>
      <c r="R25" s="46">
        <v>0</v>
      </c>
      <c r="S25" s="74">
        <v>0</v>
      </c>
      <c r="U25" s="73">
        <v>-156</v>
      </c>
      <c r="V25" s="74">
        <v>2.12</v>
      </c>
      <c r="W25">
        <v>0</v>
      </c>
      <c r="X25">
        <v>-116</v>
      </c>
      <c r="Y25">
        <v>-40</v>
      </c>
      <c r="Z25">
        <v>2.12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2.41</v>
      </c>
      <c r="N26" s="73">
        <v>0</v>
      </c>
      <c r="O26" s="46">
        <v>-161</v>
      </c>
      <c r="P26" s="46">
        <v>0</v>
      </c>
      <c r="Q26" s="46">
        <v>-40</v>
      </c>
      <c r="R26" s="46">
        <v>0</v>
      </c>
      <c r="S26" s="74">
        <v>0</v>
      </c>
      <c r="U26" s="73">
        <v>-201</v>
      </c>
      <c r="V26" s="74">
        <v>2.41</v>
      </c>
      <c r="W26">
        <v>0</v>
      </c>
      <c r="X26">
        <v>-161</v>
      </c>
      <c r="Y26">
        <v>-40</v>
      </c>
      <c r="Z26">
        <v>2.41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4.05</v>
      </c>
      <c r="N27" s="73">
        <v>0</v>
      </c>
      <c r="O27" s="46">
        <v>-176</v>
      </c>
      <c r="P27" s="46">
        <v>0</v>
      </c>
      <c r="Q27" s="46">
        <v>-40</v>
      </c>
      <c r="R27" s="46">
        <v>0</v>
      </c>
      <c r="S27" s="74">
        <v>0</v>
      </c>
      <c r="U27" s="73">
        <v>-216</v>
      </c>
      <c r="V27" s="74">
        <v>4.05</v>
      </c>
      <c r="W27">
        <v>0</v>
      </c>
      <c r="X27">
        <v>-176</v>
      </c>
      <c r="Y27">
        <v>-40</v>
      </c>
      <c r="Z27">
        <v>4.05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5.21</v>
      </c>
      <c r="N28" s="73">
        <v>0</v>
      </c>
      <c r="O28" s="46">
        <v>-186</v>
      </c>
      <c r="P28" s="46">
        <v>0</v>
      </c>
      <c r="Q28" s="46">
        <v>-40</v>
      </c>
      <c r="R28" s="46">
        <v>0</v>
      </c>
      <c r="S28" s="74">
        <v>0</v>
      </c>
      <c r="U28" s="73">
        <v>-226</v>
      </c>
      <c r="V28" s="74">
        <v>5.21</v>
      </c>
      <c r="W28">
        <v>0</v>
      </c>
      <c r="X28">
        <v>-186</v>
      </c>
      <c r="Y28">
        <v>-40</v>
      </c>
      <c r="Z28">
        <v>5.21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5.0199999999999996</v>
      </c>
      <c r="N29" s="73">
        <v>0</v>
      </c>
      <c r="O29" s="46">
        <v>-216</v>
      </c>
      <c r="P29" s="46">
        <v>0</v>
      </c>
      <c r="Q29" s="46">
        <v>-40</v>
      </c>
      <c r="R29" s="46">
        <v>0</v>
      </c>
      <c r="S29" s="74">
        <v>0</v>
      </c>
      <c r="U29" s="73">
        <v>-256</v>
      </c>
      <c r="V29" s="74">
        <v>5.0199999999999996</v>
      </c>
      <c r="W29">
        <v>0</v>
      </c>
      <c r="X29">
        <v>-216</v>
      </c>
      <c r="Y29">
        <v>-40</v>
      </c>
      <c r="Z29">
        <v>5.0199999999999996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-155</v>
      </c>
      <c r="P30" s="46">
        <v>0</v>
      </c>
      <c r="Q30" s="46">
        <v>-40</v>
      </c>
      <c r="R30" s="46">
        <v>0</v>
      </c>
      <c r="S30" s="74">
        <v>0</v>
      </c>
      <c r="U30" s="73">
        <v>-195</v>
      </c>
      <c r="V30" s="74">
        <v>0</v>
      </c>
      <c r="W30">
        <v>0</v>
      </c>
      <c r="X30">
        <v>-155</v>
      </c>
      <c r="Y30">
        <v>-40</v>
      </c>
      <c r="Z30">
        <v>0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3.86</v>
      </c>
      <c r="N31" s="73">
        <v>0</v>
      </c>
      <c r="O31" s="46">
        <v>-165</v>
      </c>
      <c r="P31" s="46">
        <v>0</v>
      </c>
      <c r="Q31" s="46">
        <v>-40</v>
      </c>
      <c r="R31" s="46">
        <v>0</v>
      </c>
      <c r="S31" s="74">
        <v>0</v>
      </c>
      <c r="U31" s="73">
        <v>-205</v>
      </c>
      <c r="V31" s="74">
        <v>3.86</v>
      </c>
      <c r="W31">
        <v>0</v>
      </c>
      <c r="X31">
        <v>-165</v>
      </c>
      <c r="Y31">
        <v>-40</v>
      </c>
      <c r="Z31">
        <v>3.86</v>
      </c>
      <c r="AA31">
        <v>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4.7300000000000004</v>
      </c>
      <c r="N32" s="73">
        <v>0</v>
      </c>
      <c r="O32" s="46">
        <v>-175</v>
      </c>
      <c r="P32" s="46">
        <v>0</v>
      </c>
      <c r="Q32" s="46">
        <v>-40</v>
      </c>
      <c r="R32" s="46">
        <v>0</v>
      </c>
      <c r="S32" s="74">
        <v>0</v>
      </c>
      <c r="U32" s="73">
        <v>-215</v>
      </c>
      <c r="V32" s="74">
        <v>4.7300000000000004</v>
      </c>
      <c r="W32">
        <v>0</v>
      </c>
      <c r="X32">
        <v>-175</v>
      </c>
      <c r="Y32">
        <v>-40</v>
      </c>
      <c r="Z32">
        <v>4.7300000000000004</v>
      </c>
      <c r="AA32">
        <v>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3.38</v>
      </c>
      <c r="N33" s="73">
        <v>0</v>
      </c>
      <c r="O33" s="46">
        <v>-200</v>
      </c>
      <c r="P33" s="46">
        <v>0</v>
      </c>
      <c r="Q33" s="46">
        <v>-30</v>
      </c>
      <c r="R33" s="46">
        <v>0</v>
      </c>
      <c r="S33" s="74">
        <v>0</v>
      </c>
      <c r="U33" s="73">
        <v>-230</v>
      </c>
      <c r="V33" s="74">
        <v>3.38</v>
      </c>
      <c r="W33">
        <v>0</v>
      </c>
      <c r="X33">
        <v>-200</v>
      </c>
      <c r="Y33">
        <v>-30</v>
      </c>
      <c r="Z33">
        <v>3.38</v>
      </c>
      <c r="AA33">
        <v>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3.57</v>
      </c>
      <c r="N34" s="73">
        <v>0</v>
      </c>
      <c r="O34" s="46">
        <v>-170</v>
      </c>
      <c r="P34" s="46">
        <v>0</v>
      </c>
      <c r="Q34" s="46">
        <v>-30</v>
      </c>
      <c r="R34" s="46">
        <v>0</v>
      </c>
      <c r="S34" s="74">
        <v>0</v>
      </c>
      <c r="U34" s="73">
        <v>-200</v>
      </c>
      <c r="V34" s="74">
        <v>3.57</v>
      </c>
      <c r="W34">
        <v>0</v>
      </c>
      <c r="X34">
        <v>-170</v>
      </c>
      <c r="Y34">
        <v>-30</v>
      </c>
      <c r="Z34">
        <v>3.57</v>
      </c>
      <c r="AA34">
        <v>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0.97</v>
      </c>
      <c r="N35" s="73">
        <v>0</v>
      </c>
      <c r="O35" s="46">
        <v>-230</v>
      </c>
      <c r="P35" s="46">
        <v>0</v>
      </c>
      <c r="Q35" s="46">
        <v>0</v>
      </c>
      <c r="R35" s="46">
        <v>0</v>
      </c>
      <c r="S35" s="74">
        <v>0</v>
      </c>
      <c r="U35" s="73">
        <v>-230</v>
      </c>
      <c r="V35" s="74">
        <v>0.97</v>
      </c>
      <c r="W35">
        <v>0</v>
      </c>
      <c r="X35">
        <v>-230</v>
      </c>
      <c r="Y35">
        <v>0</v>
      </c>
      <c r="Z35">
        <v>0.97</v>
      </c>
      <c r="AA35">
        <v>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0.68</v>
      </c>
      <c r="N36" s="73">
        <v>0</v>
      </c>
      <c r="O36" s="46">
        <v>-210</v>
      </c>
      <c r="P36" s="46">
        <v>0</v>
      </c>
      <c r="Q36" s="46">
        <v>0</v>
      </c>
      <c r="R36" s="46">
        <v>0</v>
      </c>
      <c r="S36" s="74">
        <v>0</v>
      </c>
      <c r="U36" s="73">
        <v>-210</v>
      </c>
      <c r="V36" s="74">
        <v>0.68</v>
      </c>
      <c r="W36">
        <v>0</v>
      </c>
      <c r="X36">
        <v>-210</v>
      </c>
      <c r="Y36">
        <v>0</v>
      </c>
      <c r="Z36">
        <v>0.68</v>
      </c>
      <c r="AA36">
        <v>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-5</v>
      </c>
      <c r="O37" s="46">
        <v>-245</v>
      </c>
      <c r="P37" s="46">
        <v>0</v>
      </c>
      <c r="Q37" s="46">
        <v>0</v>
      </c>
      <c r="R37" s="46">
        <v>0</v>
      </c>
      <c r="S37" s="74">
        <v>0</v>
      </c>
      <c r="U37" s="73">
        <v>-250</v>
      </c>
      <c r="V37" s="74">
        <v>0</v>
      </c>
      <c r="W37">
        <v>-5</v>
      </c>
      <c r="X37">
        <v>-245</v>
      </c>
      <c r="Y37">
        <v>0</v>
      </c>
      <c r="Z37">
        <v>0</v>
      </c>
      <c r="AA37">
        <v>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-16</v>
      </c>
      <c r="O38" s="46">
        <v>-243</v>
      </c>
      <c r="P38" s="46">
        <v>0</v>
      </c>
      <c r="Q38" s="46">
        <v>0</v>
      </c>
      <c r="R38" s="46">
        <v>0</v>
      </c>
      <c r="S38" s="74">
        <v>0</v>
      </c>
      <c r="U38" s="73">
        <v>-259</v>
      </c>
      <c r="V38" s="74">
        <v>0</v>
      </c>
      <c r="W38">
        <v>-16</v>
      </c>
      <c r="X38">
        <v>-243</v>
      </c>
      <c r="Y38">
        <v>0</v>
      </c>
      <c r="Z38">
        <v>0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-40</v>
      </c>
      <c r="O39" s="46">
        <v>-233</v>
      </c>
      <c r="P39" s="46">
        <v>0</v>
      </c>
      <c r="Q39" s="46">
        <v>0</v>
      </c>
      <c r="R39" s="46">
        <v>0</v>
      </c>
      <c r="S39" s="74">
        <v>0</v>
      </c>
      <c r="U39" s="73">
        <v>-273</v>
      </c>
      <c r="V39" s="74">
        <v>0</v>
      </c>
      <c r="W39">
        <v>-40</v>
      </c>
      <c r="X39">
        <v>-233</v>
      </c>
      <c r="Y39">
        <v>0</v>
      </c>
      <c r="Z39">
        <v>0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-37</v>
      </c>
      <c r="O40" s="46">
        <v>-180</v>
      </c>
      <c r="P40" s="46">
        <v>0</v>
      </c>
      <c r="Q40" s="46">
        <v>0</v>
      </c>
      <c r="R40" s="46">
        <v>0</v>
      </c>
      <c r="S40" s="74">
        <v>0</v>
      </c>
      <c r="U40" s="73">
        <v>-217</v>
      </c>
      <c r="V40" s="74">
        <v>0</v>
      </c>
      <c r="W40">
        <v>-37</v>
      </c>
      <c r="X40">
        <v>-180</v>
      </c>
      <c r="Y40">
        <v>0</v>
      </c>
      <c r="Z40">
        <v>0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-11</v>
      </c>
      <c r="O41" s="46">
        <v>-145</v>
      </c>
      <c r="P41" s="46">
        <v>0</v>
      </c>
      <c r="Q41" s="46">
        <v>0</v>
      </c>
      <c r="R41" s="46">
        <v>0</v>
      </c>
      <c r="S41" s="74">
        <v>0</v>
      </c>
      <c r="U41" s="73">
        <v>-156</v>
      </c>
      <c r="V41" s="74">
        <v>0</v>
      </c>
      <c r="W41">
        <v>-11</v>
      </c>
      <c r="X41">
        <v>-145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-8</v>
      </c>
      <c r="O42" s="46">
        <v>-55</v>
      </c>
      <c r="P42" s="46">
        <v>0</v>
      </c>
      <c r="Q42" s="46">
        <v>0</v>
      </c>
      <c r="R42" s="46">
        <v>0</v>
      </c>
      <c r="S42" s="74">
        <v>0</v>
      </c>
      <c r="U42" s="73">
        <v>-63</v>
      </c>
      <c r="V42" s="74">
        <v>0</v>
      </c>
      <c r="W42">
        <v>-8</v>
      </c>
      <c r="X42">
        <v>-55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-24</v>
      </c>
      <c r="P43" s="46">
        <v>0</v>
      </c>
      <c r="Q43" s="46">
        <v>0</v>
      </c>
      <c r="R43" s="46">
        <v>0</v>
      </c>
      <c r="S43" s="74">
        <v>0</v>
      </c>
      <c r="U43" s="73">
        <v>-24</v>
      </c>
      <c r="V43" s="74">
        <v>0</v>
      </c>
      <c r="W43">
        <v>0</v>
      </c>
      <c r="X43">
        <v>-24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-24</v>
      </c>
      <c r="P44" s="46">
        <v>0</v>
      </c>
      <c r="Q44" s="46">
        <v>0</v>
      </c>
      <c r="R44" s="46">
        <v>0</v>
      </c>
      <c r="S44" s="74">
        <v>0</v>
      </c>
      <c r="U44" s="73">
        <v>-24</v>
      </c>
      <c r="V44" s="74">
        <v>0</v>
      </c>
      <c r="W44">
        <v>0</v>
      </c>
      <c r="X44">
        <v>-24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-24</v>
      </c>
      <c r="P45" s="46">
        <v>0</v>
      </c>
      <c r="Q45" s="46">
        <v>0</v>
      </c>
      <c r="R45" s="46">
        <v>0</v>
      </c>
      <c r="S45" s="74">
        <v>0</v>
      </c>
      <c r="U45" s="73">
        <v>-24</v>
      </c>
      <c r="V45" s="74">
        <v>0</v>
      </c>
      <c r="W45">
        <v>0</v>
      </c>
      <c r="X45">
        <v>-24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-163</v>
      </c>
      <c r="P46" s="46">
        <v>0</v>
      </c>
      <c r="Q46" s="46">
        <v>0</v>
      </c>
      <c r="R46" s="46">
        <v>0</v>
      </c>
      <c r="S46" s="74">
        <v>0</v>
      </c>
      <c r="U46" s="73">
        <v>-163</v>
      </c>
      <c r="V46" s="74">
        <v>0</v>
      </c>
      <c r="W46">
        <v>0</v>
      </c>
      <c r="X46">
        <v>-163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-148</v>
      </c>
      <c r="P47" s="46">
        <v>0</v>
      </c>
      <c r="Q47" s="46">
        <v>0</v>
      </c>
      <c r="R47" s="46">
        <v>0</v>
      </c>
      <c r="S47" s="74">
        <v>0</v>
      </c>
      <c r="U47" s="73">
        <v>-148</v>
      </c>
      <c r="V47" s="74">
        <v>0</v>
      </c>
      <c r="W47">
        <v>0</v>
      </c>
      <c r="X47">
        <v>-148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-128</v>
      </c>
      <c r="P48" s="46">
        <v>0</v>
      </c>
      <c r="Q48" s="46">
        <v>0</v>
      </c>
      <c r="R48" s="46">
        <v>0</v>
      </c>
      <c r="S48" s="74">
        <v>0</v>
      </c>
      <c r="U48" s="73">
        <v>-128</v>
      </c>
      <c r="V48" s="74">
        <v>0</v>
      </c>
      <c r="W48">
        <v>0</v>
      </c>
      <c r="X48">
        <v>-128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-118</v>
      </c>
      <c r="P49" s="46">
        <v>0</v>
      </c>
      <c r="Q49" s="46">
        <v>0</v>
      </c>
      <c r="R49" s="46">
        <v>0</v>
      </c>
      <c r="S49" s="74">
        <v>0</v>
      </c>
      <c r="U49" s="73">
        <v>-118</v>
      </c>
      <c r="V49" s="74">
        <v>0</v>
      </c>
      <c r="W49">
        <v>0</v>
      </c>
      <c r="X49">
        <v>-118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-103</v>
      </c>
      <c r="P50" s="46">
        <v>0</v>
      </c>
      <c r="Q50" s="46">
        <v>0</v>
      </c>
      <c r="R50" s="46">
        <v>0</v>
      </c>
      <c r="S50" s="74">
        <v>0</v>
      </c>
      <c r="U50" s="73">
        <v>-103</v>
      </c>
      <c r="V50" s="74">
        <v>0</v>
      </c>
      <c r="W50">
        <v>0</v>
      </c>
      <c r="X50">
        <v>-103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-98</v>
      </c>
      <c r="P51" s="46">
        <v>0</v>
      </c>
      <c r="Q51" s="46">
        <v>0</v>
      </c>
      <c r="R51" s="46">
        <v>0</v>
      </c>
      <c r="S51" s="74">
        <v>0</v>
      </c>
      <c r="U51" s="73">
        <v>-98</v>
      </c>
      <c r="V51" s="74">
        <v>0</v>
      </c>
      <c r="W51">
        <v>0</v>
      </c>
      <c r="X51">
        <v>-98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-88</v>
      </c>
      <c r="P52" s="46">
        <v>0</v>
      </c>
      <c r="Q52" s="46">
        <v>0</v>
      </c>
      <c r="R52" s="46">
        <v>0</v>
      </c>
      <c r="S52" s="74">
        <v>0</v>
      </c>
      <c r="U52" s="73">
        <v>-88</v>
      </c>
      <c r="V52" s="74">
        <v>0</v>
      </c>
      <c r="W52">
        <v>0</v>
      </c>
      <c r="X52">
        <v>-88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-48</v>
      </c>
      <c r="P53" s="46">
        <v>0</v>
      </c>
      <c r="Q53" s="46">
        <v>0</v>
      </c>
      <c r="R53" s="46">
        <v>0</v>
      </c>
      <c r="S53" s="74">
        <v>0</v>
      </c>
      <c r="U53" s="73">
        <v>-48</v>
      </c>
      <c r="V53" s="74">
        <v>0</v>
      </c>
      <c r="W53">
        <v>0</v>
      </c>
      <c r="X53">
        <v>-48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-58</v>
      </c>
      <c r="P54" s="46">
        <v>0</v>
      </c>
      <c r="Q54" s="46">
        <v>0</v>
      </c>
      <c r="R54" s="46">
        <v>0</v>
      </c>
      <c r="S54" s="74">
        <v>0</v>
      </c>
      <c r="U54" s="73">
        <v>-58</v>
      </c>
      <c r="V54" s="74">
        <v>0</v>
      </c>
      <c r="W54">
        <v>0</v>
      </c>
      <c r="X54">
        <v>-58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-52</v>
      </c>
      <c r="P55" s="46">
        <v>0</v>
      </c>
      <c r="Q55" s="46">
        <v>0</v>
      </c>
      <c r="R55" s="46">
        <v>0</v>
      </c>
      <c r="S55" s="74">
        <v>0</v>
      </c>
      <c r="U55" s="73">
        <v>-52</v>
      </c>
      <c r="V55" s="74">
        <v>0</v>
      </c>
      <c r="W55">
        <v>0</v>
      </c>
      <c r="X55">
        <v>-52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-42</v>
      </c>
      <c r="P56" s="46">
        <v>0</v>
      </c>
      <c r="Q56" s="46">
        <v>0</v>
      </c>
      <c r="R56" s="46">
        <v>0</v>
      </c>
      <c r="S56" s="74">
        <v>0</v>
      </c>
      <c r="U56" s="73">
        <v>-42</v>
      </c>
      <c r="V56" s="74">
        <v>0</v>
      </c>
      <c r="W56">
        <v>0</v>
      </c>
      <c r="X56">
        <v>-42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-38</v>
      </c>
      <c r="P57" s="46">
        <v>0</v>
      </c>
      <c r="Q57" s="46">
        <v>0</v>
      </c>
      <c r="R57" s="46">
        <v>0</v>
      </c>
      <c r="S57" s="74">
        <v>0</v>
      </c>
      <c r="U57" s="73">
        <v>-38</v>
      </c>
      <c r="V57" s="74">
        <v>0</v>
      </c>
      <c r="W57">
        <v>0</v>
      </c>
      <c r="X57">
        <v>-38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38.61</v>
      </c>
      <c r="K58" s="46">
        <v>0</v>
      </c>
      <c r="L58" s="46">
        <v>0</v>
      </c>
      <c r="M58" s="74">
        <v>0</v>
      </c>
      <c r="N58" s="73">
        <v>0</v>
      </c>
      <c r="O58" s="46">
        <v>-13</v>
      </c>
      <c r="P58" s="46">
        <v>0</v>
      </c>
      <c r="Q58" s="46">
        <v>0</v>
      </c>
      <c r="R58" s="46">
        <v>0</v>
      </c>
      <c r="S58" s="74">
        <v>0</v>
      </c>
      <c r="U58" s="73">
        <v>-13</v>
      </c>
      <c r="V58" s="74">
        <v>38.61</v>
      </c>
      <c r="W58">
        <v>0</v>
      </c>
      <c r="X58">
        <v>-13</v>
      </c>
      <c r="Y58">
        <v>0</v>
      </c>
      <c r="Z58">
        <v>0</v>
      </c>
      <c r="AA58">
        <v>38.61</v>
      </c>
    </row>
    <row r="59" spans="7:27">
      <c r="G59" t="s">
        <v>101</v>
      </c>
      <c r="H59" s="73">
        <v>0</v>
      </c>
      <c r="I59" s="46">
        <v>0</v>
      </c>
      <c r="J59" s="46">
        <v>84.95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84.95</v>
      </c>
      <c r="W59">
        <v>0</v>
      </c>
      <c r="X59">
        <v>0</v>
      </c>
      <c r="Y59">
        <v>0</v>
      </c>
      <c r="Z59">
        <v>0</v>
      </c>
      <c r="AA59">
        <v>84.95</v>
      </c>
    </row>
    <row r="60" spans="7:27">
      <c r="G60" t="s">
        <v>102</v>
      </c>
      <c r="H60" s="73">
        <v>0</v>
      </c>
      <c r="I60" s="46">
        <v>0</v>
      </c>
      <c r="J60" s="46">
        <v>131.28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131.28</v>
      </c>
      <c r="W60">
        <v>0</v>
      </c>
      <c r="X60">
        <v>0</v>
      </c>
      <c r="Y60">
        <v>0</v>
      </c>
      <c r="Z60">
        <v>0</v>
      </c>
      <c r="AA60">
        <v>131.28</v>
      </c>
    </row>
    <row r="61" spans="7:27">
      <c r="G61" t="s">
        <v>103</v>
      </c>
      <c r="H61" s="73">
        <v>51.16</v>
      </c>
      <c r="I61" s="46">
        <v>0</v>
      </c>
      <c r="J61" s="46">
        <v>167</v>
      </c>
      <c r="K61" s="46">
        <v>0</v>
      </c>
      <c r="L61" s="46">
        <v>0</v>
      </c>
      <c r="M61" s="74">
        <v>0</v>
      </c>
      <c r="N61" s="73">
        <v>0</v>
      </c>
      <c r="O61" s="46">
        <v>-10</v>
      </c>
      <c r="P61" s="46">
        <v>0</v>
      </c>
      <c r="Q61" s="46">
        <v>0</v>
      </c>
      <c r="R61" s="46">
        <v>0</v>
      </c>
      <c r="S61" s="74">
        <v>0</v>
      </c>
      <c r="U61" s="73">
        <v>-10</v>
      </c>
      <c r="V61" s="74">
        <v>218.16</v>
      </c>
      <c r="W61">
        <v>51.16</v>
      </c>
      <c r="X61">
        <v>-10</v>
      </c>
      <c r="Y61">
        <v>0</v>
      </c>
      <c r="Z61">
        <v>0</v>
      </c>
      <c r="AA61">
        <v>167</v>
      </c>
    </row>
    <row r="62" spans="7:27">
      <c r="G62" t="s">
        <v>104</v>
      </c>
      <c r="H62" s="73">
        <v>128.38</v>
      </c>
      <c r="I62" s="46">
        <v>0</v>
      </c>
      <c r="J62" s="46">
        <v>197.89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326.27</v>
      </c>
      <c r="W62">
        <v>128.38</v>
      </c>
      <c r="X62">
        <v>0</v>
      </c>
      <c r="Y62">
        <v>0</v>
      </c>
      <c r="Z62">
        <v>0</v>
      </c>
      <c r="AA62">
        <v>197.89</v>
      </c>
    </row>
    <row r="63" spans="7:27">
      <c r="G63" t="s">
        <v>105</v>
      </c>
      <c r="H63" s="73">
        <v>0</v>
      </c>
      <c r="I63" s="46">
        <v>0</v>
      </c>
      <c r="J63" s="46">
        <v>237.46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237.46</v>
      </c>
      <c r="W63">
        <v>0</v>
      </c>
      <c r="X63">
        <v>0</v>
      </c>
      <c r="Y63">
        <v>0</v>
      </c>
      <c r="Z63">
        <v>0</v>
      </c>
      <c r="AA63">
        <v>237.46</v>
      </c>
    </row>
    <row r="64" spans="7:27">
      <c r="G64" t="s">
        <v>106</v>
      </c>
      <c r="H64" s="73">
        <v>85.53</v>
      </c>
      <c r="I64" s="46">
        <v>0</v>
      </c>
      <c r="J64" s="46">
        <v>247.11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332.64</v>
      </c>
      <c r="W64">
        <v>85.53</v>
      </c>
      <c r="X64">
        <v>0</v>
      </c>
      <c r="Y64">
        <v>0</v>
      </c>
      <c r="Z64">
        <v>0</v>
      </c>
      <c r="AA64">
        <v>247.11</v>
      </c>
    </row>
    <row r="65" spans="7:27">
      <c r="G65" t="s">
        <v>107</v>
      </c>
      <c r="H65" s="73">
        <v>225.69</v>
      </c>
      <c r="I65" s="46">
        <v>0</v>
      </c>
      <c r="J65" s="46">
        <v>249.04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474.73</v>
      </c>
      <c r="W65">
        <v>225.69</v>
      </c>
      <c r="X65">
        <v>0</v>
      </c>
      <c r="Y65">
        <v>0</v>
      </c>
      <c r="Z65">
        <v>0</v>
      </c>
      <c r="AA65">
        <v>249.04</v>
      </c>
    </row>
    <row r="66" spans="7:27">
      <c r="G66" t="s">
        <v>108</v>
      </c>
      <c r="H66" s="73">
        <v>296.64</v>
      </c>
      <c r="I66" s="46">
        <v>0</v>
      </c>
      <c r="J66" s="46">
        <v>252.91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549.54999999999995</v>
      </c>
      <c r="W66">
        <v>296.64</v>
      </c>
      <c r="X66">
        <v>0</v>
      </c>
      <c r="Y66">
        <v>0</v>
      </c>
      <c r="Z66">
        <v>0</v>
      </c>
      <c r="AA66">
        <v>252.91</v>
      </c>
    </row>
    <row r="67" spans="7:27">
      <c r="G67" t="s">
        <v>109</v>
      </c>
      <c r="H67" s="73">
        <v>304.83999999999997</v>
      </c>
      <c r="I67" s="46">
        <v>0</v>
      </c>
      <c r="J67" s="46">
        <v>244.22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549.05999999999995</v>
      </c>
      <c r="W67">
        <v>304.83999999999997</v>
      </c>
      <c r="X67">
        <v>0</v>
      </c>
      <c r="Y67">
        <v>0</v>
      </c>
      <c r="Z67">
        <v>0</v>
      </c>
      <c r="AA67">
        <v>244.22</v>
      </c>
    </row>
    <row r="68" spans="7:27">
      <c r="G68" t="s">
        <v>110</v>
      </c>
      <c r="H68" s="73">
        <v>367.78</v>
      </c>
      <c r="I68" s="46">
        <v>0</v>
      </c>
      <c r="J68" s="46">
        <v>231.67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599.45000000000005</v>
      </c>
      <c r="W68">
        <v>367.78</v>
      </c>
      <c r="X68">
        <v>0</v>
      </c>
      <c r="Y68">
        <v>0</v>
      </c>
      <c r="Z68">
        <v>0</v>
      </c>
      <c r="AA68">
        <v>231.67</v>
      </c>
    </row>
    <row r="69" spans="7:27">
      <c r="G69" t="s">
        <v>111</v>
      </c>
      <c r="H69" s="73">
        <v>377.44</v>
      </c>
      <c r="I69" s="46">
        <v>0</v>
      </c>
      <c r="J69" s="46">
        <v>224.91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602.35</v>
      </c>
      <c r="W69">
        <v>377.44</v>
      </c>
      <c r="X69">
        <v>0</v>
      </c>
      <c r="Y69">
        <v>0</v>
      </c>
      <c r="Z69">
        <v>0</v>
      </c>
      <c r="AA69">
        <v>224.91</v>
      </c>
    </row>
    <row r="70" spans="7:27">
      <c r="G70" t="s">
        <v>112</v>
      </c>
      <c r="H70" s="73">
        <v>370.68</v>
      </c>
      <c r="I70" s="46">
        <v>0</v>
      </c>
      <c r="J70" s="46">
        <v>219.12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589.79999999999995</v>
      </c>
      <c r="W70">
        <v>370.68</v>
      </c>
      <c r="X70">
        <v>0</v>
      </c>
      <c r="Y70">
        <v>0</v>
      </c>
      <c r="Z70">
        <v>0</v>
      </c>
      <c r="AA70">
        <v>219.12</v>
      </c>
    </row>
    <row r="71" spans="7:27">
      <c r="G71" t="s">
        <v>113</v>
      </c>
      <c r="H71" s="73">
        <v>280.81</v>
      </c>
      <c r="I71" s="46">
        <v>0</v>
      </c>
      <c r="J71" s="46">
        <v>153.47999999999999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434.29</v>
      </c>
      <c r="W71">
        <v>280.81</v>
      </c>
      <c r="X71">
        <v>0</v>
      </c>
      <c r="Y71">
        <v>0</v>
      </c>
      <c r="Z71">
        <v>0</v>
      </c>
      <c r="AA71">
        <v>153.47999999999999</v>
      </c>
    </row>
    <row r="72" spans="7:27">
      <c r="G72" t="s">
        <v>114</v>
      </c>
      <c r="H72" s="73">
        <v>336.89</v>
      </c>
      <c r="I72" s="46">
        <v>0</v>
      </c>
      <c r="J72" s="46">
        <v>134.18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471.07</v>
      </c>
      <c r="W72">
        <v>336.89</v>
      </c>
      <c r="X72">
        <v>0</v>
      </c>
      <c r="Y72">
        <v>0</v>
      </c>
      <c r="Z72">
        <v>0</v>
      </c>
      <c r="AA72">
        <v>134.18</v>
      </c>
    </row>
    <row r="73" spans="7:27">
      <c r="G73" t="s">
        <v>115</v>
      </c>
      <c r="H73" s="73">
        <v>308.89</v>
      </c>
      <c r="I73" s="46">
        <v>0</v>
      </c>
      <c r="J73" s="46">
        <v>115.84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424.73</v>
      </c>
      <c r="W73">
        <v>308.89</v>
      </c>
      <c r="X73">
        <v>0</v>
      </c>
      <c r="Y73">
        <v>0</v>
      </c>
      <c r="Z73">
        <v>0</v>
      </c>
      <c r="AA73">
        <v>115.84</v>
      </c>
    </row>
    <row r="74" spans="7:27">
      <c r="G74" t="s">
        <v>116</v>
      </c>
      <c r="H74" s="73">
        <v>266.43</v>
      </c>
      <c r="I74" s="46">
        <v>0</v>
      </c>
      <c r="J74" s="46">
        <v>79.150000000000006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345.58</v>
      </c>
      <c r="W74">
        <v>266.43</v>
      </c>
      <c r="X74">
        <v>0</v>
      </c>
      <c r="Y74">
        <v>0</v>
      </c>
      <c r="Z74">
        <v>0</v>
      </c>
      <c r="AA74">
        <v>79.150000000000006</v>
      </c>
    </row>
    <row r="75" spans="7:27">
      <c r="G75" t="s">
        <v>117</v>
      </c>
      <c r="H75" s="73">
        <v>216.23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216.23</v>
      </c>
      <c r="W75">
        <v>216.23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182.44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-25</v>
      </c>
      <c r="P76" s="46">
        <v>0</v>
      </c>
      <c r="Q76" s="46">
        <v>0</v>
      </c>
      <c r="R76" s="46">
        <v>0</v>
      </c>
      <c r="S76" s="74">
        <v>0</v>
      </c>
      <c r="U76" s="73">
        <v>-25</v>
      </c>
      <c r="V76" s="74">
        <v>182.44</v>
      </c>
      <c r="W76">
        <v>182.44</v>
      </c>
      <c r="X76">
        <v>-25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147.69</v>
      </c>
      <c r="I77" s="46">
        <v>0</v>
      </c>
      <c r="J77" s="46">
        <v>0</v>
      </c>
      <c r="K77" s="46">
        <v>0</v>
      </c>
      <c r="L77" s="46">
        <v>0</v>
      </c>
      <c r="M77" s="74">
        <v>1.74</v>
      </c>
      <c r="N77" s="73">
        <v>0</v>
      </c>
      <c r="O77" s="46">
        <v>-45</v>
      </c>
      <c r="P77" s="46">
        <v>0</v>
      </c>
      <c r="Q77" s="46">
        <v>0</v>
      </c>
      <c r="R77" s="46">
        <v>0</v>
      </c>
      <c r="S77" s="74">
        <v>0</v>
      </c>
      <c r="U77" s="73">
        <v>-45</v>
      </c>
      <c r="V77" s="74">
        <v>149.43</v>
      </c>
      <c r="W77">
        <v>147.69</v>
      </c>
      <c r="X77">
        <v>-45</v>
      </c>
      <c r="Y77">
        <v>0</v>
      </c>
      <c r="Z77">
        <v>1.74</v>
      </c>
      <c r="AA77">
        <v>0</v>
      </c>
    </row>
    <row r="78" spans="7:27">
      <c r="G78" t="s">
        <v>120</v>
      </c>
      <c r="H78" s="73">
        <v>130.32</v>
      </c>
      <c r="I78" s="46">
        <v>0</v>
      </c>
      <c r="J78" s="46">
        <v>0</v>
      </c>
      <c r="K78" s="46">
        <v>0</v>
      </c>
      <c r="L78" s="46">
        <v>0</v>
      </c>
      <c r="M78" s="74">
        <v>5.0199999999999996</v>
      </c>
      <c r="N78" s="73">
        <v>0</v>
      </c>
      <c r="O78" s="46">
        <v>-60</v>
      </c>
      <c r="P78" s="46">
        <v>0</v>
      </c>
      <c r="Q78" s="46">
        <v>-10</v>
      </c>
      <c r="R78" s="46">
        <v>0</v>
      </c>
      <c r="S78" s="74">
        <v>0</v>
      </c>
      <c r="U78" s="73">
        <v>-70</v>
      </c>
      <c r="V78" s="74">
        <v>135.34</v>
      </c>
      <c r="W78">
        <v>130.32</v>
      </c>
      <c r="X78">
        <v>-60</v>
      </c>
      <c r="Y78">
        <v>-10</v>
      </c>
      <c r="Z78">
        <v>5.0199999999999996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4.63</v>
      </c>
      <c r="N79" s="73">
        <v>0</v>
      </c>
      <c r="O79" s="46">
        <v>0</v>
      </c>
      <c r="P79" s="46">
        <v>0</v>
      </c>
      <c r="Q79" s="46">
        <v>-21</v>
      </c>
      <c r="R79" s="46">
        <v>0</v>
      </c>
      <c r="S79" s="74">
        <v>0</v>
      </c>
      <c r="U79" s="73">
        <v>-21</v>
      </c>
      <c r="V79" s="74">
        <v>4.63</v>
      </c>
      <c r="W79">
        <v>0</v>
      </c>
      <c r="X79">
        <v>0</v>
      </c>
      <c r="Y79">
        <v>-21</v>
      </c>
      <c r="Z79">
        <v>4.63</v>
      </c>
      <c r="AA79">
        <v>0</v>
      </c>
    </row>
    <row r="80" spans="7:27">
      <c r="G80" t="s">
        <v>122</v>
      </c>
      <c r="H80" s="73">
        <v>15.06</v>
      </c>
      <c r="I80" s="46">
        <v>0</v>
      </c>
      <c r="J80" s="46">
        <v>0</v>
      </c>
      <c r="K80" s="46">
        <v>0</v>
      </c>
      <c r="L80" s="46">
        <v>0</v>
      </c>
      <c r="M80" s="74">
        <v>4.54</v>
      </c>
      <c r="N80" s="73">
        <v>0</v>
      </c>
      <c r="O80" s="46">
        <v>0</v>
      </c>
      <c r="P80" s="46">
        <v>0</v>
      </c>
      <c r="Q80" s="46">
        <v>-28</v>
      </c>
      <c r="R80" s="46">
        <v>0</v>
      </c>
      <c r="S80" s="74">
        <v>0</v>
      </c>
      <c r="U80" s="73">
        <v>-28</v>
      </c>
      <c r="V80" s="74">
        <v>19.600000000000001</v>
      </c>
      <c r="W80">
        <v>15.06</v>
      </c>
      <c r="X80">
        <v>0</v>
      </c>
      <c r="Y80">
        <v>-28</v>
      </c>
      <c r="Z80">
        <v>4.54</v>
      </c>
      <c r="AA80">
        <v>0</v>
      </c>
    </row>
    <row r="81" spans="7:27">
      <c r="G81" t="s">
        <v>123</v>
      </c>
      <c r="H81" s="73">
        <v>53.08</v>
      </c>
      <c r="I81" s="46">
        <v>0</v>
      </c>
      <c r="J81" s="46">
        <v>0</v>
      </c>
      <c r="K81" s="46">
        <v>0</v>
      </c>
      <c r="L81" s="46">
        <v>0</v>
      </c>
      <c r="M81" s="74">
        <v>2.0299999999999998</v>
      </c>
      <c r="N81" s="73">
        <v>0</v>
      </c>
      <c r="O81" s="46">
        <v>0</v>
      </c>
      <c r="P81" s="46">
        <v>0</v>
      </c>
      <c r="Q81" s="46">
        <v>-36</v>
      </c>
      <c r="R81" s="46">
        <v>0</v>
      </c>
      <c r="S81" s="74">
        <v>0</v>
      </c>
      <c r="U81" s="73">
        <v>-36</v>
      </c>
      <c r="V81" s="74">
        <v>55.11</v>
      </c>
      <c r="W81">
        <v>53.08</v>
      </c>
      <c r="X81">
        <v>0</v>
      </c>
      <c r="Y81">
        <v>-36</v>
      </c>
      <c r="Z81">
        <v>2.0299999999999998</v>
      </c>
      <c r="AA81">
        <v>0</v>
      </c>
    </row>
    <row r="82" spans="7:27">
      <c r="G82" t="s">
        <v>124</v>
      </c>
      <c r="H82" s="73">
        <v>68.66</v>
      </c>
      <c r="I82" s="46">
        <v>0</v>
      </c>
      <c r="J82" s="46">
        <v>0</v>
      </c>
      <c r="K82" s="46">
        <v>0</v>
      </c>
      <c r="L82" s="46">
        <v>0</v>
      </c>
      <c r="M82" s="74">
        <v>2.84</v>
      </c>
      <c r="N82" s="73">
        <v>0</v>
      </c>
      <c r="O82" s="46">
        <v>0</v>
      </c>
      <c r="P82" s="46">
        <v>0</v>
      </c>
      <c r="Q82" s="46">
        <v>-44</v>
      </c>
      <c r="R82" s="46">
        <v>0</v>
      </c>
      <c r="S82" s="74">
        <v>0</v>
      </c>
      <c r="U82" s="73">
        <v>-44</v>
      </c>
      <c r="V82" s="74">
        <v>71.5</v>
      </c>
      <c r="W82">
        <v>68.66</v>
      </c>
      <c r="X82">
        <v>0</v>
      </c>
      <c r="Y82">
        <v>-44</v>
      </c>
      <c r="Z82">
        <v>2.84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0.94</v>
      </c>
      <c r="N83" s="73">
        <v>0</v>
      </c>
      <c r="O83" s="46">
        <v>0</v>
      </c>
      <c r="P83" s="46">
        <v>0</v>
      </c>
      <c r="Q83" s="46">
        <v>-51</v>
      </c>
      <c r="R83" s="46">
        <v>0</v>
      </c>
      <c r="S83" s="74">
        <v>0</v>
      </c>
      <c r="U83" s="73">
        <v>-51</v>
      </c>
      <c r="V83" s="74">
        <v>0.94</v>
      </c>
      <c r="W83">
        <v>0</v>
      </c>
      <c r="X83">
        <v>0</v>
      </c>
      <c r="Y83">
        <v>-51</v>
      </c>
      <c r="Z83">
        <v>0.94</v>
      </c>
      <c r="AA83">
        <v>0</v>
      </c>
    </row>
    <row r="84" spans="7:27">
      <c r="G84" t="s">
        <v>126</v>
      </c>
      <c r="H84" s="73">
        <v>6.82</v>
      </c>
      <c r="I84" s="46">
        <v>0</v>
      </c>
      <c r="J84" s="46">
        <v>0</v>
      </c>
      <c r="K84" s="46">
        <v>0</v>
      </c>
      <c r="L84" s="46">
        <v>0</v>
      </c>
      <c r="M84" s="74">
        <v>1.18</v>
      </c>
      <c r="N84" s="73">
        <v>0</v>
      </c>
      <c r="O84" s="46">
        <v>0</v>
      </c>
      <c r="P84" s="46">
        <v>0</v>
      </c>
      <c r="Q84" s="46">
        <v>-54</v>
      </c>
      <c r="R84" s="46">
        <v>0</v>
      </c>
      <c r="S84" s="74">
        <v>0</v>
      </c>
      <c r="U84" s="73">
        <v>-54</v>
      </c>
      <c r="V84" s="74">
        <v>8</v>
      </c>
      <c r="W84">
        <v>6.82</v>
      </c>
      <c r="X84">
        <v>0</v>
      </c>
      <c r="Y84">
        <v>-54</v>
      </c>
      <c r="Z84">
        <v>1.18</v>
      </c>
      <c r="AA84">
        <v>0</v>
      </c>
    </row>
    <row r="85" spans="7:27">
      <c r="G85" t="s">
        <v>127</v>
      </c>
      <c r="H85" s="73">
        <v>27.61</v>
      </c>
      <c r="I85" s="46">
        <v>0</v>
      </c>
      <c r="J85" s="46">
        <v>0</v>
      </c>
      <c r="K85" s="46">
        <v>0</v>
      </c>
      <c r="L85" s="46">
        <v>0</v>
      </c>
      <c r="M85" s="74">
        <v>1.25</v>
      </c>
      <c r="N85" s="73">
        <v>0</v>
      </c>
      <c r="O85" s="46">
        <v>0</v>
      </c>
      <c r="P85" s="46">
        <v>0</v>
      </c>
      <c r="Q85" s="46">
        <v>-56</v>
      </c>
      <c r="R85" s="46">
        <v>0</v>
      </c>
      <c r="S85" s="74">
        <v>0</v>
      </c>
      <c r="U85" s="73">
        <v>-56</v>
      </c>
      <c r="V85" s="74">
        <v>28.86</v>
      </c>
      <c r="W85">
        <v>27.61</v>
      </c>
      <c r="X85">
        <v>0</v>
      </c>
      <c r="Y85">
        <v>-56</v>
      </c>
      <c r="Z85">
        <v>1.25</v>
      </c>
      <c r="AA85">
        <v>0</v>
      </c>
    </row>
    <row r="86" spans="7:27">
      <c r="G86" t="s">
        <v>128</v>
      </c>
      <c r="H86" s="73">
        <v>62.81</v>
      </c>
      <c r="I86" s="46">
        <v>0</v>
      </c>
      <c r="J86" s="46">
        <v>0</v>
      </c>
      <c r="K86" s="46">
        <v>0</v>
      </c>
      <c r="L86" s="46">
        <v>0</v>
      </c>
      <c r="M86" s="74">
        <v>1.19</v>
      </c>
      <c r="N86" s="73">
        <v>0</v>
      </c>
      <c r="O86" s="46">
        <v>0</v>
      </c>
      <c r="P86" s="46">
        <v>0</v>
      </c>
      <c r="Q86" s="46">
        <v>-59</v>
      </c>
      <c r="R86" s="46">
        <v>0</v>
      </c>
      <c r="S86" s="74">
        <v>0</v>
      </c>
      <c r="U86" s="73">
        <v>-59</v>
      </c>
      <c r="V86" s="74">
        <v>64</v>
      </c>
      <c r="W86">
        <v>62.81</v>
      </c>
      <c r="X86">
        <v>0</v>
      </c>
      <c r="Y86">
        <v>-59</v>
      </c>
      <c r="Z86">
        <v>1.19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0.74</v>
      </c>
      <c r="N87" s="73">
        <v>0</v>
      </c>
      <c r="O87" s="46">
        <v>0</v>
      </c>
      <c r="P87" s="46">
        <v>0</v>
      </c>
      <c r="Q87" s="46">
        <v>-60</v>
      </c>
      <c r="R87" s="46">
        <v>0</v>
      </c>
      <c r="S87" s="74">
        <v>0</v>
      </c>
      <c r="U87" s="73">
        <v>-60</v>
      </c>
      <c r="V87" s="74">
        <v>0.74</v>
      </c>
      <c r="W87">
        <v>0</v>
      </c>
      <c r="X87">
        <v>0</v>
      </c>
      <c r="Y87">
        <v>-60</v>
      </c>
      <c r="Z87">
        <v>0.74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8.17</v>
      </c>
      <c r="K88" s="46">
        <v>0</v>
      </c>
      <c r="L88" s="46">
        <v>0</v>
      </c>
      <c r="M88" s="74">
        <v>0.45</v>
      </c>
      <c r="N88" s="73">
        <v>0</v>
      </c>
      <c r="O88" s="46">
        <v>0</v>
      </c>
      <c r="P88" s="46">
        <v>0</v>
      </c>
      <c r="Q88" s="46">
        <v>-62</v>
      </c>
      <c r="R88" s="46">
        <v>0</v>
      </c>
      <c r="S88" s="74">
        <v>0</v>
      </c>
      <c r="U88" s="73">
        <v>-62</v>
      </c>
      <c r="V88" s="74">
        <v>8.6199999999999992</v>
      </c>
      <c r="W88">
        <v>0</v>
      </c>
      <c r="X88">
        <v>0</v>
      </c>
      <c r="Y88">
        <v>-62</v>
      </c>
      <c r="Z88">
        <v>0.45</v>
      </c>
      <c r="AA88">
        <v>8.17</v>
      </c>
    </row>
    <row r="89" spans="7:27">
      <c r="G89" t="s">
        <v>131</v>
      </c>
      <c r="H89" s="73">
        <v>0</v>
      </c>
      <c r="I89" s="46">
        <v>0</v>
      </c>
      <c r="J89" s="46">
        <v>23.83</v>
      </c>
      <c r="K89" s="46">
        <v>0</v>
      </c>
      <c r="L89" s="46">
        <v>0</v>
      </c>
      <c r="M89" s="74">
        <v>0.28999999999999998</v>
      </c>
      <c r="N89" s="73">
        <v>0</v>
      </c>
      <c r="O89" s="46">
        <v>0</v>
      </c>
      <c r="P89" s="46">
        <v>0</v>
      </c>
      <c r="Q89" s="46">
        <v>-65</v>
      </c>
      <c r="R89" s="46">
        <v>0</v>
      </c>
      <c r="S89" s="74">
        <v>0</v>
      </c>
      <c r="U89" s="73">
        <v>-65</v>
      </c>
      <c r="V89" s="74">
        <v>24.12</v>
      </c>
      <c r="W89">
        <v>0</v>
      </c>
      <c r="X89">
        <v>0</v>
      </c>
      <c r="Y89">
        <v>-65</v>
      </c>
      <c r="Z89">
        <v>0.28999999999999998</v>
      </c>
      <c r="AA89">
        <v>23.83</v>
      </c>
    </row>
    <row r="90" spans="7:27">
      <c r="G90" t="s">
        <v>132</v>
      </c>
      <c r="H90" s="73">
        <v>0</v>
      </c>
      <c r="I90" s="46">
        <v>0</v>
      </c>
      <c r="J90" s="46">
        <v>37.17</v>
      </c>
      <c r="K90" s="46">
        <v>0</v>
      </c>
      <c r="L90" s="46">
        <v>0</v>
      </c>
      <c r="M90" s="74">
        <v>0.15</v>
      </c>
      <c r="N90" s="73">
        <v>0</v>
      </c>
      <c r="O90" s="46">
        <v>0</v>
      </c>
      <c r="P90" s="46">
        <v>0</v>
      </c>
      <c r="Q90" s="46">
        <v>-68</v>
      </c>
      <c r="R90" s="46">
        <v>0</v>
      </c>
      <c r="S90" s="74">
        <v>0</v>
      </c>
      <c r="U90" s="73">
        <v>-68</v>
      </c>
      <c r="V90" s="74">
        <v>37.32</v>
      </c>
      <c r="W90">
        <v>0</v>
      </c>
      <c r="X90">
        <v>0</v>
      </c>
      <c r="Y90">
        <v>-68</v>
      </c>
      <c r="Z90">
        <v>0.15</v>
      </c>
      <c r="AA90">
        <v>37.17</v>
      </c>
    </row>
    <row r="91" spans="7:27">
      <c r="G91" t="s">
        <v>133</v>
      </c>
      <c r="H91" s="73">
        <v>8.8699999999999992</v>
      </c>
      <c r="I91" s="46">
        <v>0</v>
      </c>
      <c r="J91" s="46">
        <v>24.72</v>
      </c>
      <c r="K91" s="46">
        <v>0</v>
      </c>
      <c r="L91" s="46">
        <v>0</v>
      </c>
      <c r="M91" s="74">
        <v>0.24</v>
      </c>
      <c r="N91" s="73">
        <v>0</v>
      </c>
      <c r="O91" s="46">
        <v>0</v>
      </c>
      <c r="P91" s="46">
        <v>0</v>
      </c>
      <c r="Q91" s="46">
        <v>-68</v>
      </c>
      <c r="R91" s="46">
        <v>0</v>
      </c>
      <c r="S91" s="74">
        <v>0</v>
      </c>
      <c r="U91" s="73">
        <v>-68</v>
      </c>
      <c r="V91" s="74">
        <v>33.83</v>
      </c>
      <c r="W91">
        <v>8.8699999999999992</v>
      </c>
      <c r="X91">
        <v>0</v>
      </c>
      <c r="Y91">
        <v>-68</v>
      </c>
      <c r="Z91">
        <v>0.24</v>
      </c>
      <c r="AA91">
        <v>24.72</v>
      </c>
    </row>
    <row r="92" spans="7:27">
      <c r="G92" t="s">
        <v>134</v>
      </c>
      <c r="H92" s="73">
        <v>18.690000000000001</v>
      </c>
      <c r="I92" s="46">
        <v>0</v>
      </c>
      <c r="J92" s="46">
        <v>28.61</v>
      </c>
      <c r="K92" s="46">
        <v>0</v>
      </c>
      <c r="L92" s="46">
        <v>0</v>
      </c>
      <c r="M92" s="74">
        <v>0.3</v>
      </c>
      <c r="N92" s="73">
        <v>0</v>
      </c>
      <c r="O92" s="46">
        <v>0</v>
      </c>
      <c r="P92" s="46">
        <v>0</v>
      </c>
      <c r="Q92" s="46">
        <v>-67</v>
      </c>
      <c r="R92" s="46">
        <v>0</v>
      </c>
      <c r="S92" s="74">
        <v>0</v>
      </c>
      <c r="U92" s="73">
        <v>-67</v>
      </c>
      <c r="V92" s="74">
        <v>47.6</v>
      </c>
      <c r="W92">
        <v>18.690000000000001</v>
      </c>
      <c r="X92">
        <v>0</v>
      </c>
      <c r="Y92">
        <v>-67</v>
      </c>
      <c r="Z92">
        <v>0.3</v>
      </c>
      <c r="AA92">
        <v>28.61</v>
      </c>
    </row>
    <row r="93" spans="7:27">
      <c r="G93" t="s">
        <v>135</v>
      </c>
      <c r="H93" s="73">
        <v>49.84</v>
      </c>
      <c r="I93" s="46">
        <v>0</v>
      </c>
      <c r="J93" s="46">
        <v>26.45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-67</v>
      </c>
      <c r="R93" s="46">
        <v>0</v>
      </c>
      <c r="S93" s="74">
        <v>0</v>
      </c>
      <c r="U93" s="73">
        <v>-67</v>
      </c>
      <c r="V93" s="74">
        <v>76.290000000000006</v>
      </c>
      <c r="W93">
        <v>49.84</v>
      </c>
      <c r="X93">
        <v>0</v>
      </c>
      <c r="Y93">
        <v>-67</v>
      </c>
      <c r="Z93">
        <v>0</v>
      </c>
      <c r="AA93">
        <v>26.45</v>
      </c>
    </row>
    <row r="94" spans="7:27">
      <c r="G94" t="s">
        <v>136</v>
      </c>
      <c r="H94" s="73">
        <v>47.81</v>
      </c>
      <c r="I94" s="46">
        <v>0</v>
      </c>
      <c r="J94" s="46">
        <v>31.29</v>
      </c>
      <c r="K94" s="46">
        <v>0</v>
      </c>
      <c r="L94" s="46">
        <v>0</v>
      </c>
      <c r="M94" s="74">
        <v>0.02</v>
      </c>
      <c r="N94" s="73">
        <v>0</v>
      </c>
      <c r="O94" s="46">
        <v>0</v>
      </c>
      <c r="P94" s="46">
        <v>0</v>
      </c>
      <c r="Q94" s="46">
        <v>-66</v>
      </c>
      <c r="R94" s="46">
        <v>0</v>
      </c>
      <c r="S94" s="74">
        <v>0</v>
      </c>
      <c r="U94" s="73">
        <v>-66</v>
      </c>
      <c r="V94" s="74">
        <v>79.12</v>
      </c>
      <c r="W94">
        <v>47.81</v>
      </c>
      <c r="X94">
        <v>0</v>
      </c>
      <c r="Y94">
        <v>-66</v>
      </c>
      <c r="Z94">
        <v>0.02</v>
      </c>
      <c r="AA94">
        <v>31.29</v>
      </c>
    </row>
    <row r="95" spans="7:27">
      <c r="G95" t="s">
        <v>137</v>
      </c>
      <c r="H95" s="73">
        <v>34.82</v>
      </c>
      <c r="I95" s="46">
        <v>0</v>
      </c>
      <c r="J95" s="46">
        <v>43.83</v>
      </c>
      <c r="K95" s="46">
        <v>0</v>
      </c>
      <c r="L95" s="46">
        <v>0</v>
      </c>
      <c r="M95" s="74">
        <v>0.28000000000000003</v>
      </c>
      <c r="N95" s="73">
        <v>0</v>
      </c>
      <c r="O95" s="46">
        <v>0</v>
      </c>
      <c r="P95" s="46">
        <v>0</v>
      </c>
      <c r="Q95" s="46">
        <v>-67</v>
      </c>
      <c r="R95" s="46">
        <v>0</v>
      </c>
      <c r="S95" s="74">
        <v>0</v>
      </c>
      <c r="U95" s="73">
        <v>-67</v>
      </c>
      <c r="V95" s="74">
        <v>78.930000000000007</v>
      </c>
      <c r="W95">
        <v>34.82</v>
      </c>
      <c r="X95">
        <v>0</v>
      </c>
      <c r="Y95">
        <v>-67</v>
      </c>
      <c r="Z95">
        <v>0.28000000000000003</v>
      </c>
      <c r="AA95">
        <v>43.83</v>
      </c>
    </row>
    <row r="96" spans="7:27">
      <c r="G96" t="s">
        <v>138</v>
      </c>
      <c r="H96" s="73">
        <v>36.97</v>
      </c>
      <c r="I96" s="46">
        <v>0.69</v>
      </c>
      <c r="J96" s="46">
        <v>43.66</v>
      </c>
      <c r="K96" s="46">
        <v>0</v>
      </c>
      <c r="L96" s="46">
        <v>0</v>
      </c>
      <c r="M96" s="74">
        <v>0.16</v>
      </c>
      <c r="N96" s="73">
        <v>0</v>
      </c>
      <c r="O96" s="46">
        <v>0</v>
      </c>
      <c r="P96" s="46">
        <v>0</v>
      </c>
      <c r="Q96" s="46">
        <v>-68</v>
      </c>
      <c r="R96" s="46">
        <v>0</v>
      </c>
      <c r="S96" s="74">
        <v>0</v>
      </c>
      <c r="U96" s="73">
        <v>-68</v>
      </c>
      <c r="V96" s="74">
        <v>81.48</v>
      </c>
      <c r="W96">
        <v>36.97</v>
      </c>
      <c r="X96">
        <v>0.69</v>
      </c>
      <c r="Y96">
        <v>-68</v>
      </c>
      <c r="Z96">
        <v>0.16</v>
      </c>
      <c r="AA96">
        <v>43.66</v>
      </c>
    </row>
    <row r="97" spans="1:83">
      <c r="G97" t="s">
        <v>139</v>
      </c>
      <c r="H97" s="73">
        <v>35.880000000000003</v>
      </c>
      <c r="I97" s="46">
        <v>0.7</v>
      </c>
      <c r="J97" s="46">
        <v>44.2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-70</v>
      </c>
      <c r="R97" s="46">
        <v>0</v>
      </c>
      <c r="S97" s="74">
        <v>0</v>
      </c>
      <c r="U97" s="73">
        <v>-70</v>
      </c>
      <c r="V97" s="74">
        <v>80.78</v>
      </c>
      <c r="W97">
        <v>35.880000000000003</v>
      </c>
      <c r="X97">
        <v>0.7</v>
      </c>
      <c r="Y97">
        <v>-70</v>
      </c>
      <c r="Z97">
        <v>0</v>
      </c>
      <c r="AA97">
        <v>44.2</v>
      </c>
    </row>
    <row r="98" spans="1:83">
      <c r="G98" t="s">
        <v>140</v>
      </c>
      <c r="H98" s="73">
        <v>36.32</v>
      </c>
      <c r="I98" s="46">
        <v>0</v>
      </c>
      <c r="J98" s="46">
        <v>45.89</v>
      </c>
      <c r="K98" s="46">
        <v>0</v>
      </c>
      <c r="L98" s="46">
        <v>0</v>
      </c>
      <c r="M98" s="74">
        <v>7.0000000000000007E-2</v>
      </c>
      <c r="N98" s="73">
        <v>0</v>
      </c>
      <c r="O98" s="46">
        <v>0</v>
      </c>
      <c r="P98" s="46">
        <v>0</v>
      </c>
      <c r="Q98" s="46">
        <v>-71</v>
      </c>
      <c r="R98" s="46">
        <v>0</v>
      </c>
      <c r="S98" s="74">
        <v>0</v>
      </c>
      <c r="U98" s="73">
        <v>-71</v>
      </c>
      <c r="V98" s="74">
        <v>82.28</v>
      </c>
      <c r="W98">
        <v>36.32</v>
      </c>
      <c r="X98">
        <v>0</v>
      </c>
      <c r="Y98">
        <v>-71</v>
      </c>
      <c r="Z98">
        <v>7.0000000000000007E-2</v>
      </c>
      <c r="AA98">
        <v>45.89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2.1409474999999998</v>
      </c>
      <c r="I99" s="69">
        <f t="shared" ref="I99:BQ99" si="1">SUM(I3:I98)/4000</f>
        <v>3.7889999999999993E-2</v>
      </c>
      <c r="J99" s="69">
        <f t="shared" si="1"/>
        <v>1.0599299999999998</v>
      </c>
      <c r="K99" s="69">
        <f t="shared" si="1"/>
        <v>0</v>
      </c>
      <c r="L99" s="69">
        <f t="shared" si="1"/>
        <v>0</v>
      </c>
      <c r="M99" s="69">
        <f t="shared" si="1"/>
        <v>1.78525E-2</v>
      </c>
      <c r="N99" s="68">
        <f t="shared" si="1"/>
        <v>-2.9250000000000002E-2</v>
      </c>
      <c r="O99" s="69">
        <f t="shared" si="1"/>
        <v>-1.14375</v>
      </c>
      <c r="P99" s="69">
        <f t="shared" si="1"/>
        <v>0</v>
      </c>
      <c r="Q99" s="69">
        <f t="shared" si="1"/>
        <v>-0.70450000000000002</v>
      </c>
      <c r="R99" s="69">
        <f t="shared" si="1"/>
        <v>0</v>
      </c>
      <c r="S99" s="70">
        <f t="shared" si="1"/>
        <v>0</v>
      </c>
      <c r="U99" s="68">
        <f t="shared" si="1"/>
        <v>-1.8774999999999999</v>
      </c>
      <c r="V99" s="70">
        <f t="shared" si="1"/>
        <v>3.2566200000000012</v>
      </c>
      <c r="W99">
        <f t="shared" si="1"/>
        <v>2.1116974999999991</v>
      </c>
      <c r="X99">
        <f t="shared" si="1"/>
        <v>-1.1058600000000001</v>
      </c>
      <c r="Y99">
        <f t="shared" si="1"/>
        <v>-0.70450000000000002</v>
      </c>
      <c r="Z99">
        <f t="shared" si="1"/>
        <v>1.78525E-2</v>
      </c>
      <c r="AA99">
        <f t="shared" si="1"/>
        <v>1.0599299999999998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P3" activePane="bottomRight" state="frozen"/>
      <selection sqref="A1:D35"/>
      <selection pane="topRight" sqref="A1:D35"/>
      <selection pane="bottomLeft" sqref="A1:D35"/>
      <selection pane="bottomRight" activeCell="CA3" sqref="CA3:CA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9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7</v>
      </c>
      <c r="W1" t="s">
        <v>539</v>
      </c>
      <c r="X1" t="s">
        <v>541</v>
      </c>
      <c r="Y1" t="s">
        <v>543</v>
      </c>
      <c r="Z1" t="s">
        <v>545</v>
      </c>
      <c r="AA1" t="s">
        <v>543</v>
      </c>
      <c r="AB1" t="s">
        <v>543</v>
      </c>
      <c r="AC1" t="s">
        <v>549</v>
      </c>
      <c r="AD1" t="s">
        <v>551</v>
      </c>
      <c r="AE1" t="s">
        <v>553</v>
      </c>
      <c r="AF1" t="s">
        <v>555</v>
      </c>
      <c r="AG1" t="s">
        <v>557</v>
      </c>
      <c r="AH1" t="s">
        <v>559</v>
      </c>
      <c r="AI1" t="s">
        <v>561</v>
      </c>
      <c r="AJ1" t="s">
        <v>543</v>
      </c>
      <c r="AK1" t="s">
        <v>564</v>
      </c>
      <c r="AL1" t="s">
        <v>566</v>
      </c>
      <c r="AM1" t="s">
        <v>568</v>
      </c>
      <c r="AN1" t="s">
        <v>570</v>
      </c>
      <c r="AO1" t="s">
        <v>472</v>
      </c>
      <c r="AP1" t="s">
        <v>573</v>
      </c>
      <c r="AQ1" t="s">
        <v>575</v>
      </c>
      <c r="AR1" t="s">
        <v>577</v>
      </c>
      <c r="AS1" t="s">
        <v>580</v>
      </c>
      <c r="AT1" t="s">
        <v>18</v>
      </c>
      <c r="AU1" t="s">
        <v>583</v>
      </c>
      <c r="AV1" t="s">
        <v>585</v>
      </c>
      <c r="AW1" t="s">
        <v>587</v>
      </c>
      <c r="AX1" t="s">
        <v>589</v>
      </c>
      <c r="AY1" t="s">
        <v>591</v>
      </c>
      <c r="AZ1" t="s">
        <v>551</v>
      </c>
      <c r="BA1" t="s">
        <v>594</v>
      </c>
      <c r="BB1" t="s">
        <v>18</v>
      </c>
      <c r="BC1" t="s">
        <v>557</v>
      </c>
      <c r="BD1" t="s">
        <v>580</v>
      </c>
      <c r="BE1" t="s">
        <v>599</v>
      </c>
      <c r="BF1" t="s">
        <v>601</v>
      </c>
      <c r="BG1" t="s">
        <v>543</v>
      </c>
      <c r="BH1" t="s">
        <v>604</v>
      </c>
      <c r="BI1" t="s">
        <v>606</v>
      </c>
      <c r="BJ1" t="s">
        <v>573</v>
      </c>
      <c r="BK1" t="s">
        <v>451</v>
      </c>
      <c r="BL1" t="s">
        <v>561</v>
      </c>
      <c r="BM1" t="s">
        <v>612</v>
      </c>
      <c r="BN1" t="s">
        <v>545</v>
      </c>
      <c r="BO1" t="s">
        <v>615</v>
      </c>
      <c r="BP1" t="s">
        <v>617</v>
      </c>
      <c r="BQ1" t="s">
        <v>594</v>
      </c>
      <c r="BR1" t="s">
        <v>564</v>
      </c>
      <c r="BS1" t="s">
        <v>566</v>
      </c>
      <c r="BT1" t="s">
        <v>541</v>
      </c>
      <c r="BU1" t="s">
        <v>589</v>
      </c>
      <c r="BV1" t="s">
        <v>591</v>
      </c>
      <c r="BW1" t="s">
        <v>555</v>
      </c>
      <c r="BX1" t="s">
        <v>575</v>
      </c>
      <c r="BY1" t="s">
        <v>627</v>
      </c>
      <c r="BZ1" t="s">
        <v>629</v>
      </c>
      <c r="CA1" t="s">
        <v>583</v>
      </c>
    </row>
    <row r="2" spans="1:7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45432</v>
      </c>
      <c r="W2" s="28" t="s">
        <v>369</v>
      </c>
      <c r="X2" t="s">
        <v>145</v>
      </c>
      <c r="Y2" t="s">
        <v>145</v>
      </c>
      <c r="Z2" t="s">
        <v>145</v>
      </c>
      <c r="AA2" t="s">
        <v>240</v>
      </c>
      <c r="AB2" t="s">
        <v>240</v>
      </c>
      <c r="AC2" t="s">
        <v>146</v>
      </c>
      <c r="AD2" t="s">
        <v>148</v>
      </c>
      <c r="AE2" t="s">
        <v>145</v>
      </c>
      <c r="AF2" t="s">
        <v>145</v>
      </c>
      <c r="AG2" t="s">
        <v>148</v>
      </c>
      <c r="AH2" t="s">
        <v>146</v>
      </c>
      <c r="AI2" t="s">
        <v>145</v>
      </c>
      <c r="AJ2" t="s">
        <v>240</v>
      </c>
      <c r="AK2" t="s">
        <v>145</v>
      </c>
      <c r="AL2" t="s">
        <v>145</v>
      </c>
      <c r="AM2" t="s">
        <v>358</v>
      </c>
      <c r="AN2" t="s">
        <v>145</v>
      </c>
      <c r="AO2" t="s">
        <v>146</v>
      </c>
      <c r="AP2" t="s">
        <v>145</v>
      </c>
      <c r="AQ2" t="s">
        <v>145</v>
      </c>
      <c r="AR2" t="s">
        <v>578</v>
      </c>
      <c r="AS2" t="s">
        <v>146</v>
      </c>
      <c r="AT2" t="s">
        <v>149</v>
      </c>
      <c r="AU2" t="s">
        <v>145</v>
      </c>
      <c r="AV2" t="s">
        <v>145</v>
      </c>
      <c r="AW2" t="s">
        <v>146</v>
      </c>
      <c r="AX2" t="s">
        <v>145</v>
      </c>
      <c r="AY2" t="s">
        <v>145</v>
      </c>
      <c r="AZ2" t="s">
        <v>148</v>
      </c>
      <c r="BA2" t="s">
        <v>145</v>
      </c>
      <c r="BB2" t="s">
        <v>149</v>
      </c>
      <c r="BC2" t="s">
        <v>145</v>
      </c>
      <c r="BD2" t="s">
        <v>146</v>
      </c>
      <c r="BE2" t="s">
        <v>149</v>
      </c>
      <c r="BF2" t="s">
        <v>145</v>
      </c>
      <c r="BG2" t="s">
        <v>240</v>
      </c>
      <c r="BH2" t="s">
        <v>146</v>
      </c>
      <c r="BI2" t="s">
        <v>149</v>
      </c>
      <c r="BJ2" t="s">
        <v>145</v>
      </c>
      <c r="BK2" t="s">
        <v>609</v>
      </c>
      <c r="BL2" t="s">
        <v>145</v>
      </c>
      <c r="BM2" t="s">
        <v>149</v>
      </c>
      <c r="BN2" t="s">
        <v>145</v>
      </c>
      <c r="BO2" t="s">
        <v>149</v>
      </c>
      <c r="BP2" t="s">
        <v>145</v>
      </c>
      <c r="BQ2" t="s">
        <v>149</v>
      </c>
      <c r="BR2" t="s">
        <v>145</v>
      </c>
      <c r="BS2" t="s">
        <v>145</v>
      </c>
      <c r="BT2" t="s">
        <v>145</v>
      </c>
      <c r="BU2" t="s">
        <v>145</v>
      </c>
      <c r="BV2" t="s">
        <v>145</v>
      </c>
      <c r="BW2" t="s">
        <v>145</v>
      </c>
      <c r="BX2" t="s">
        <v>145</v>
      </c>
      <c r="BY2" t="s">
        <v>148</v>
      </c>
      <c r="BZ2" t="s">
        <v>149</v>
      </c>
      <c r="CA2" t="s">
        <v>145</v>
      </c>
    </row>
    <row r="3" spans="1:7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909.8499999999998</v>
      </c>
      <c r="I3" s="53">
        <v>215.44</v>
      </c>
      <c r="J3" s="53">
        <v>590.17000000000007</v>
      </c>
      <c r="K3" s="53">
        <v>131.38999999999999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632</v>
      </c>
      <c r="W3">
        <v>0</v>
      </c>
      <c r="X3">
        <v>0</v>
      </c>
      <c r="Y3">
        <v>33.79</v>
      </c>
      <c r="Z3">
        <v>0</v>
      </c>
      <c r="AA3">
        <v>0</v>
      </c>
      <c r="AB3">
        <v>4.83</v>
      </c>
      <c r="AC3">
        <v>39.58</v>
      </c>
      <c r="AD3">
        <v>43.87</v>
      </c>
      <c r="AE3">
        <v>135.13999999999999</v>
      </c>
      <c r="AF3">
        <v>0</v>
      </c>
      <c r="AG3">
        <v>14.62</v>
      </c>
      <c r="AH3">
        <v>9.65</v>
      </c>
      <c r="AI3">
        <v>0</v>
      </c>
      <c r="AJ3">
        <v>0</v>
      </c>
      <c r="AK3">
        <v>0</v>
      </c>
      <c r="AL3">
        <v>0</v>
      </c>
      <c r="AM3">
        <v>0.53</v>
      </c>
      <c r="AN3">
        <v>0</v>
      </c>
      <c r="AO3">
        <v>48.26</v>
      </c>
      <c r="AP3">
        <v>0</v>
      </c>
      <c r="AQ3">
        <v>0</v>
      </c>
      <c r="AR3">
        <v>2</v>
      </c>
      <c r="AS3">
        <v>0</v>
      </c>
      <c r="AT3">
        <v>115.84</v>
      </c>
      <c r="AU3">
        <v>0</v>
      </c>
      <c r="AV3">
        <v>41.51</v>
      </c>
      <c r="AW3">
        <v>51.16</v>
      </c>
      <c r="AX3">
        <v>0</v>
      </c>
      <c r="AY3">
        <v>0</v>
      </c>
      <c r="AZ3">
        <v>43.87</v>
      </c>
      <c r="BA3">
        <v>193.06</v>
      </c>
      <c r="BB3">
        <v>67.569999999999993</v>
      </c>
      <c r="BC3">
        <v>96.53</v>
      </c>
      <c r="BD3">
        <v>66.790000000000006</v>
      </c>
      <c r="BE3">
        <v>52.51</v>
      </c>
      <c r="BF3">
        <v>43.44</v>
      </c>
      <c r="BG3">
        <v>1.93</v>
      </c>
      <c r="BH3">
        <v>0</v>
      </c>
      <c r="BI3">
        <v>16.399999999999999</v>
      </c>
      <c r="BJ3">
        <v>6.76</v>
      </c>
      <c r="BK3">
        <v>0</v>
      </c>
      <c r="BL3">
        <v>14.48</v>
      </c>
      <c r="BM3">
        <v>96.53</v>
      </c>
      <c r="BN3">
        <v>39.58</v>
      </c>
      <c r="BO3">
        <v>0</v>
      </c>
      <c r="BP3">
        <v>48.26</v>
      </c>
      <c r="BQ3">
        <v>193.06</v>
      </c>
      <c r="BR3">
        <v>5.79</v>
      </c>
      <c r="BS3">
        <v>4.83</v>
      </c>
      <c r="BT3">
        <v>48.26</v>
      </c>
      <c r="BU3">
        <v>46.33</v>
      </c>
      <c r="BV3">
        <v>57.92</v>
      </c>
      <c r="BW3">
        <v>19.309999999999999</v>
      </c>
      <c r="BX3">
        <v>19.309999999999999</v>
      </c>
      <c r="BY3">
        <v>29.03</v>
      </c>
      <c r="BZ3">
        <v>48.26</v>
      </c>
      <c r="CA3">
        <v>48.26</v>
      </c>
    </row>
    <row r="4" spans="1:79">
      <c r="A4" t="s">
        <v>234</v>
      </c>
      <c r="B4" t="s">
        <v>226</v>
      </c>
      <c r="C4" t="s">
        <v>228</v>
      </c>
      <c r="G4" t="s">
        <v>46</v>
      </c>
      <c r="H4" s="73">
        <v>909.8499999999998</v>
      </c>
      <c r="I4" s="46">
        <v>215.44</v>
      </c>
      <c r="J4" s="46">
        <v>590.17000000000007</v>
      </c>
      <c r="K4" s="46">
        <v>131.38999999999999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633</v>
      </c>
      <c r="W4">
        <v>0</v>
      </c>
      <c r="X4">
        <v>0</v>
      </c>
      <c r="Y4">
        <v>33.79</v>
      </c>
      <c r="Z4">
        <v>0</v>
      </c>
      <c r="AA4">
        <v>0</v>
      </c>
      <c r="AB4">
        <v>4.83</v>
      </c>
      <c r="AC4">
        <v>39.58</v>
      </c>
      <c r="AD4">
        <v>43.87</v>
      </c>
      <c r="AE4">
        <v>135.13999999999999</v>
      </c>
      <c r="AF4">
        <v>0</v>
      </c>
      <c r="AG4">
        <v>14.62</v>
      </c>
      <c r="AH4">
        <v>9.65</v>
      </c>
      <c r="AI4">
        <v>0</v>
      </c>
      <c r="AJ4">
        <v>0</v>
      </c>
      <c r="AK4">
        <v>0</v>
      </c>
      <c r="AL4">
        <v>0</v>
      </c>
      <c r="AM4">
        <v>0.53</v>
      </c>
      <c r="AN4">
        <v>0</v>
      </c>
      <c r="AO4">
        <v>48.26</v>
      </c>
      <c r="AP4">
        <v>0</v>
      </c>
      <c r="AQ4">
        <v>0</v>
      </c>
      <c r="AR4">
        <v>2</v>
      </c>
      <c r="AS4">
        <v>0</v>
      </c>
      <c r="AT4">
        <v>115.84</v>
      </c>
      <c r="AU4">
        <v>0</v>
      </c>
      <c r="AV4">
        <v>41.51</v>
      </c>
      <c r="AW4">
        <v>51.16</v>
      </c>
      <c r="AX4">
        <v>0</v>
      </c>
      <c r="AY4">
        <v>0</v>
      </c>
      <c r="AZ4">
        <v>43.87</v>
      </c>
      <c r="BA4">
        <v>193.06</v>
      </c>
      <c r="BB4">
        <v>67.569999999999993</v>
      </c>
      <c r="BC4">
        <v>96.53</v>
      </c>
      <c r="BD4">
        <v>66.790000000000006</v>
      </c>
      <c r="BE4">
        <v>52.51</v>
      </c>
      <c r="BF4">
        <v>43.44</v>
      </c>
      <c r="BG4">
        <v>1.93</v>
      </c>
      <c r="BH4">
        <v>0</v>
      </c>
      <c r="BI4">
        <v>16.399999999999999</v>
      </c>
      <c r="BJ4">
        <v>6.76</v>
      </c>
      <c r="BK4">
        <v>0</v>
      </c>
      <c r="BL4">
        <v>14.48</v>
      </c>
      <c r="BM4">
        <v>96.53</v>
      </c>
      <c r="BN4">
        <v>39.58</v>
      </c>
      <c r="BO4">
        <v>0</v>
      </c>
      <c r="BP4">
        <v>48.26</v>
      </c>
      <c r="BQ4">
        <v>193.06</v>
      </c>
      <c r="BR4">
        <v>5.79</v>
      </c>
      <c r="BS4">
        <v>4.83</v>
      </c>
      <c r="BT4">
        <v>48.26</v>
      </c>
      <c r="BU4">
        <v>46.33</v>
      </c>
      <c r="BV4">
        <v>57.92</v>
      </c>
      <c r="BW4">
        <v>19.309999999999999</v>
      </c>
      <c r="BX4">
        <v>19.309999999999999</v>
      </c>
      <c r="BY4">
        <v>29.03</v>
      </c>
      <c r="BZ4">
        <v>48.26</v>
      </c>
      <c r="CA4">
        <v>48.26</v>
      </c>
    </row>
    <row r="5" spans="1:79">
      <c r="A5" t="s">
        <v>235</v>
      </c>
      <c r="B5" t="s">
        <v>227</v>
      </c>
      <c r="C5" t="s">
        <v>229</v>
      </c>
      <c r="G5" t="s">
        <v>47</v>
      </c>
      <c r="H5" s="73">
        <v>905.9899999999999</v>
      </c>
      <c r="I5" s="46">
        <v>215.44</v>
      </c>
      <c r="J5" s="46">
        <v>590.17000000000007</v>
      </c>
      <c r="K5" s="46">
        <v>131.38999999999999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632</v>
      </c>
      <c r="W5">
        <v>0</v>
      </c>
      <c r="X5">
        <v>0</v>
      </c>
      <c r="Y5">
        <v>33.79</v>
      </c>
      <c r="Z5">
        <v>0</v>
      </c>
      <c r="AA5">
        <v>0</v>
      </c>
      <c r="AB5">
        <v>4.83</v>
      </c>
      <c r="AC5">
        <v>39.58</v>
      </c>
      <c r="AD5">
        <v>43.87</v>
      </c>
      <c r="AE5">
        <v>135.13999999999999</v>
      </c>
      <c r="AF5">
        <v>0</v>
      </c>
      <c r="AG5">
        <v>14.62</v>
      </c>
      <c r="AH5">
        <v>9.65</v>
      </c>
      <c r="AI5">
        <v>0</v>
      </c>
      <c r="AJ5">
        <v>0</v>
      </c>
      <c r="AK5">
        <v>0</v>
      </c>
      <c r="AL5">
        <v>0</v>
      </c>
      <c r="AM5">
        <v>0.53</v>
      </c>
      <c r="AN5">
        <v>0</v>
      </c>
      <c r="AO5">
        <v>48.26</v>
      </c>
      <c r="AP5">
        <v>0</v>
      </c>
      <c r="AQ5">
        <v>0</v>
      </c>
      <c r="AR5">
        <v>2</v>
      </c>
      <c r="AS5">
        <v>0</v>
      </c>
      <c r="AT5">
        <v>115.84</v>
      </c>
      <c r="AU5">
        <v>0</v>
      </c>
      <c r="AV5">
        <v>37.65</v>
      </c>
      <c r="AW5">
        <v>51.16</v>
      </c>
      <c r="AX5">
        <v>0</v>
      </c>
      <c r="AY5">
        <v>0</v>
      </c>
      <c r="AZ5">
        <v>43.87</v>
      </c>
      <c r="BA5">
        <v>193.06</v>
      </c>
      <c r="BB5">
        <v>67.569999999999993</v>
      </c>
      <c r="BC5">
        <v>96.53</v>
      </c>
      <c r="BD5">
        <v>66.790000000000006</v>
      </c>
      <c r="BE5">
        <v>52.51</v>
      </c>
      <c r="BF5">
        <v>43.44</v>
      </c>
      <c r="BG5">
        <v>1.93</v>
      </c>
      <c r="BH5">
        <v>0</v>
      </c>
      <c r="BI5">
        <v>16.399999999999999</v>
      </c>
      <c r="BJ5">
        <v>6.76</v>
      </c>
      <c r="BK5">
        <v>0</v>
      </c>
      <c r="BL5">
        <v>14.48</v>
      </c>
      <c r="BM5">
        <v>96.53</v>
      </c>
      <c r="BN5">
        <v>39.58</v>
      </c>
      <c r="BO5">
        <v>0</v>
      </c>
      <c r="BP5">
        <v>48.26</v>
      </c>
      <c r="BQ5">
        <v>193.06</v>
      </c>
      <c r="BR5">
        <v>5.79</v>
      </c>
      <c r="BS5">
        <v>4.83</v>
      </c>
      <c r="BT5">
        <v>48.26</v>
      </c>
      <c r="BU5">
        <v>46.33</v>
      </c>
      <c r="BV5">
        <v>57.92</v>
      </c>
      <c r="BW5">
        <v>19.309999999999999</v>
      </c>
      <c r="BX5">
        <v>19.309999999999999</v>
      </c>
      <c r="BY5">
        <v>29.03</v>
      </c>
      <c r="BZ5">
        <v>48.26</v>
      </c>
      <c r="CA5">
        <v>48.26</v>
      </c>
    </row>
    <row r="6" spans="1:79">
      <c r="A6" t="s">
        <v>236</v>
      </c>
      <c r="B6" t="s">
        <v>258</v>
      </c>
      <c r="C6" t="s">
        <v>230</v>
      </c>
      <c r="G6" t="s">
        <v>48</v>
      </c>
      <c r="H6" s="73">
        <v>907.92</v>
      </c>
      <c r="I6" s="46">
        <v>215.44</v>
      </c>
      <c r="J6" s="46">
        <v>590.17000000000007</v>
      </c>
      <c r="K6" s="46">
        <v>131.38999999999999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633</v>
      </c>
      <c r="W6">
        <v>0</v>
      </c>
      <c r="X6">
        <v>0</v>
      </c>
      <c r="Y6">
        <v>33.79</v>
      </c>
      <c r="Z6">
        <v>0</v>
      </c>
      <c r="AA6">
        <v>0</v>
      </c>
      <c r="AB6">
        <v>4.83</v>
      </c>
      <c r="AC6">
        <v>39.58</v>
      </c>
      <c r="AD6">
        <v>43.87</v>
      </c>
      <c r="AE6">
        <v>135.13999999999999</v>
      </c>
      <c r="AF6">
        <v>0</v>
      </c>
      <c r="AG6">
        <v>14.62</v>
      </c>
      <c r="AH6">
        <v>9.65</v>
      </c>
      <c r="AI6">
        <v>0</v>
      </c>
      <c r="AJ6">
        <v>0</v>
      </c>
      <c r="AK6">
        <v>0</v>
      </c>
      <c r="AL6">
        <v>0</v>
      </c>
      <c r="AM6">
        <v>0.53</v>
      </c>
      <c r="AN6">
        <v>0</v>
      </c>
      <c r="AO6">
        <v>48.26</v>
      </c>
      <c r="AP6">
        <v>0</v>
      </c>
      <c r="AQ6">
        <v>0</v>
      </c>
      <c r="AR6">
        <v>2</v>
      </c>
      <c r="AS6">
        <v>0</v>
      </c>
      <c r="AT6">
        <v>115.84</v>
      </c>
      <c r="AU6">
        <v>0</v>
      </c>
      <c r="AV6">
        <v>39.58</v>
      </c>
      <c r="AW6">
        <v>51.16</v>
      </c>
      <c r="AX6">
        <v>0</v>
      </c>
      <c r="AY6">
        <v>0</v>
      </c>
      <c r="AZ6">
        <v>43.87</v>
      </c>
      <c r="BA6">
        <v>193.06</v>
      </c>
      <c r="BB6">
        <v>67.569999999999993</v>
      </c>
      <c r="BC6">
        <v>96.53</v>
      </c>
      <c r="BD6">
        <v>66.790000000000006</v>
      </c>
      <c r="BE6">
        <v>52.51</v>
      </c>
      <c r="BF6">
        <v>43.44</v>
      </c>
      <c r="BG6">
        <v>1.93</v>
      </c>
      <c r="BH6">
        <v>0</v>
      </c>
      <c r="BI6">
        <v>16.399999999999999</v>
      </c>
      <c r="BJ6">
        <v>6.76</v>
      </c>
      <c r="BK6">
        <v>0</v>
      </c>
      <c r="BL6">
        <v>14.48</v>
      </c>
      <c r="BM6">
        <v>96.53</v>
      </c>
      <c r="BN6">
        <v>39.58</v>
      </c>
      <c r="BO6">
        <v>0</v>
      </c>
      <c r="BP6">
        <v>48.26</v>
      </c>
      <c r="BQ6">
        <v>193.06</v>
      </c>
      <c r="BR6">
        <v>5.79</v>
      </c>
      <c r="BS6">
        <v>4.83</v>
      </c>
      <c r="BT6">
        <v>48.26</v>
      </c>
      <c r="BU6">
        <v>46.33</v>
      </c>
      <c r="BV6">
        <v>57.92</v>
      </c>
      <c r="BW6">
        <v>19.309999999999999</v>
      </c>
      <c r="BX6">
        <v>19.309999999999999</v>
      </c>
      <c r="BY6">
        <v>29.03</v>
      </c>
      <c r="BZ6">
        <v>48.26</v>
      </c>
      <c r="CA6">
        <v>48.26</v>
      </c>
    </row>
    <row r="7" spans="1:79">
      <c r="A7" t="s">
        <v>237</v>
      </c>
      <c r="B7" t="s">
        <v>280</v>
      </c>
      <c r="C7" t="s">
        <v>259</v>
      </c>
      <c r="G7" t="s">
        <v>49</v>
      </c>
      <c r="H7" s="73">
        <v>892.41999999999973</v>
      </c>
      <c r="I7" s="46">
        <v>124.7</v>
      </c>
      <c r="J7" s="46">
        <v>589.99</v>
      </c>
      <c r="K7" s="46">
        <v>131.38999999999999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57.92</v>
      </c>
      <c r="Z7">
        <v>0</v>
      </c>
      <c r="AA7">
        <v>0</v>
      </c>
      <c r="AB7">
        <v>4.83</v>
      </c>
      <c r="AC7">
        <v>0</v>
      </c>
      <c r="AD7">
        <v>43.87</v>
      </c>
      <c r="AE7">
        <v>135.13999999999999</v>
      </c>
      <c r="AF7">
        <v>0</v>
      </c>
      <c r="AG7">
        <v>14.62</v>
      </c>
      <c r="AH7">
        <v>9.65</v>
      </c>
      <c r="AI7">
        <v>0</v>
      </c>
      <c r="AJ7">
        <v>0</v>
      </c>
      <c r="AK7">
        <v>0</v>
      </c>
      <c r="AL7">
        <v>0</v>
      </c>
      <c r="AM7">
        <v>0.48</v>
      </c>
      <c r="AN7">
        <v>0</v>
      </c>
      <c r="AO7">
        <v>48.26</v>
      </c>
      <c r="AP7">
        <v>0</v>
      </c>
      <c r="AQ7">
        <v>0</v>
      </c>
      <c r="AR7">
        <v>2</v>
      </c>
      <c r="AS7">
        <v>0</v>
      </c>
      <c r="AT7">
        <v>115.84</v>
      </c>
      <c r="AU7">
        <v>0</v>
      </c>
      <c r="AV7">
        <v>0</v>
      </c>
      <c r="AW7">
        <v>0</v>
      </c>
      <c r="AX7">
        <v>0</v>
      </c>
      <c r="AY7">
        <v>0</v>
      </c>
      <c r="AZ7">
        <v>43.87</v>
      </c>
      <c r="BA7">
        <v>193.06</v>
      </c>
      <c r="BB7">
        <v>67.569999999999993</v>
      </c>
      <c r="BC7">
        <v>96.53</v>
      </c>
      <c r="BD7">
        <v>66.790000000000006</v>
      </c>
      <c r="BE7">
        <v>52.51</v>
      </c>
      <c r="BF7">
        <v>43.44</v>
      </c>
      <c r="BG7">
        <v>1.93</v>
      </c>
      <c r="BH7">
        <v>0</v>
      </c>
      <c r="BI7">
        <v>16.22</v>
      </c>
      <c r="BJ7">
        <v>6.76</v>
      </c>
      <c r="BK7">
        <v>0</v>
      </c>
      <c r="BL7">
        <v>14.48</v>
      </c>
      <c r="BM7">
        <v>96.53</v>
      </c>
      <c r="BN7">
        <v>39.58</v>
      </c>
      <c r="BO7">
        <v>0</v>
      </c>
      <c r="BP7">
        <v>48.26</v>
      </c>
      <c r="BQ7">
        <v>193.06</v>
      </c>
      <c r="BR7">
        <v>5.79</v>
      </c>
      <c r="BS7">
        <v>4.83</v>
      </c>
      <c r="BT7">
        <v>48.26</v>
      </c>
      <c r="BU7">
        <v>46.33</v>
      </c>
      <c r="BV7">
        <v>57.92</v>
      </c>
      <c r="BW7">
        <v>19.309999999999999</v>
      </c>
      <c r="BX7">
        <v>19.309999999999999</v>
      </c>
      <c r="BY7">
        <v>29.03</v>
      </c>
      <c r="BZ7">
        <v>48.26</v>
      </c>
      <c r="CA7">
        <v>48.26</v>
      </c>
    </row>
    <row r="8" spans="1:79">
      <c r="A8" t="s">
        <v>238</v>
      </c>
      <c r="B8" t="s">
        <v>315</v>
      </c>
      <c r="C8" t="s">
        <v>231</v>
      </c>
      <c r="G8" t="s">
        <v>50</v>
      </c>
      <c r="H8" s="73">
        <v>892.41999999999973</v>
      </c>
      <c r="I8" s="46">
        <v>124.7</v>
      </c>
      <c r="J8" s="46">
        <v>589.99</v>
      </c>
      <c r="K8" s="46">
        <v>131.38999999999999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57.92</v>
      </c>
      <c r="Z8">
        <v>0</v>
      </c>
      <c r="AA8">
        <v>0</v>
      </c>
      <c r="AB8">
        <v>4.83</v>
      </c>
      <c r="AC8">
        <v>0</v>
      </c>
      <c r="AD8">
        <v>43.87</v>
      </c>
      <c r="AE8">
        <v>135.13999999999999</v>
      </c>
      <c r="AF8">
        <v>0</v>
      </c>
      <c r="AG8">
        <v>14.62</v>
      </c>
      <c r="AH8">
        <v>9.65</v>
      </c>
      <c r="AI8">
        <v>0</v>
      </c>
      <c r="AJ8">
        <v>0</v>
      </c>
      <c r="AK8">
        <v>0</v>
      </c>
      <c r="AL8">
        <v>0</v>
      </c>
      <c r="AM8">
        <v>0.48</v>
      </c>
      <c r="AN8">
        <v>0</v>
      </c>
      <c r="AO8">
        <v>48.26</v>
      </c>
      <c r="AP8">
        <v>0</v>
      </c>
      <c r="AQ8">
        <v>0</v>
      </c>
      <c r="AR8">
        <v>2</v>
      </c>
      <c r="AS8">
        <v>0</v>
      </c>
      <c r="AT8">
        <v>115.84</v>
      </c>
      <c r="AU8">
        <v>0</v>
      </c>
      <c r="AV8">
        <v>0</v>
      </c>
      <c r="AW8">
        <v>0</v>
      </c>
      <c r="AX8">
        <v>0</v>
      </c>
      <c r="AY8">
        <v>0</v>
      </c>
      <c r="AZ8">
        <v>43.87</v>
      </c>
      <c r="BA8">
        <v>193.06</v>
      </c>
      <c r="BB8">
        <v>67.569999999999993</v>
      </c>
      <c r="BC8">
        <v>96.53</v>
      </c>
      <c r="BD8">
        <v>66.790000000000006</v>
      </c>
      <c r="BE8">
        <v>52.51</v>
      </c>
      <c r="BF8">
        <v>43.44</v>
      </c>
      <c r="BG8">
        <v>1.93</v>
      </c>
      <c r="BH8">
        <v>0</v>
      </c>
      <c r="BI8">
        <v>16.22</v>
      </c>
      <c r="BJ8">
        <v>6.76</v>
      </c>
      <c r="BK8">
        <v>0</v>
      </c>
      <c r="BL8">
        <v>14.48</v>
      </c>
      <c r="BM8">
        <v>96.53</v>
      </c>
      <c r="BN8">
        <v>39.58</v>
      </c>
      <c r="BO8">
        <v>0</v>
      </c>
      <c r="BP8">
        <v>48.26</v>
      </c>
      <c r="BQ8">
        <v>193.06</v>
      </c>
      <c r="BR8">
        <v>5.79</v>
      </c>
      <c r="BS8">
        <v>4.83</v>
      </c>
      <c r="BT8">
        <v>48.26</v>
      </c>
      <c r="BU8">
        <v>46.33</v>
      </c>
      <c r="BV8">
        <v>57.92</v>
      </c>
      <c r="BW8">
        <v>19.309999999999999</v>
      </c>
      <c r="BX8">
        <v>19.309999999999999</v>
      </c>
      <c r="BY8">
        <v>29.03</v>
      </c>
      <c r="BZ8">
        <v>48.26</v>
      </c>
      <c r="CA8">
        <v>48.26</v>
      </c>
    </row>
    <row r="9" spans="1:79">
      <c r="A9" t="s">
        <v>239</v>
      </c>
      <c r="B9" t="s">
        <v>335</v>
      </c>
      <c r="C9" t="s">
        <v>232</v>
      </c>
      <c r="G9" t="s">
        <v>51</v>
      </c>
      <c r="H9" s="73">
        <v>892.41999999999973</v>
      </c>
      <c r="I9" s="46">
        <v>124.7</v>
      </c>
      <c r="J9" s="46">
        <v>589.99</v>
      </c>
      <c r="K9" s="46">
        <v>131.38999999999999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57.92</v>
      </c>
      <c r="Z9">
        <v>0</v>
      </c>
      <c r="AA9">
        <v>0</v>
      </c>
      <c r="AB9">
        <v>4.83</v>
      </c>
      <c r="AC9">
        <v>0</v>
      </c>
      <c r="AD9">
        <v>43.87</v>
      </c>
      <c r="AE9">
        <v>135.13999999999999</v>
      </c>
      <c r="AF9">
        <v>0</v>
      </c>
      <c r="AG9">
        <v>14.62</v>
      </c>
      <c r="AH9">
        <v>9.65</v>
      </c>
      <c r="AI9">
        <v>0</v>
      </c>
      <c r="AJ9">
        <v>0</v>
      </c>
      <c r="AK9">
        <v>0</v>
      </c>
      <c r="AL9">
        <v>0</v>
      </c>
      <c r="AM9">
        <v>0.48</v>
      </c>
      <c r="AN9">
        <v>0</v>
      </c>
      <c r="AO9">
        <v>48.26</v>
      </c>
      <c r="AP9">
        <v>0</v>
      </c>
      <c r="AQ9">
        <v>0</v>
      </c>
      <c r="AR9">
        <v>2</v>
      </c>
      <c r="AS9">
        <v>0</v>
      </c>
      <c r="AT9">
        <v>115.84</v>
      </c>
      <c r="AU9">
        <v>0</v>
      </c>
      <c r="AV9">
        <v>0</v>
      </c>
      <c r="AW9">
        <v>0</v>
      </c>
      <c r="AX9">
        <v>0</v>
      </c>
      <c r="AY9">
        <v>0</v>
      </c>
      <c r="AZ9">
        <v>43.87</v>
      </c>
      <c r="BA9">
        <v>193.06</v>
      </c>
      <c r="BB9">
        <v>67.569999999999993</v>
      </c>
      <c r="BC9">
        <v>96.53</v>
      </c>
      <c r="BD9">
        <v>66.790000000000006</v>
      </c>
      <c r="BE9">
        <v>52.51</v>
      </c>
      <c r="BF9">
        <v>43.44</v>
      </c>
      <c r="BG9">
        <v>1.93</v>
      </c>
      <c r="BH9">
        <v>0</v>
      </c>
      <c r="BI9">
        <v>16.22</v>
      </c>
      <c r="BJ9">
        <v>6.76</v>
      </c>
      <c r="BK9">
        <v>0</v>
      </c>
      <c r="BL9">
        <v>14.48</v>
      </c>
      <c r="BM9">
        <v>96.53</v>
      </c>
      <c r="BN9">
        <v>39.58</v>
      </c>
      <c r="BO9">
        <v>0</v>
      </c>
      <c r="BP9">
        <v>48.26</v>
      </c>
      <c r="BQ9">
        <v>193.06</v>
      </c>
      <c r="BR9">
        <v>5.79</v>
      </c>
      <c r="BS9">
        <v>4.83</v>
      </c>
      <c r="BT9">
        <v>48.26</v>
      </c>
      <c r="BU9">
        <v>46.33</v>
      </c>
      <c r="BV9">
        <v>57.92</v>
      </c>
      <c r="BW9">
        <v>19.309999999999999</v>
      </c>
      <c r="BX9">
        <v>19.309999999999999</v>
      </c>
      <c r="BY9">
        <v>29.03</v>
      </c>
      <c r="BZ9">
        <v>48.26</v>
      </c>
      <c r="CA9">
        <v>48.26</v>
      </c>
    </row>
    <row r="10" spans="1:79">
      <c r="A10" t="s">
        <v>260</v>
      </c>
      <c r="C10" t="s">
        <v>233</v>
      </c>
      <c r="G10" t="s">
        <v>52</v>
      </c>
      <c r="H10" s="73">
        <v>892.41999999999973</v>
      </c>
      <c r="I10" s="46">
        <v>124.7</v>
      </c>
      <c r="J10" s="46">
        <v>589.99</v>
      </c>
      <c r="K10" s="46">
        <v>131.38999999999999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57.92</v>
      </c>
      <c r="Z10">
        <v>0</v>
      </c>
      <c r="AA10">
        <v>0</v>
      </c>
      <c r="AB10">
        <v>4.83</v>
      </c>
      <c r="AC10">
        <v>0</v>
      </c>
      <c r="AD10">
        <v>43.87</v>
      </c>
      <c r="AE10">
        <v>135.13999999999999</v>
      </c>
      <c r="AF10">
        <v>0</v>
      </c>
      <c r="AG10">
        <v>14.62</v>
      </c>
      <c r="AH10">
        <v>9.65</v>
      </c>
      <c r="AI10">
        <v>0</v>
      </c>
      <c r="AJ10">
        <v>0</v>
      </c>
      <c r="AK10">
        <v>0</v>
      </c>
      <c r="AL10">
        <v>0</v>
      </c>
      <c r="AM10">
        <v>0.48</v>
      </c>
      <c r="AN10">
        <v>0</v>
      </c>
      <c r="AO10">
        <v>48.26</v>
      </c>
      <c r="AP10">
        <v>0</v>
      </c>
      <c r="AQ10">
        <v>0</v>
      </c>
      <c r="AR10">
        <v>2</v>
      </c>
      <c r="AS10">
        <v>0</v>
      </c>
      <c r="AT10">
        <v>115.84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43.87</v>
      </c>
      <c r="BA10">
        <v>193.06</v>
      </c>
      <c r="BB10">
        <v>67.569999999999993</v>
      </c>
      <c r="BC10">
        <v>96.53</v>
      </c>
      <c r="BD10">
        <v>66.790000000000006</v>
      </c>
      <c r="BE10">
        <v>52.51</v>
      </c>
      <c r="BF10">
        <v>43.44</v>
      </c>
      <c r="BG10">
        <v>1.93</v>
      </c>
      <c r="BH10">
        <v>0</v>
      </c>
      <c r="BI10">
        <v>16.22</v>
      </c>
      <c r="BJ10">
        <v>6.76</v>
      </c>
      <c r="BK10">
        <v>0</v>
      </c>
      <c r="BL10">
        <v>14.48</v>
      </c>
      <c r="BM10">
        <v>96.53</v>
      </c>
      <c r="BN10">
        <v>39.58</v>
      </c>
      <c r="BO10">
        <v>0</v>
      </c>
      <c r="BP10">
        <v>48.26</v>
      </c>
      <c r="BQ10">
        <v>193.06</v>
      </c>
      <c r="BR10">
        <v>5.79</v>
      </c>
      <c r="BS10">
        <v>4.83</v>
      </c>
      <c r="BT10">
        <v>48.26</v>
      </c>
      <c r="BU10">
        <v>46.33</v>
      </c>
      <c r="BV10">
        <v>57.92</v>
      </c>
      <c r="BW10">
        <v>19.309999999999999</v>
      </c>
      <c r="BX10">
        <v>19.309999999999999</v>
      </c>
      <c r="BY10">
        <v>29.03</v>
      </c>
      <c r="BZ10">
        <v>48.26</v>
      </c>
      <c r="CA10">
        <v>48.26</v>
      </c>
    </row>
    <row r="11" spans="1:79">
      <c r="A11" t="s">
        <v>240</v>
      </c>
      <c r="C11" t="s">
        <v>316</v>
      </c>
      <c r="G11" t="s">
        <v>53</v>
      </c>
      <c r="H11" s="73">
        <v>366.33</v>
      </c>
      <c r="I11" s="46">
        <v>76.440000000000012</v>
      </c>
      <c r="J11" s="46">
        <v>396.74</v>
      </c>
      <c r="K11" s="46">
        <v>131.38999999999999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4.83</v>
      </c>
      <c r="AC11">
        <v>0</v>
      </c>
      <c r="AD11">
        <v>43.87</v>
      </c>
      <c r="AE11">
        <v>0</v>
      </c>
      <c r="AF11">
        <v>0</v>
      </c>
      <c r="AG11">
        <v>14.62</v>
      </c>
      <c r="AH11">
        <v>9.65</v>
      </c>
      <c r="AI11">
        <v>0</v>
      </c>
      <c r="AJ11">
        <v>0</v>
      </c>
      <c r="AK11">
        <v>0</v>
      </c>
      <c r="AL11">
        <v>0</v>
      </c>
      <c r="AM11">
        <v>0.48</v>
      </c>
      <c r="AN11">
        <v>0</v>
      </c>
      <c r="AO11">
        <v>0</v>
      </c>
      <c r="AP11">
        <v>0</v>
      </c>
      <c r="AQ11">
        <v>0</v>
      </c>
      <c r="AR11">
        <v>2</v>
      </c>
      <c r="AS11">
        <v>0</v>
      </c>
      <c r="AT11">
        <v>115.84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43.87</v>
      </c>
      <c r="BA11">
        <v>0</v>
      </c>
      <c r="BB11">
        <v>67.569999999999993</v>
      </c>
      <c r="BC11">
        <v>0</v>
      </c>
      <c r="BD11">
        <v>66.790000000000006</v>
      </c>
      <c r="BE11">
        <v>52.51</v>
      </c>
      <c r="BF11">
        <v>0</v>
      </c>
      <c r="BG11">
        <v>1.93</v>
      </c>
      <c r="BH11">
        <v>0</v>
      </c>
      <c r="BI11">
        <v>16.03</v>
      </c>
      <c r="BJ11">
        <v>6.76</v>
      </c>
      <c r="BK11">
        <v>0</v>
      </c>
      <c r="BL11">
        <v>14.48</v>
      </c>
      <c r="BM11">
        <v>96.53</v>
      </c>
      <c r="BN11">
        <v>39.58</v>
      </c>
      <c r="BO11">
        <v>0</v>
      </c>
      <c r="BP11">
        <v>48.26</v>
      </c>
      <c r="BQ11">
        <v>0</v>
      </c>
      <c r="BR11">
        <v>5.79</v>
      </c>
      <c r="BS11">
        <v>4.83</v>
      </c>
      <c r="BT11">
        <v>48.26</v>
      </c>
      <c r="BU11">
        <v>46.33</v>
      </c>
      <c r="BV11">
        <v>57.92</v>
      </c>
      <c r="BW11">
        <v>19.309999999999999</v>
      </c>
      <c r="BX11">
        <v>19.309999999999999</v>
      </c>
      <c r="BY11">
        <v>29.03</v>
      </c>
      <c r="BZ11">
        <v>48.26</v>
      </c>
      <c r="CA11">
        <v>48.26</v>
      </c>
    </row>
    <row r="12" spans="1:79">
      <c r="A12" t="s">
        <v>241</v>
      </c>
      <c r="C12" t="s">
        <v>336</v>
      </c>
      <c r="G12" t="s">
        <v>54</v>
      </c>
      <c r="H12" s="73">
        <v>366.33</v>
      </c>
      <c r="I12" s="46">
        <v>76.440000000000012</v>
      </c>
      <c r="J12" s="46">
        <v>396.74</v>
      </c>
      <c r="K12" s="46">
        <v>131.38999999999999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4.83</v>
      </c>
      <c r="AC12">
        <v>0</v>
      </c>
      <c r="AD12">
        <v>43.87</v>
      </c>
      <c r="AE12">
        <v>0</v>
      </c>
      <c r="AF12">
        <v>0</v>
      </c>
      <c r="AG12">
        <v>14.62</v>
      </c>
      <c r="AH12">
        <v>9.65</v>
      </c>
      <c r="AI12">
        <v>0</v>
      </c>
      <c r="AJ12">
        <v>0</v>
      </c>
      <c r="AK12">
        <v>0</v>
      </c>
      <c r="AL12">
        <v>0</v>
      </c>
      <c r="AM12">
        <v>0.48</v>
      </c>
      <c r="AN12">
        <v>0</v>
      </c>
      <c r="AO12">
        <v>0</v>
      </c>
      <c r="AP12">
        <v>0</v>
      </c>
      <c r="AQ12">
        <v>0</v>
      </c>
      <c r="AR12">
        <v>2</v>
      </c>
      <c r="AS12">
        <v>0</v>
      </c>
      <c r="AT12">
        <v>115.84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43.87</v>
      </c>
      <c r="BA12">
        <v>0</v>
      </c>
      <c r="BB12">
        <v>67.569999999999993</v>
      </c>
      <c r="BC12">
        <v>0</v>
      </c>
      <c r="BD12">
        <v>66.790000000000006</v>
      </c>
      <c r="BE12">
        <v>52.51</v>
      </c>
      <c r="BF12">
        <v>0</v>
      </c>
      <c r="BG12">
        <v>1.93</v>
      </c>
      <c r="BH12">
        <v>0</v>
      </c>
      <c r="BI12">
        <v>16.03</v>
      </c>
      <c r="BJ12">
        <v>6.76</v>
      </c>
      <c r="BK12">
        <v>0</v>
      </c>
      <c r="BL12">
        <v>14.48</v>
      </c>
      <c r="BM12">
        <v>96.53</v>
      </c>
      <c r="BN12">
        <v>39.58</v>
      </c>
      <c r="BO12">
        <v>0</v>
      </c>
      <c r="BP12">
        <v>48.26</v>
      </c>
      <c r="BQ12">
        <v>0</v>
      </c>
      <c r="BR12">
        <v>5.79</v>
      </c>
      <c r="BS12">
        <v>4.83</v>
      </c>
      <c r="BT12">
        <v>48.26</v>
      </c>
      <c r="BU12">
        <v>46.33</v>
      </c>
      <c r="BV12">
        <v>57.92</v>
      </c>
      <c r="BW12">
        <v>19.309999999999999</v>
      </c>
      <c r="BX12">
        <v>19.309999999999999</v>
      </c>
      <c r="BY12">
        <v>29.03</v>
      </c>
      <c r="BZ12">
        <v>48.26</v>
      </c>
      <c r="CA12">
        <v>48.26</v>
      </c>
    </row>
    <row r="13" spans="1:79">
      <c r="A13" t="s">
        <v>242</v>
      </c>
      <c r="G13" t="s">
        <v>55</v>
      </c>
      <c r="H13" s="73">
        <v>366.33</v>
      </c>
      <c r="I13" s="46">
        <v>76.440000000000012</v>
      </c>
      <c r="J13" s="46">
        <v>396.74</v>
      </c>
      <c r="K13" s="46">
        <v>131.38999999999999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4.83</v>
      </c>
      <c r="AC13">
        <v>0</v>
      </c>
      <c r="AD13">
        <v>43.87</v>
      </c>
      <c r="AE13">
        <v>0</v>
      </c>
      <c r="AF13">
        <v>0</v>
      </c>
      <c r="AG13">
        <v>14.62</v>
      </c>
      <c r="AH13">
        <v>9.65</v>
      </c>
      <c r="AI13">
        <v>0</v>
      </c>
      <c r="AJ13">
        <v>0</v>
      </c>
      <c r="AK13">
        <v>0</v>
      </c>
      <c r="AL13">
        <v>0</v>
      </c>
      <c r="AM13">
        <v>0.48</v>
      </c>
      <c r="AN13">
        <v>0</v>
      </c>
      <c r="AO13">
        <v>0</v>
      </c>
      <c r="AP13">
        <v>0</v>
      </c>
      <c r="AQ13">
        <v>0</v>
      </c>
      <c r="AR13">
        <v>2</v>
      </c>
      <c r="AS13">
        <v>0</v>
      </c>
      <c r="AT13">
        <v>115.84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43.87</v>
      </c>
      <c r="BA13">
        <v>0</v>
      </c>
      <c r="BB13">
        <v>67.569999999999993</v>
      </c>
      <c r="BC13">
        <v>0</v>
      </c>
      <c r="BD13">
        <v>66.790000000000006</v>
      </c>
      <c r="BE13">
        <v>52.51</v>
      </c>
      <c r="BF13">
        <v>0</v>
      </c>
      <c r="BG13">
        <v>1.93</v>
      </c>
      <c r="BH13">
        <v>0</v>
      </c>
      <c r="BI13">
        <v>16.03</v>
      </c>
      <c r="BJ13">
        <v>6.76</v>
      </c>
      <c r="BK13">
        <v>0</v>
      </c>
      <c r="BL13">
        <v>14.48</v>
      </c>
      <c r="BM13">
        <v>96.53</v>
      </c>
      <c r="BN13">
        <v>39.58</v>
      </c>
      <c r="BO13">
        <v>0</v>
      </c>
      <c r="BP13">
        <v>48.26</v>
      </c>
      <c r="BQ13">
        <v>0</v>
      </c>
      <c r="BR13">
        <v>5.79</v>
      </c>
      <c r="BS13">
        <v>4.83</v>
      </c>
      <c r="BT13">
        <v>48.26</v>
      </c>
      <c r="BU13">
        <v>46.33</v>
      </c>
      <c r="BV13">
        <v>57.92</v>
      </c>
      <c r="BW13">
        <v>19.309999999999999</v>
      </c>
      <c r="BX13">
        <v>19.309999999999999</v>
      </c>
      <c r="BY13">
        <v>29.03</v>
      </c>
      <c r="BZ13">
        <v>48.26</v>
      </c>
      <c r="CA13">
        <v>48.26</v>
      </c>
    </row>
    <row r="14" spans="1:79">
      <c r="A14" t="s">
        <v>243</v>
      </c>
      <c r="G14" t="s">
        <v>56</v>
      </c>
      <c r="H14" s="73">
        <v>366.33</v>
      </c>
      <c r="I14" s="46">
        <v>76.440000000000012</v>
      </c>
      <c r="J14" s="46">
        <v>396.74</v>
      </c>
      <c r="K14" s="46">
        <v>131.38999999999999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4.83</v>
      </c>
      <c r="AC14">
        <v>0</v>
      </c>
      <c r="AD14">
        <v>43.87</v>
      </c>
      <c r="AE14">
        <v>0</v>
      </c>
      <c r="AF14">
        <v>0</v>
      </c>
      <c r="AG14">
        <v>14.62</v>
      </c>
      <c r="AH14">
        <v>9.65</v>
      </c>
      <c r="AI14">
        <v>0</v>
      </c>
      <c r="AJ14">
        <v>0</v>
      </c>
      <c r="AK14">
        <v>0</v>
      </c>
      <c r="AL14">
        <v>0</v>
      </c>
      <c r="AM14">
        <v>0.48</v>
      </c>
      <c r="AN14">
        <v>0</v>
      </c>
      <c r="AO14">
        <v>0</v>
      </c>
      <c r="AP14">
        <v>0</v>
      </c>
      <c r="AQ14">
        <v>0</v>
      </c>
      <c r="AR14">
        <v>2</v>
      </c>
      <c r="AS14">
        <v>0</v>
      </c>
      <c r="AT14">
        <v>115.84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43.87</v>
      </c>
      <c r="BA14">
        <v>0</v>
      </c>
      <c r="BB14">
        <v>67.569999999999993</v>
      </c>
      <c r="BC14">
        <v>0</v>
      </c>
      <c r="BD14">
        <v>66.790000000000006</v>
      </c>
      <c r="BE14">
        <v>52.51</v>
      </c>
      <c r="BF14">
        <v>0</v>
      </c>
      <c r="BG14">
        <v>1.93</v>
      </c>
      <c r="BH14">
        <v>0</v>
      </c>
      <c r="BI14">
        <v>16.03</v>
      </c>
      <c r="BJ14">
        <v>6.76</v>
      </c>
      <c r="BK14">
        <v>0</v>
      </c>
      <c r="BL14">
        <v>14.48</v>
      </c>
      <c r="BM14">
        <v>96.53</v>
      </c>
      <c r="BN14">
        <v>39.58</v>
      </c>
      <c r="BO14">
        <v>0</v>
      </c>
      <c r="BP14">
        <v>48.26</v>
      </c>
      <c r="BQ14">
        <v>0</v>
      </c>
      <c r="BR14">
        <v>5.79</v>
      </c>
      <c r="BS14">
        <v>4.83</v>
      </c>
      <c r="BT14">
        <v>48.26</v>
      </c>
      <c r="BU14">
        <v>46.33</v>
      </c>
      <c r="BV14">
        <v>57.92</v>
      </c>
      <c r="BW14">
        <v>19.309999999999999</v>
      </c>
      <c r="BX14">
        <v>19.309999999999999</v>
      </c>
      <c r="BY14">
        <v>29.03</v>
      </c>
      <c r="BZ14">
        <v>48.26</v>
      </c>
      <c r="CA14">
        <v>48.26</v>
      </c>
    </row>
    <row r="15" spans="1:79">
      <c r="A15" t="s">
        <v>244</v>
      </c>
      <c r="G15" t="s">
        <v>57</v>
      </c>
      <c r="H15" s="73">
        <v>366.33</v>
      </c>
      <c r="I15" s="46">
        <v>76.440000000000012</v>
      </c>
      <c r="J15" s="46">
        <v>396.46</v>
      </c>
      <c r="K15" s="46">
        <v>131.38999999999999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4.83</v>
      </c>
      <c r="AC15">
        <v>0</v>
      </c>
      <c r="AD15">
        <v>43.87</v>
      </c>
      <c r="AE15">
        <v>0</v>
      </c>
      <c r="AF15">
        <v>0</v>
      </c>
      <c r="AG15">
        <v>14.62</v>
      </c>
      <c r="AH15">
        <v>9.65</v>
      </c>
      <c r="AI15">
        <v>0</v>
      </c>
      <c r="AJ15">
        <v>0</v>
      </c>
      <c r="AK15">
        <v>0</v>
      </c>
      <c r="AL15">
        <v>0</v>
      </c>
      <c r="AM15">
        <v>0.48</v>
      </c>
      <c r="AN15">
        <v>0</v>
      </c>
      <c r="AO15">
        <v>0</v>
      </c>
      <c r="AP15">
        <v>0</v>
      </c>
      <c r="AQ15">
        <v>0</v>
      </c>
      <c r="AR15">
        <v>2</v>
      </c>
      <c r="AS15">
        <v>0</v>
      </c>
      <c r="AT15">
        <v>115.84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43.87</v>
      </c>
      <c r="BA15">
        <v>0</v>
      </c>
      <c r="BB15">
        <v>67.569999999999993</v>
      </c>
      <c r="BC15">
        <v>0</v>
      </c>
      <c r="BD15">
        <v>66.790000000000006</v>
      </c>
      <c r="BE15">
        <v>52.51</v>
      </c>
      <c r="BF15">
        <v>0</v>
      </c>
      <c r="BG15">
        <v>1.93</v>
      </c>
      <c r="BH15">
        <v>0</v>
      </c>
      <c r="BI15">
        <v>15.75</v>
      </c>
      <c r="BJ15">
        <v>6.76</v>
      </c>
      <c r="BK15">
        <v>0</v>
      </c>
      <c r="BL15">
        <v>14.48</v>
      </c>
      <c r="BM15">
        <v>96.53</v>
      </c>
      <c r="BN15">
        <v>39.58</v>
      </c>
      <c r="BO15">
        <v>0</v>
      </c>
      <c r="BP15">
        <v>48.26</v>
      </c>
      <c r="BQ15">
        <v>0</v>
      </c>
      <c r="BR15">
        <v>5.79</v>
      </c>
      <c r="BS15">
        <v>4.83</v>
      </c>
      <c r="BT15">
        <v>48.26</v>
      </c>
      <c r="BU15">
        <v>46.33</v>
      </c>
      <c r="BV15">
        <v>57.92</v>
      </c>
      <c r="BW15">
        <v>19.309999999999999</v>
      </c>
      <c r="BX15">
        <v>19.309999999999999</v>
      </c>
      <c r="BY15">
        <v>29.03</v>
      </c>
      <c r="BZ15">
        <v>48.26</v>
      </c>
      <c r="CA15">
        <v>48.26</v>
      </c>
    </row>
    <row r="16" spans="1:79">
      <c r="A16" t="s">
        <v>245</v>
      </c>
      <c r="G16" t="s">
        <v>58</v>
      </c>
      <c r="H16" s="73">
        <v>366.33</v>
      </c>
      <c r="I16" s="46">
        <v>76.440000000000012</v>
      </c>
      <c r="J16" s="46">
        <v>396.46</v>
      </c>
      <c r="K16" s="46">
        <v>131.38999999999999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4.83</v>
      </c>
      <c r="AC16">
        <v>0</v>
      </c>
      <c r="AD16">
        <v>43.87</v>
      </c>
      <c r="AE16">
        <v>0</v>
      </c>
      <c r="AF16">
        <v>0</v>
      </c>
      <c r="AG16">
        <v>14.62</v>
      </c>
      <c r="AH16">
        <v>9.65</v>
      </c>
      <c r="AI16">
        <v>0</v>
      </c>
      <c r="AJ16">
        <v>0</v>
      </c>
      <c r="AK16">
        <v>0</v>
      </c>
      <c r="AL16">
        <v>0</v>
      </c>
      <c r="AM16">
        <v>0.48</v>
      </c>
      <c r="AN16">
        <v>0</v>
      </c>
      <c r="AO16">
        <v>0</v>
      </c>
      <c r="AP16">
        <v>0</v>
      </c>
      <c r="AQ16">
        <v>0</v>
      </c>
      <c r="AR16">
        <v>2</v>
      </c>
      <c r="AS16">
        <v>0</v>
      </c>
      <c r="AT16">
        <v>115.84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43.87</v>
      </c>
      <c r="BA16">
        <v>0</v>
      </c>
      <c r="BB16">
        <v>67.569999999999993</v>
      </c>
      <c r="BC16">
        <v>0</v>
      </c>
      <c r="BD16">
        <v>66.790000000000006</v>
      </c>
      <c r="BE16">
        <v>52.51</v>
      </c>
      <c r="BF16">
        <v>0</v>
      </c>
      <c r="BG16">
        <v>1.93</v>
      </c>
      <c r="BH16">
        <v>0</v>
      </c>
      <c r="BI16">
        <v>15.75</v>
      </c>
      <c r="BJ16">
        <v>6.76</v>
      </c>
      <c r="BK16">
        <v>0</v>
      </c>
      <c r="BL16">
        <v>14.48</v>
      </c>
      <c r="BM16">
        <v>96.53</v>
      </c>
      <c r="BN16">
        <v>39.58</v>
      </c>
      <c r="BO16">
        <v>0</v>
      </c>
      <c r="BP16">
        <v>48.26</v>
      </c>
      <c r="BQ16">
        <v>0</v>
      </c>
      <c r="BR16">
        <v>5.79</v>
      </c>
      <c r="BS16">
        <v>4.83</v>
      </c>
      <c r="BT16">
        <v>48.26</v>
      </c>
      <c r="BU16">
        <v>46.33</v>
      </c>
      <c r="BV16">
        <v>57.92</v>
      </c>
      <c r="BW16">
        <v>19.309999999999999</v>
      </c>
      <c r="BX16">
        <v>19.309999999999999</v>
      </c>
      <c r="BY16">
        <v>29.03</v>
      </c>
      <c r="BZ16">
        <v>48.26</v>
      </c>
      <c r="CA16">
        <v>48.26</v>
      </c>
    </row>
    <row r="17" spans="1:79">
      <c r="A17" t="s">
        <v>246</v>
      </c>
      <c r="G17" t="s">
        <v>59</v>
      </c>
      <c r="H17" s="73">
        <v>366.33</v>
      </c>
      <c r="I17" s="46">
        <v>76.440000000000012</v>
      </c>
      <c r="J17" s="46">
        <v>396.46</v>
      </c>
      <c r="K17" s="46">
        <v>131.38999999999999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4.83</v>
      </c>
      <c r="AC17">
        <v>0</v>
      </c>
      <c r="AD17">
        <v>43.87</v>
      </c>
      <c r="AE17">
        <v>0</v>
      </c>
      <c r="AF17">
        <v>0</v>
      </c>
      <c r="AG17">
        <v>14.62</v>
      </c>
      <c r="AH17">
        <v>9.65</v>
      </c>
      <c r="AI17">
        <v>0</v>
      </c>
      <c r="AJ17">
        <v>0</v>
      </c>
      <c r="AK17">
        <v>0</v>
      </c>
      <c r="AL17">
        <v>0</v>
      </c>
      <c r="AM17">
        <v>0.48</v>
      </c>
      <c r="AN17">
        <v>0</v>
      </c>
      <c r="AO17">
        <v>0</v>
      </c>
      <c r="AP17">
        <v>0</v>
      </c>
      <c r="AQ17">
        <v>0</v>
      </c>
      <c r="AR17">
        <v>2</v>
      </c>
      <c r="AS17">
        <v>0</v>
      </c>
      <c r="AT17">
        <v>115.84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43.87</v>
      </c>
      <c r="BA17">
        <v>0</v>
      </c>
      <c r="BB17">
        <v>67.569999999999993</v>
      </c>
      <c r="BC17">
        <v>0</v>
      </c>
      <c r="BD17">
        <v>66.790000000000006</v>
      </c>
      <c r="BE17">
        <v>52.51</v>
      </c>
      <c r="BF17">
        <v>0</v>
      </c>
      <c r="BG17">
        <v>1.93</v>
      </c>
      <c r="BH17">
        <v>0</v>
      </c>
      <c r="BI17">
        <v>15.75</v>
      </c>
      <c r="BJ17">
        <v>6.76</v>
      </c>
      <c r="BK17">
        <v>0</v>
      </c>
      <c r="BL17">
        <v>14.48</v>
      </c>
      <c r="BM17">
        <v>96.53</v>
      </c>
      <c r="BN17">
        <v>39.58</v>
      </c>
      <c r="BO17">
        <v>0</v>
      </c>
      <c r="BP17">
        <v>48.26</v>
      </c>
      <c r="BQ17">
        <v>0</v>
      </c>
      <c r="BR17">
        <v>5.79</v>
      </c>
      <c r="BS17">
        <v>4.83</v>
      </c>
      <c r="BT17">
        <v>48.26</v>
      </c>
      <c r="BU17">
        <v>46.33</v>
      </c>
      <c r="BV17">
        <v>57.92</v>
      </c>
      <c r="BW17">
        <v>19.309999999999999</v>
      </c>
      <c r="BX17">
        <v>19.309999999999999</v>
      </c>
      <c r="BY17">
        <v>29.03</v>
      </c>
      <c r="BZ17">
        <v>48.26</v>
      </c>
      <c r="CA17">
        <v>48.26</v>
      </c>
    </row>
    <row r="18" spans="1:79">
      <c r="A18" t="s">
        <v>247</v>
      </c>
      <c r="G18" t="s">
        <v>60</v>
      </c>
      <c r="H18" s="73">
        <v>366.33</v>
      </c>
      <c r="I18" s="46">
        <v>76.440000000000012</v>
      </c>
      <c r="J18" s="46">
        <v>396.46</v>
      </c>
      <c r="K18" s="46">
        <v>131.38999999999999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4.83</v>
      </c>
      <c r="AC18">
        <v>0</v>
      </c>
      <c r="AD18">
        <v>43.87</v>
      </c>
      <c r="AE18">
        <v>0</v>
      </c>
      <c r="AF18">
        <v>0</v>
      </c>
      <c r="AG18">
        <v>14.62</v>
      </c>
      <c r="AH18">
        <v>9.65</v>
      </c>
      <c r="AI18">
        <v>0</v>
      </c>
      <c r="AJ18">
        <v>0</v>
      </c>
      <c r="AK18">
        <v>0</v>
      </c>
      <c r="AL18">
        <v>0</v>
      </c>
      <c r="AM18">
        <v>0.48</v>
      </c>
      <c r="AN18">
        <v>0</v>
      </c>
      <c r="AO18">
        <v>0</v>
      </c>
      <c r="AP18">
        <v>0</v>
      </c>
      <c r="AQ18">
        <v>0</v>
      </c>
      <c r="AR18">
        <v>2</v>
      </c>
      <c r="AS18">
        <v>0</v>
      </c>
      <c r="AT18">
        <v>115.84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43.87</v>
      </c>
      <c r="BA18">
        <v>0</v>
      </c>
      <c r="BB18">
        <v>67.569999999999993</v>
      </c>
      <c r="BC18">
        <v>0</v>
      </c>
      <c r="BD18">
        <v>66.790000000000006</v>
      </c>
      <c r="BE18">
        <v>52.51</v>
      </c>
      <c r="BF18">
        <v>0</v>
      </c>
      <c r="BG18">
        <v>1.93</v>
      </c>
      <c r="BH18">
        <v>0</v>
      </c>
      <c r="BI18">
        <v>15.75</v>
      </c>
      <c r="BJ18">
        <v>6.76</v>
      </c>
      <c r="BK18">
        <v>0</v>
      </c>
      <c r="BL18">
        <v>14.48</v>
      </c>
      <c r="BM18">
        <v>96.53</v>
      </c>
      <c r="BN18">
        <v>39.58</v>
      </c>
      <c r="BO18">
        <v>0</v>
      </c>
      <c r="BP18">
        <v>48.26</v>
      </c>
      <c r="BQ18">
        <v>0</v>
      </c>
      <c r="BR18">
        <v>5.79</v>
      </c>
      <c r="BS18">
        <v>4.83</v>
      </c>
      <c r="BT18">
        <v>48.26</v>
      </c>
      <c r="BU18">
        <v>46.33</v>
      </c>
      <c r="BV18">
        <v>57.92</v>
      </c>
      <c r="BW18">
        <v>19.309999999999999</v>
      </c>
      <c r="BX18">
        <v>19.309999999999999</v>
      </c>
      <c r="BY18">
        <v>29.03</v>
      </c>
      <c r="BZ18">
        <v>48.26</v>
      </c>
      <c r="CA18">
        <v>48.26</v>
      </c>
    </row>
    <row r="19" spans="1:79">
      <c r="A19" t="s">
        <v>261</v>
      </c>
      <c r="G19" t="s">
        <v>61</v>
      </c>
      <c r="H19" s="73">
        <v>366.33</v>
      </c>
      <c r="I19" s="46">
        <v>76.440000000000012</v>
      </c>
      <c r="J19" s="46">
        <v>396.18999999999994</v>
      </c>
      <c r="K19" s="46">
        <v>131.38999999999999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4.83</v>
      </c>
      <c r="AC19">
        <v>0</v>
      </c>
      <c r="AD19">
        <v>43.87</v>
      </c>
      <c r="AE19">
        <v>0</v>
      </c>
      <c r="AF19">
        <v>0</v>
      </c>
      <c r="AG19">
        <v>14.62</v>
      </c>
      <c r="AH19">
        <v>9.65</v>
      </c>
      <c r="AI19">
        <v>0</v>
      </c>
      <c r="AJ19">
        <v>0</v>
      </c>
      <c r="AK19">
        <v>0</v>
      </c>
      <c r="AL19">
        <v>0</v>
      </c>
      <c r="AM19">
        <v>0.48</v>
      </c>
      <c r="AN19">
        <v>0</v>
      </c>
      <c r="AO19">
        <v>0</v>
      </c>
      <c r="AP19">
        <v>0</v>
      </c>
      <c r="AQ19">
        <v>0</v>
      </c>
      <c r="AR19">
        <v>2</v>
      </c>
      <c r="AS19">
        <v>0</v>
      </c>
      <c r="AT19">
        <v>115.84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43.87</v>
      </c>
      <c r="BA19">
        <v>0</v>
      </c>
      <c r="BB19">
        <v>67.569999999999993</v>
      </c>
      <c r="BC19">
        <v>0</v>
      </c>
      <c r="BD19">
        <v>66.790000000000006</v>
      </c>
      <c r="BE19">
        <v>52.51</v>
      </c>
      <c r="BF19">
        <v>0</v>
      </c>
      <c r="BG19">
        <v>1.93</v>
      </c>
      <c r="BH19">
        <v>0</v>
      </c>
      <c r="BI19">
        <v>15.48</v>
      </c>
      <c r="BJ19">
        <v>6.76</v>
      </c>
      <c r="BK19">
        <v>0</v>
      </c>
      <c r="BL19">
        <v>14.48</v>
      </c>
      <c r="BM19">
        <v>96.53</v>
      </c>
      <c r="BN19">
        <v>39.58</v>
      </c>
      <c r="BO19">
        <v>0</v>
      </c>
      <c r="BP19">
        <v>48.26</v>
      </c>
      <c r="BQ19">
        <v>0</v>
      </c>
      <c r="BR19">
        <v>5.79</v>
      </c>
      <c r="BS19">
        <v>4.83</v>
      </c>
      <c r="BT19">
        <v>48.26</v>
      </c>
      <c r="BU19">
        <v>46.33</v>
      </c>
      <c r="BV19">
        <v>57.92</v>
      </c>
      <c r="BW19">
        <v>19.309999999999999</v>
      </c>
      <c r="BX19">
        <v>19.309999999999999</v>
      </c>
      <c r="BY19">
        <v>29.03</v>
      </c>
      <c r="BZ19">
        <v>48.26</v>
      </c>
      <c r="CA19">
        <v>48.26</v>
      </c>
    </row>
    <row r="20" spans="1:79">
      <c r="A20" t="s">
        <v>262</v>
      </c>
      <c r="G20" t="s">
        <v>62</v>
      </c>
      <c r="H20" s="73">
        <v>366.33</v>
      </c>
      <c r="I20" s="46">
        <v>76.440000000000012</v>
      </c>
      <c r="J20" s="46">
        <v>396.18999999999994</v>
      </c>
      <c r="K20" s="46">
        <v>131.38999999999999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4.83</v>
      </c>
      <c r="AC20">
        <v>0</v>
      </c>
      <c r="AD20">
        <v>43.87</v>
      </c>
      <c r="AE20">
        <v>0</v>
      </c>
      <c r="AF20">
        <v>0</v>
      </c>
      <c r="AG20">
        <v>14.62</v>
      </c>
      <c r="AH20">
        <v>9.65</v>
      </c>
      <c r="AI20">
        <v>0</v>
      </c>
      <c r="AJ20">
        <v>0</v>
      </c>
      <c r="AK20">
        <v>0</v>
      </c>
      <c r="AL20">
        <v>0</v>
      </c>
      <c r="AM20">
        <v>0.48</v>
      </c>
      <c r="AN20">
        <v>0</v>
      </c>
      <c r="AO20">
        <v>0</v>
      </c>
      <c r="AP20">
        <v>0</v>
      </c>
      <c r="AQ20">
        <v>0</v>
      </c>
      <c r="AR20">
        <v>2</v>
      </c>
      <c r="AS20">
        <v>0</v>
      </c>
      <c r="AT20">
        <v>115.84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43.87</v>
      </c>
      <c r="BA20">
        <v>0</v>
      </c>
      <c r="BB20">
        <v>67.569999999999993</v>
      </c>
      <c r="BC20">
        <v>0</v>
      </c>
      <c r="BD20">
        <v>66.790000000000006</v>
      </c>
      <c r="BE20">
        <v>52.51</v>
      </c>
      <c r="BF20">
        <v>0</v>
      </c>
      <c r="BG20">
        <v>1.93</v>
      </c>
      <c r="BH20">
        <v>0</v>
      </c>
      <c r="BI20">
        <v>15.48</v>
      </c>
      <c r="BJ20">
        <v>6.76</v>
      </c>
      <c r="BK20">
        <v>0</v>
      </c>
      <c r="BL20">
        <v>14.48</v>
      </c>
      <c r="BM20">
        <v>96.53</v>
      </c>
      <c r="BN20">
        <v>39.58</v>
      </c>
      <c r="BO20">
        <v>0</v>
      </c>
      <c r="BP20">
        <v>48.26</v>
      </c>
      <c r="BQ20">
        <v>0</v>
      </c>
      <c r="BR20">
        <v>5.79</v>
      </c>
      <c r="BS20">
        <v>4.83</v>
      </c>
      <c r="BT20">
        <v>48.26</v>
      </c>
      <c r="BU20">
        <v>46.33</v>
      </c>
      <c r="BV20">
        <v>57.92</v>
      </c>
      <c r="BW20">
        <v>19.309999999999999</v>
      </c>
      <c r="BX20">
        <v>19.309999999999999</v>
      </c>
      <c r="BY20">
        <v>29.03</v>
      </c>
      <c r="BZ20">
        <v>48.26</v>
      </c>
      <c r="CA20">
        <v>48.26</v>
      </c>
    </row>
    <row r="21" spans="1:79">
      <c r="A21" t="s">
        <v>248</v>
      </c>
      <c r="G21" t="s">
        <v>63</v>
      </c>
      <c r="H21" s="73">
        <v>366.33</v>
      </c>
      <c r="I21" s="46">
        <v>76.440000000000012</v>
      </c>
      <c r="J21" s="46">
        <v>396.18999999999994</v>
      </c>
      <c r="K21" s="46">
        <v>131.38999999999999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4.83</v>
      </c>
      <c r="AC21">
        <v>0</v>
      </c>
      <c r="AD21">
        <v>43.87</v>
      </c>
      <c r="AE21">
        <v>0</v>
      </c>
      <c r="AF21">
        <v>0</v>
      </c>
      <c r="AG21">
        <v>14.62</v>
      </c>
      <c r="AH21">
        <v>9.65</v>
      </c>
      <c r="AI21">
        <v>0</v>
      </c>
      <c r="AJ21">
        <v>0</v>
      </c>
      <c r="AK21">
        <v>0</v>
      </c>
      <c r="AL21">
        <v>0</v>
      </c>
      <c r="AM21">
        <v>0.48</v>
      </c>
      <c r="AN21">
        <v>0</v>
      </c>
      <c r="AO21">
        <v>0</v>
      </c>
      <c r="AP21">
        <v>0</v>
      </c>
      <c r="AQ21">
        <v>0</v>
      </c>
      <c r="AR21">
        <v>2</v>
      </c>
      <c r="AS21">
        <v>0</v>
      </c>
      <c r="AT21">
        <v>115.84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43.87</v>
      </c>
      <c r="BA21">
        <v>0</v>
      </c>
      <c r="BB21">
        <v>67.569999999999993</v>
      </c>
      <c r="BC21">
        <v>0</v>
      </c>
      <c r="BD21">
        <v>66.790000000000006</v>
      </c>
      <c r="BE21">
        <v>52.51</v>
      </c>
      <c r="BF21">
        <v>0</v>
      </c>
      <c r="BG21">
        <v>1.93</v>
      </c>
      <c r="BH21">
        <v>0</v>
      </c>
      <c r="BI21">
        <v>15.48</v>
      </c>
      <c r="BJ21">
        <v>6.76</v>
      </c>
      <c r="BK21">
        <v>0</v>
      </c>
      <c r="BL21">
        <v>14.48</v>
      </c>
      <c r="BM21">
        <v>96.53</v>
      </c>
      <c r="BN21">
        <v>39.58</v>
      </c>
      <c r="BO21">
        <v>0</v>
      </c>
      <c r="BP21">
        <v>48.26</v>
      </c>
      <c r="BQ21">
        <v>0</v>
      </c>
      <c r="BR21">
        <v>5.79</v>
      </c>
      <c r="BS21">
        <v>4.83</v>
      </c>
      <c r="BT21">
        <v>48.26</v>
      </c>
      <c r="BU21">
        <v>46.33</v>
      </c>
      <c r="BV21">
        <v>57.92</v>
      </c>
      <c r="BW21">
        <v>19.309999999999999</v>
      </c>
      <c r="BX21">
        <v>19.309999999999999</v>
      </c>
      <c r="BY21">
        <v>29.03</v>
      </c>
      <c r="BZ21">
        <v>48.26</v>
      </c>
      <c r="CA21">
        <v>48.26</v>
      </c>
    </row>
    <row r="22" spans="1:79">
      <c r="A22" t="s">
        <v>249</v>
      </c>
      <c r="G22" t="s">
        <v>64</v>
      </c>
      <c r="H22" s="73">
        <v>366.33</v>
      </c>
      <c r="I22" s="46">
        <v>76.440000000000012</v>
      </c>
      <c r="J22" s="46">
        <v>396.18999999999994</v>
      </c>
      <c r="K22" s="46">
        <v>131.38999999999999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4.83</v>
      </c>
      <c r="AC22">
        <v>0</v>
      </c>
      <c r="AD22">
        <v>43.87</v>
      </c>
      <c r="AE22">
        <v>0</v>
      </c>
      <c r="AF22">
        <v>0</v>
      </c>
      <c r="AG22">
        <v>14.62</v>
      </c>
      <c r="AH22">
        <v>9.65</v>
      </c>
      <c r="AI22">
        <v>0</v>
      </c>
      <c r="AJ22">
        <v>0</v>
      </c>
      <c r="AK22">
        <v>0</v>
      </c>
      <c r="AL22">
        <v>0</v>
      </c>
      <c r="AM22">
        <v>0.48</v>
      </c>
      <c r="AN22">
        <v>0</v>
      </c>
      <c r="AO22">
        <v>0</v>
      </c>
      <c r="AP22">
        <v>0</v>
      </c>
      <c r="AQ22">
        <v>0</v>
      </c>
      <c r="AR22">
        <v>2</v>
      </c>
      <c r="AS22">
        <v>0</v>
      </c>
      <c r="AT22">
        <v>115.84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43.87</v>
      </c>
      <c r="BA22">
        <v>0</v>
      </c>
      <c r="BB22">
        <v>67.569999999999993</v>
      </c>
      <c r="BC22">
        <v>0</v>
      </c>
      <c r="BD22">
        <v>66.790000000000006</v>
      </c>
      <c r="BE22">
        <v>52.51</v>
      </c>
      <c r="BF22">
        <v>0</v>
      </c>
      <c r="BG22">
        <v>1.93</v>
      </c>
      <c r="BH22">
        <v>0</v>
      </c>
      <c r="BI22">
        <v>15.48</v>
      </c>
      <c r="BJ22">
        <v>6.76</v>
      </c>
      <c r="BK22">
        <v>0</v>
      </c>
      <c r="BL22">
        <v>14.48</v>
      </c>
      <c r="BM22">
        <v>96.53</v>
      </c>
      <c r="BN22">
        <v>39.58</v>
      </c>
      <c r="BO22">
        <v>0</v>
      </c>
      <c r="BP22">
        <v>48.26</v>
      </c>
      <c r="BQ22">
        <v>0</v>
      </c>
      <c r="BR22">
        <v>5.79</v>
      </c>
      <c r="BS22">
        <v>4.83</v>
      </c>
      <c r="BT22">
        <v>48.26</v>
      </c>
      <c r="BU22">
        <v>46.33</v>
      </c>
      <c r="BV22">
        <v>57.92</v>
      </c>
      <c r="BW22">
        <v>19.309999999999999</v>
      </c>
      <c r="BX22">
        <v>19.309999999999999</v>
      </c>
      <c r="BY22">
        <v>29.03</v>
      </c>
      <c r="BZ22">
        <v>48.26</v>
      </c>
      <c r="CA22">
        <v>48.26</v>
      </c>
    </row>
    <row r="23" spans="1:79">
      <c r="A23" t="s">
        <v>250</v>
      </c>
      <c r="G23" t="s">
        <v>65</v>
      </c>
      <c r="H23" s="73">
        <v>366.33</v>
      </c>
      <c r="I23" s="46">
        <v>76.440000000000012</v>
      </c>
      <c r="J23" s="46">
        <v>395.90999999999997</v>
      </c>
      <c r="K23" s="46">
        <v>131.38999999999999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4.83</v>
      </c>
      <c r="AC23">
        <v>0</v>
      </c>
      <c r="AD23">
        <v>43.87</v>
      </c>
      <c r="AE23">
        <v>0</v>
      </c>
      <c r="AF23">
        <v>0</v>
      </c>
      <c r="AG23">
        <v>14.62</v>
      </c>
      <c r="AH23">
        <v>9.65</v>
      </c>
      <c r="AI23">
        <v>0</v>
      </c>
      <c r="AJ23">
        <v>0</v>
      </c>
      <c r="AK23">
        <v>0</v>
      </c>
      <c r="AL23">
        <v>0</v>
      </c>
      <c r="AM23">
        <v>0.48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66.790000000000006</v>
      </c>
      <c r="AT23">
        <v>115.84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43.87</v>
      </c>
      <c r="BA23">
        <v>0</v>
      </c>
      <c r="BB23">
        <v>67.569999999999993</v>
      </c>
      <c r="BC23">
        <v>0</v>
      </c>
      <c r="BD23">
        <v>0</v>
      </c>
      <c r="BE23">
        <v>52.51</v>
      </c>
      <c r="BF23">
        <v>0</v>
      </c>
      <c r="BG23">
        <v>1.93</v>
      </c>
      <c r="BH23">
        <v>0</v>
      </c>
      <c r="BI23">
        <v>15.2</v>
      </c>
      <c r="BJ23">
        <v>6.76</v>
      </c>
      <c r="BK23">
        <v>0</v>
      </c>
      <c r="BL23">
        <v>14.48</v>
      </c>
      <c r="BM23">
        <v>96.53</v>
      </c>
      <c r="BN23">
        <v>39.58</v>
      </c>
      <c r="BO23">
        <v>0</v>
      </c>
      <c r="BP23">
        <v>48.26</v>
      </c>
      <c r="BQ23">
        <v>0</v>
      </c>
      <c r="BR23">
        <v>5.79</v>
      </c>
      <c r="BS23">
        <v>4.83</v>
      </c>
      <c r="BT23">
        <v>48.26</v>
      </c>
      <c r="BU23">
        <v>46.33</v>
      </c>
      <c r="BV23">
        <v>57.92</v>
      </c>
      <c r="BW23">
        <v>19.309999999999999</v>
      </c>
      <c r="BX23">
        <v>19.309999999999999</v>
      </c>
      <c r="BY23">
        <v>29.03</v>
      </c>
      <c r="BZ23">
        <v>48.26</v>
      </c>
      <c r="CA23">
        <v>48.26</v>
      </c>
    </row>
    <row r="24" spans="1:79">
      <c r="A24" t="s">
        <v>251</v>
      </c>
      <c r="G24" t="s">
        <v>66</v>
      </c>
      <c r="H24" s="73">
        <v>366.33</v>
      </c>
      <c r="I24" s="46">
        <v>76.440000000000012</v>
      </c>
      <c r="J24" s="46">
        <v>395.90999999999997</v>
      </c>
      <c r="K24" s="46">
        <v>131.38999999999999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4.83</v>
      </c>
      <c r="AC24">
        <v>0</v>
      </c>
      <c r="AD24">
        <v>43.87</v>
      </c>
      <c r="AE24">
        <v>0</v>
      </c>
      <c r="AF24">
        <v>0</v>
      </c>
      <c r="AG24">
        <v>14.62</v>
      </c>
      <c r="AH24">
        <v>9.65</v>
      </c>
      <c r="AI24">
        <v>0</v>
      </c>
      <c r="AJ24">
        <v>0</v>
      </c>
      <c r="AK24">
        <v>0</v>
      </c>
      <c r="AL24">
        <v>0</v>
      </c>
      <c r="AM24">
        <v>0.48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66.790000000000006</v>
      </c>
      <c r="AT24">
        <v>115.84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43.87</v>
      </c>
      <c r="BA24">
        <v>0</v>
      </c>
      <c r="BB24">
        <v>67.569999999999993</v>
      </c>
      <c r="BC24">
        <v>0</v>
      </c>
      <c r="BD24">
        <v>0</v>
      </c>
      <c r="BE24">
        <v>52.51</v>
      </c>
      <c r="BF24">
        <v>0</v>
      </c>
      <c r="BG24">
        <v>1.93</v>
      </c>
      <c r="BH24">
        <v>0</v>
      </c>
      <c r="BI24">
        <v>15.2</v>
      </c>
      <c r="BJ24">
        <v>6.76</v>
      </c>
      <c r="BK24">
        <v>0</v>
      </c>
      <c r="BL24">
        <v>14.48</v>
      </c>
      <c r="BM24">
        <v>96.53</v>
      </c>
      <c r="BN24">
        <v>39.58</v>
      </c>
      <c r="BO24">
        <v>0</v>
      </c>
      <c r="BP24">
        <v>48.26</v>
      </c>
      <c r="BQ24">
        <v>0</v>
      </c>
      <c r="BR24">
        <v>5.79</v>
      </c>
      <c r="BS24">
        <v>4.83</v>
      </c>
      <c r="BT24">
        <v>48.26</v>
      </c>
      <c r="BU24">
        <v>46.33</v>
      </c>
      <c r="BV24">
        <v>57.92</v>
      </c>
      <c r="BW24">
        <v>19.309999999999999</v>
      </c>
      <c r="BX24">
        <v>19.309999999999999</v>
      </c>
      <c r="BY24">
        <v>29.03</v>
      </c>
      <c r="BZ24">
        <v>48.26</v>
      </c>
      <c r="CA24">
        <v>48.26</v>
      </c>
    </row>
    <row r="25" spans="1:79">
      <c r="A25" t="s">
        <v>252</v>
      </c>
      <c r="G25" t="s">
        <v>67</v>
      </c>
      <c r="H25" s="73">
        <v>366.33</v>
      </c>
      <c r="I25" s="46">
        <v>76.440000000000012</v>
      </c>
      <c r="J25" s="46">
        <v>395.90999999999997</v>
      </c>
      <c r="K25" s="46">
        <v>131.38999999999999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4.83</v>
      </c>
      <c r="AC25">
        <v>0</v>
      </c>
      <c r="AD25">
        <v>43.87</v>
      </c>
      <c r="AE25">
        <v>0</v>
      </c>
      <c r="AF25">
        <v>0</v>
      </c>
      <c r="AG25">
        <v>14.62</v>
      </c>
      <c r="AH25">
        <v>9.65</v>
      </c>
      <c r="AI25">
        <v>0</v>
      </c>
      <c r="AJ25">
        <v>0</v>
      </c>
      <c r="AK25">
        <v>0</v>
      </c>
      <c r="AL25">
        <v>0</v>
      </c>
      <c r="AM25">
        <v>0.48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66.790000000000006</v>
      </c>
      <c r="AT25">
        <v>115.84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43.87</v>
      </c>
      <c r="BA25">
        <v>0</v>
      </c>
      <c r="BB25">
        <v>67.569999999999993</v>
      </c>
      <c r="BC25">
        <v>0</v>
      </c>
      <c r="BD25">
        <v>0</v>
      </c>
      <c r="BE25">
        <v>52.51</v>
      </c>
      <c r="BF25">
        <v>0</v>
      </c>
      <c r="BG25">
        <v>1.93</v>
      </c>
      <c r="BH25">
        <v>0</v>
      </c>
      <c r="BI25">
        <v>15.2</v>
      </c>
      <c r="BJ25">
        <v>6.76</v>
      </c>
      <c r="BK25">
        <v>0</v>
      </c>
      <c r="BL25">
        <v>14.48</v>
      </c>
      <c r="BM25">
        <v>96.53</v>
      </c>
      <c r="BN25">
        <v>39.58</v>
      </c>
      <c r="BO25">
        <v>0</v>
      </c>
      <c r="BP25">
        <v>48.26</v>
      </c>
      <c r="BQ25">
        <v>0</v>
      </c>
      <c r="BR25">
        <v>5.79</v>
      </c>
      <c r="BS25">
        <v>4.83</v>
      </c>
      <c r="BT25">
        <v>48.26</v>
      </c>
      <c r="BU25">
        <v>46.33</v>
      </c>
      <c r="BV25">
        <v>57.92</v>
      </c>
      <c r="BW25">
        <v>19.309999999999999</v>
      </c>
      <c r="BX25">
        <v>19.309999999999999</v>
      </c>
      <c r="BY25">
        <v>29.03</v>
      </c>
      <c r="BZ25">
        <v>48.26</v>
      </c>
      <c r="CA25">
        <v>48.26</v>
      </c>
    </row>
    <row r="26" spans="1:79">
      <c r="A26" t="s">
        <v>253</v>
      </c>
      <c r="G26" t="s">
        <v>68</v>
      </c>
      <c r="H26" s="73">
        <v>366.33</v>
      </c>
      <c r="I26" s="46">
        <v>76.440000000000012</v>
      </c>
      <c r="J26" s="46">
        <v>395.90999999999997</v>
      </c>
      <c r="K26" s="46">
        <v>131.38999999999999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4.83</v>
      </c>
      <c r="AC26">
        <v>0</v>
      </c>
      <c r="AD26">
        <v>43.87</v>
      </c>
      <c r="AE26">
        <v>0</v>
      </c>
      <c r="AF26">
        <v>0</v>
      </c>
      <c r="AG26">
        <v>14.62</v>
      </c>
      <c r="AH26">
        <v>9.65</v>
      </c>
      <c r="AI26">
        <v>0</v>
      </c>
      <c r="AJ26">
        <v>0</v>
      </c>
      <c r="AK26">
        <v>0</v>
      </c>
      <c r="AL26">
        <v>0</v>
      </c>
      <c r="AM26">
        <v>0.48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66.790000000000006</v>
      </c>
      <c r="AT26">
        <v>115.84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43.87</v>
      </c>
      <c r="BA26">
        <v>0</v>
      </c>
      <c r="BB26">
        <v>67.569999999999993</v>
      </c>
      <c r="BC26">
        <v>0</v>
      </c>
      <c r="BD26">
        <v>0</v>
      </c>
      <c r="BE26">
        <v>52.51</v>
      </c>
      <c r="BF26">
        <v>0</v>
      </c>
      <c r="BG26">
        <v>1.93</v>
      </c>
      <c r="BH26">
        <v>0</v>
      </c>
      <c r="BI26">
        <v>15.2</v>
      </c>
      <c r="BJ26">
        <v>6.76</v>
      </c>
      <c r="BK26">
        <v>0</v>
      </c>
      <c r="BL26">
        <v>14.48</v>
      </c>
      <c r="BM26">
        <v>96.53</v>
      </c>
      <c r="BN26">
        <v>39.58</v>
      </c>
      <c r="BO26">
        <v>0</v>
      </c>
      <c r="BP26">
        <v>48.26</v>
      </c>
      <c r="BQ26">
        <v>0</v>
      </c>
      <c r="BR26">
        <v>5.79</v>
      </c>
      <c r="BS26">
        <v>4.83</v>
      </c>
      <c r="BT26">
        <v>48.26</v>
      </c>
      <c r="BU26">
        <v>46.33</v>
      </c>
      <c r="BV26">
        <v>57.92</v>
      </c>
      <c r="BW26">
        <v>19.309999999999999</v>
      </c>
      <c r="BX26">
        <v>19.309999999999999</v>
      </c>
      <c r="BY26">
        <v>29.03</v>
      </c>
      <c r="BZ26">
        <v>48.26</v>
      </c>
      <c r="CA26">
        <v>48.26</v>
      </c>
    </row>
    <row r="27" spans="1:79">
      <c r="A27" t="s">
        <v>254</v>
      </c>
      <c r="G27" t="s">
        <v>69</v>
      </c>
      <c r="H27" s="73">
        <v>366.38</v>
      </c>
      <c r="I27" s="46">
        <v>66.790000000000006</v>
      </c>
      <c r="J27" s="46">
        <v>395.64</v>
      </c>
      <c r="K27" s="46">
        <v>131.38999999999999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4.83</v>
      </c>
      <c r="AC27">
        <v>0</v>
      </c>
      <c r="AD27">
        <v>43.87</v>
      </c>
      <c r="AE27">
        <v>0</v>
      </c>
      <c r="AF27">
        <v>0</v>
      </c>
      <c r="AG27">
        <v>14.62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0.53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66.790000000000006</v>
      </c>
      <c r="AT27">
        <v>115.84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43.87</v>
      </c>
      <c r="BA27">
        <v>0</v>
      </c>
      <c r="BB27">
        <v>67.569999999999993</v>
      </c>
      <c r="BC27">
        <v>0</v>
      </c>
      <c r="BD27">
        <v>0</v>
      </c>
      <c r="BE27">
        <v>52.51</v>
      </c>
      <c r="BF27">
        <v>0</v>
      </c>
      <c r="BG27">
        <v>1.93</v>
      </c>
      <c r="BH27">
        <v>0</v>
      </c>
      <c r="BI27">
        <v>14.93</v>
      </c>
      <c r="BJ27">
        <v>6.76</v>
      </c>
      <c r="BK27">
        <v>0</v>
      </c>
      <c r="BL27">
        <v>14.48</v>
      </c>
      <c r="BM27">
        <v>96.53</v>
      </c>
      <c r="BN27">
        <v>39.58</v>
      </c>
      <c r="BO27">
        <v>0</v>
      </c>
      <c r="BP27">
        <v>48.26</v>
      </c>
      <c r="BQ27">
        <v>0</v>
      </c>
      <c r="BR27">
        <v>5.79</v>
      </c>
      <c r="BS27">
        <v>4.83</v>
      </c>
      <c r="BT27">
        <v>48.26</v>
      </c>
      <c r="BU27">
        <v>46.33</v>
      </c>
      <c r="BV27">
        <v>57.92</v>
      </c>
      <c r="BW27">
        <v>19.309999999999999</v>
      </c>
      <c r="BX27">
        <v>19.309999999999999</v>
      </c>
      <c r="BY27">
        <v>29.03</v>
      </c>
      <c r="BZ27">
        <v>48.26</v>
      </c>
      <c r="CA27">
        <v>48.26</v>
      </c>
    </row>
    <row r="28" spans="1:79">
      <c r="A28" t="s">
        <v>255</v>
      </c>
      <c r="G28" t="s">
        <v>70</v>
      </c>
      <c r="H28" s="73">
        <v>366.38</v>
      </c>
      <c r="I28" s="46">
        <v>66.790000000000006</v>
      </c>
      <c r="J28" s="46">
        <v>395.64</v>
      </c>
      <c r="K28" s="46">
        <v>131.38999999999999</v>
      </c>
      <c r="L28" s="46">
        <v>0.1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0.1</v>
      </c>
      <c r="X28">
        <v>0</v>
      </c>
      <c r="Y28">
        <v>0</v>
      </c>
      <c r="Z28">
        <v>0</v>
      </c>
      <c r="AA28">
        <v>0</v>
      </c>
      <c r="AB28">
        <v>4.83</v>
      </c>
      <c r="AC28">
        <v>0</v>
      </c>
      <c r="AD28">
        <v>43.87</v>
      </c>
      <c r="AE28">
        <v>0</v>
      </c>
      <c r="AF28">
        <v>0</v>
      </c>
      <c r="AG28">
        <v>14.62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0.53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66.790000000000006</v>
      </c>
      <c r="AT28">
        <v>115.84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43.87</v>
      </c>
      <c r="BA28">
        <v>0</v>
      </c>
      <c r="BB28">
        <v>67.569999999999993</v>
      </c>
      <c r="BC28">
        <v>0</v>
      </c>
      <c r="BD28">
        <v>0</v>
      </c>
      <c r="BE28">
        <v>52.51</v>
      </c>
      <c r="BF28">
        <v>0</v>
      </c>
      <c r="BG28">
        <v>1.93</v>
      </c>
      <c r="BH28">
        <v>0</v>
      </c>
      <c r="BI28">
        <v>14.93</v>
      </c>
      <c r="BJ28">
        <v>6.76</v>
      </c>
      <c r="BK28">
        <v>0</v>
      </c>
      <c r="BL28">
        <v>14.48</v>
      </c>
      <c r="BM28">
        <v>96.53</v>
      </c>
      <c r="BN28">
        <v>39.58</v>
      </c>
      <c r="BO28">
        <v>0</v>
      </c>
      <c r="BP28">
        <v>48.26</v>
      </c>
      <c r="BQ28">
        <v>0</v>
      </c>
      <c r="BR28">
        <v>5.79</v>
      </c>
      <c r="BS28">
        <v>4.83</v>
      </c>
      <c r="BT28">
        <v>48.26</v>
      </c>
      <c r="BU28">
        <v>46.33</v>
      </c>
      <c r="BV28">
        <v>57.92</v>
      </c>
      <c r="BW28">
        <v>19.309999999999999</v>
      </c>
      <c r="BX28">
        <v>19.309999999999999</v>
      </c>
      <c r="BY28">
        <v>29.03</v>
      </c>
      <c r="BZ28">
        <v>48.26</v>
      </c>
      <c r="CA28">
        <v>48.26</v>
      </c>
    </row>
    <row r="29" spans="1:79">
      <c r="A29" t="s">
        <v>263</v>
      </c>
      <c r="G29" t="s">
        <v>71</v>
      </c>
      <c r="H29" s="73">
        <v>366.38</v>
      </c>
      <c r="I29" s="46">
        <v>66.790000000000006</v>
      </c>
      <c r="J29" s="46">
        <v>395.64</v>
      </c>
      <c r="K29" s="46">
        <v>131.38999999999999</v>
      </c>
      <c r="L29" s="46">
        <v>0.68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0.68</v>
      </c>
      <c r="X29">
        <v>0</v>
      </c>
      <c r="Y29">
        <v>0</v>
      </c>
      <c r="Z29">
        <v>0</v>
      </c>
      <c r="AA29">
        <v>0</v>
      </c>
      <c r="AB29">
        <v>4.83</v>
      </c>
      <c r="AC29">
        <v>0</v>
      </c>
      <c r="AD29">
        <v>43.87</v>
      </c>
      <c r="AE29">
        <v>0</v>
      </c>
      <c r="AF29">
        <v>0</v>
      </c>
      <c r="AG29">
        <v>14.62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0.53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66.790000000000006</v>
      </c>
      <c r="AT29">
        <v>115.84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43.87</v>
      </c>
      <c r="BA29">
        <v>0</v>
      </c>
      <c r="BB29">
        <v>67.569999999999993</v>
      </c>
      <c r="BC29">
        <v>0</v>
      </c>
      <c r="BD29">
        <v>0</v>
      </c>
      <c r="BE29">
        <v>52.51</v>
      </c>
      <c r="BF29">
        <v>0</v>
      </c>
      <c r="BG29">
        <v>1.93</v>
      </c>
      <c r="BH29">
        <v>0</v>
      </c>
      <c r="BI29">
        <v>14.93</v>
      </c>
      <c r="BJ29">
        <v>6.76</v>
      </c>
      <c r="BK29">
        <v>0</v>
      </c>
      <c r="BL29">
        <v>14.48</v>
      </c>
      <c r="BM29">
        <v>96.53</v>
      </c>
      <c r="BN29">
        <v>39.58</v>
      </c>
      <c r="BO29">
        <v>0</v>
      </c>
      <c r="BP29">
        <v>48.26</v>
      </c>
      <c r="BQ29">
        <v>0</v>
      </c>
      <c r="BR29">
        <v>5.79</v>
      </c>
      <c r="BS29">
        <v>4.83</v>
      </c>
      <c r="BT29">
        <v>48.26</v>
      </c>
      <c r="BU29">
        <v>46.33</v>
      </c>
      <c r="BV29">
        <v>57.92</v>
      </c>
      <c r="BW29">
        <v>19.309999999999999</v>
      </c>
      <c r="BX29">
        <v>19.309999999999999</v>
      </c>
      <c r="BY29">
        <v>29.03</v>
      </c>
      <c r="BZ29">
        <v>48.26</v>
      </c>
      <c r="CA29">
        <v>48.26</v>
      </c>
    </row>
    <row r="30" spans="1:79">
      <c r="A30" t="s">
        <v>264</v>
      </c>
      <c r="G30" t="s">
        <v>72</v>
      </c>
      <c r="H30" s="73">
        <v>366.38</v>
      </c>
      <c r="I30" s="46">
        <v>66.790000000000006</v>
      </c>
      <c r="J30" s="46">
        <v>395.64</v>
      </c>
      <c r="K30" s="46">
        <v>131.38999999999999</v>
      </c>
      <c r="L30" s="46">
        <v>0.87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0.87</v>
      </c>
      <c r="X30">
        <v>0</v>
      </c>
      <c r="Y30">
        <v>0</v>
      </c>
      <c r="Z30">
        <v>0</v>
      </c>
      <c r="AA30">
        <v>0</v>
      </c>
      <c r="AB30">
        <v>4.83</v>
      </c>
      <c r="AC30">
        <v>0</v>
      </c>
      <c r="AD30">
        <v>43.87</v>
      </c>
      <c r="AE30">
        <v>0</v>
      </c>
      <c r="AF30">
        <v>0</v>
      </c>
      <c r="AG30">
        <v>14.62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0.53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66.790000000000006</v>
      </c>
      <c r="AT30">
        <v>115.84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43.87</v>
      </c>
      <c r="BA30">
        <v>0</v>
      </c>
      <c r="BB30">
        <v>67.569999999999993</v>
      </c>
      <c r="BC30">
        <v>0</v>
      </c>
      <c r="BD30">
        <v>0</v>
      </c>
      <c r="BE30">
        <v>52.51</v>
      </c>
      <c r="BF30">
        <v>0</v>
      </c>
      <c r="BG30">
        <v>1.93</v>
      </c>
      <c r="BH30">
        <v>0</v>
      </c>
      <c r="BI30">
        <v>14.93</v>
      </c>
      <c r="BJ30">
        <v>6.76</v>
      </c>
      <c r="BK30">
        <v>0</v>
      </c>
      <c r="BL30">
        <v>14.48</v>
      </c>
      <c r="BM30">
        <v>96.53</v>
      </c>
      <c r="BN30">
        <v>39.58</v>
      </c>
      <c r="BO30">
        <v>0</v>
      </c>
      <c r="BP30">
        <v>48.26</v>
      </c>
      <c r="BQ30">
        <v>0</v>
      </c>
      <c r="BR30">
        <v>5.79</v>
      </c>
      <c r="BS30">
        <v>4.83</v>
      </c>
      <c r="BT30">
        <v>48.26</v>
      </c>
      <c r="BU30">
        <v>46.33</v>
      </c>
      <c r="BV30">
        <v>57.92</v>
      </c>
      <c r="BW30">
        <v>19.309999999999999</v>
      </c>
      <c r="BX30">
        <v>19.309999999999999</v>
      </c>
      <c r="BY30">
        <v>29.03</v>
      </c>
      <c r="BZ30">
        <v>48.26</v>
      </c>
      <c r="CA30">
        <v>48.26</v>
      </c>
    </row>
    <row r="31" spans="1:79">
      <c r="A31" t="s">
        <v>274</v>
      </c>
      <c r="G31" t="s">
        <v>73</v>
      </c>
      <c r="H31" s="73">
        <v>366.48</v>
      </c>
      <c r="I31" s="46">
        <v>66.790000000000006</v>
      </c>
      <c r="J31" s="46">
        <v>395.36</v>
      </c>
      <c r="K31" s="46">
        <v>131.38999999999999</v>
      </c>
      <c r="L31" s="46">
        <v>1.24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1.24</v>
      </c>
      <c r="X31">
        <v>0</v>
      </c>
      <c r="Y31">
        <v>0</v>
      </c>
      <c r="Z31">
        <v>0</v>
      </c>
      <c r="AA31">
        <v>0</v>
      </c>
      <c r="AB31">
        <v>4.83</v>
      </c>
      <c r="AC31">
        <v>0</v>
      </c>
      <c r="AD31">
        <v>43.87</v>
      </c>
      <c r="AE31">
        <v>0</v>
      </c>
      <c r="AF31">
        <v>0</v>
      </c>
      <c r="AG31">
        <v>14.62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0.63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66.790000000000006</v>
      </c>
      <c r="AT31">
        <v>115.84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43.87</v>
      </c>
      <c r="BA31">
        <v>0</v>
      </c>
      <c r="BB31">
        <v>67.569999999999993</v>
      </c>
      <c r="BC31">
        <v>0</v>
      </c>
      <c r="BD31">
        <v>0</v>
      </c>
      <c r="BE31">
        <v>52.51</v>
      </c>
      <c r="BF31">
        <v>0</v>
      </c>
      <c r="BG31">
        <v>1.93</v>
      </c>
      <c r="BH31">
        <v>0</v>
      </c>
      <c r="BI31">
        <v>14.65</v>
      </c>
      <c r="BJ31">
        <v>6.76</v>
      </c>
      <c r="BK31">
        <v>0</v>
      </c>
      <c r="BL31">
        <v>14.48</v>
      </c>
      <c r="BM31">
        <v>96.53</v>
      </c>
      <c r="BN31">
        <v>39.58</v>
      </c>
      <c r="BO31">
        <v>0</v>
      </c>
      <c r="BP31">
        <v>48.26</v>
      </c>
      <c r="BQ31">
        <v>0</v>
      </c>
      <c r="BR31">
        <v>5.79</v>
      </c>
      <c r="BS31">
        <v>4.83</v>
      </c>
      <c r="BT31">
        <v>48.26</v>
      </c>
      <c r="BU31">
        <v>46.33</v>
      </c>
      <c r="BV31">
        <v>57.92</v>
      </c>
      <c r="BW31">
        <v>19.309999999999999</v>
      </c>
      <c r="BX31">
        <v>19.309999999999999</v>
      </c>
      <c r="BY31">
        <v>29.03</v>
      </c>
      <c r="BZ31">
        <v>48.26</v>
      </c>
      <c r="CA31">
        <v>48.26</v>
      </c>
    </row>
    <row r="32" spans="1:79">
      <c r="A32" t="s">
        <v>275</v>
      </c>
      <c r="G32" t="s">
        <v>74</v>
      </c>
      <c r="H32" s="73">
        <v>366.48</v>
      </c>
      <c r="I32" s="46">
        <v>66.790000000000006</v>
      </c>
      <c r="J32" s="46">
        <v>395.36</v>
      </c>
      <c r="K32" s="46">
        <v>131.38999999999999</v>
      </c>
      <c r="L32" s="46">
        <v>1.7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1.7</v>
      </c>
      <c r="X32">
        <v>0</v>
      </c>
      <c r="Y32">
        <v>0</v>
      </c>
      <c r="Z32">
        <v>0</v>
      </c>
      <c r="AA32">
        <v>0</v>
      </c>
      <c r="AB32">
        <v>4.83</v>
      </c>
      <c r="AC32">
        <v>0</v>
      </c>
      <c r="AD32">
        <v>43.87</v>
      </c>
      <c r="AE32">
        <v>0</v>
      </c>
      <c r="AF32">
        <v>0</v>
      </c>
      <c r="AG32">
        <v>14.62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0.63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66.790000000000006</v>
      </c>
      <c r="AT32">
        <v>115.84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43.87</v>
      </c>
      <c r="BA32">
        <v>0</v>
      </c>
      <c r="BB32">
        <v>67.569999999999993</v>
      </c>
      <c r="BC32">
        <v>0</v>
      </c>
      <c r="BD32">
        <v>0</v>
      </c>
      <c r="BE32">
        <v>52.51</v>
      </c>
      <c r="BF32">
        <v>0</v>
      </c>
      <c r="BG32">
        <v>1.93</v>
      </c>
      <c r="BH32">
        <v>0</v>
      </c>
      <c r="BI32">
        <v>14.65</v>
      </c>
      <c r="BJ32">
        <v>6.76</v>
      </c>
      <c r="BK32">
        <v>0</v>
      </c>
      <c r="BL32">
        <v>14.48</v>
      </c>
      <c r="BM32">
        <v>96.53</v>
      </c>
      <c r="BN32">
        <v>39.58</v>
      </c>
      <c r="BO32">
        <v>0</v>
      </c>
      <c r="BP32">
        <v>48.26</v>
      </c>
      <c r="BQ32">
        <v>0</v>
      </c>
      <c r="BR32">
        <v>5.79</v>
      </c>
      <c r="BS32">
        <v>4.83</v>
      </c>
      <c r="BT32">
        <v>48.26</v>
      </c>
      <c r="BU32">
        <v>46.33</v>
      </c>
      <c r="BV32">
        <v>57.92</v>
      </c>
      <c r="BW32">
        <v>19.309999999999999</v>
      </c>
      <c r="BX32">
        <v>19.309999999999999</v>
      </c>
      <c r="BY32">
        <v>29.03</v>
      </c>
      <c r="BZ32">
        <v>48.26</v>
      </c>
      <c r="CA32">
        <v>48.26</v>
      </c>
    </row>
    <row r="33" spans="1:79">
      <c r="A33" t="s">
        <v>276</v>
      </c>
      <c r="G33" t="s">
        <v>75</v>
      </c>
      <c r="H33" s="73">
        <v>366.48</v>
      </c>
      <c r="I33" s="46">
        <v>66.790000000000006</v>
      </c>
      <c r="J33" s="46">
        <v>395.36</v>
      </c>
      <c r="K33" s="46">
        <v>131.38999999999999</v>
      </c>
      <c r="L33" s="46">
        <v>2.2599999999999998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2.2599999999999998</v>
      </c>
      <c r="X33">
        <v>0</v>
      </c>
      <c r="Y33">
        <v>0</v>
      </c>
      <c r="Z33">
        <v>0</v>
      </c>
      <c r="AA33">
        <v>0</v>
      </c>
      <c r="AB33">
        <v>4.83</v>
      </c>
      <c r="AC33">
        <v>0</v>
      </c>
      <c r="AD33">
        <v>43.87</v>
      </c>
      <c r="AE33">
        <v>0</v>
      </c>
      <c r="AF33">
        <v>0</v>
      </c>
      <c r="AG33">
        <v>14.62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0.63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66.790000000000006</v>
      </c>
      <c r="AT33">
        <v>115.84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43.87</v>
      </c>
      <c r="BA33">
        <v>0</v>
      </c>
      <c r="BB33">
        <v>67.569999999999993</v>
      </c>
      <c r="BC33">
        <v>0</v>
      </c>
      <c r="BD33">
        <v>0</v>
      </c>
      <c r="BE33">
        <v>52.51</v>
      </c>
      <c r="BF33">
        <v>0</v>
      </c>
      <c r="BG33">
        <v>1.93</v>
      </c>
      <c r="BH33">
        <v>0</v>
      </c>
      <c r="BI33">
        <v>14.65</v>
      </c>
      <c r="BJ33">
        <v>6.76</v>
      </c>
      <c r="BK33">
        <v>0</v>
      </c>
      <c r="BL33">
        <v>14.48</v>
      </c>
      <c r="BM33">
        <v>96.53</v>
      </c>
      <c r="BN33">
        <v>39.58</v>
      </c>
      <c r="BO33">
        <v>0</v>
      </c>
      <c r="BP33">
        <v>48.26</v>
      </c>
      <c r="BQ33">
        <v>0</v>
      </c>
      <c r="BR33">
        <v>5.79</v>
      </c>
      <c r="BS33">
        <v>4.83</v>
      </c>
      <c r="BT33">
        <v>48.26</v>
      </c>
      <c r="BU33">
        <v>46.33</v>
      </c>
      <c r="BV33">
        <v>57.92</v>
      </c>
      <c r="BW33">
        <v>19.309999999999999</v>
      </c>
      <c r="BX33">
        <v>19.309999999999999</v>
      </c>
      <c r="BY33">
        <v>29.03</v>
      </c>
      <c r="BZ33">
        <v>48.26</v>
      </c>
      <c r="CA33">
        <v>48.26</v>
      </c>
    </row>
    <row r="34" spans="1:79">
      <c r="A34" t="s">
        <v>277</v>
      </c>
      <c r="G34" t="s">
        <v>76</v>
      </c>
      <c r="H34" s="73">
        <v>366.48</v>
      </c>
      <c r="I34" s="46">
        <v>66.790000000000006</v>
      </c>
      <c r="J34" s="46">
        <v>395.36</v>
      </c>
      <c r="K34" s="46">
        <v>131.38999999999999</v>
      </c>
      <c r="L34" s="46">
        <v>2.75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2.75</v>
      </c>
      <c r="X34">
        <v>0</v>
      </c>
      <c r="Y34">
        <v>0</v>
      </c>
      <c r="Z34">
        <v>0</v>
      </c>
      <c r="AA34">
        <v>0</v>
      </c>
      <c r="AB34">
        <v>4.83</v>
      </c>
      <c r="AC34">
        <v>0</v>
      </c>
      <c r="AD34">
        <v>43.87</v>
      </c>
      <c r="AE34">
        <v>0</v>
      </c>
      <c r="AF34">
        <v>0</v>
      </c>
      <c r="AG34">
        <v>14.62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0.63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66.790000000000006</v>
      </c>
      <c r="AT34">
        <v>115.84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43.87</v>
      </c>
      <c r="BA34">
        <v>0</v>
      </c>
      <c r="BB34">
        <v>67.569999999999993</v>
      </c>
      <c r="BC34">
        <v>0</v>
      </c>
      <c r="BD34">
        <v>0</v>
      </c>
      <c r="BE34">
        <v>52.51</v>
      </c>
      <c r="BF34">
        <v>0</v>
      </c>
      <c r="BG34">
        <v>1.93</v>
      </c>
      <c r="BH34">
        <v>0</v>
      </c>
      <c r="BI34">
        <v>14.65</v>
      </c>
      <c r="BJ34">
        <v>6.76</v>
      </c>
      <c r="BK34">
        <v>0</v>
      </c>
      <c r="BL34">
        <v>14.48</v>
      </c>
      <c r="BM34">
        <v>96.53</v>
      </c>
      <c r="BN34">
        <v>39.58</v>
      </c>
      <c r="BO34">
        <v>0</v>
      </c>
      <c r="BP34">
        <v>48.26</v>
      </c>
      <c r="BQ34">
        <v>0</v>
      </c>
      <c r="BR34">
        <v>5.79</v>
      </c>
      <c r="BS34">
        <v>4.83</v>
      </c>
      <c r="BT34">
        <v>48.26</v>
      </c>
      <c r="BU34">
        <v>46.33</v>
      </c>
      <c r="BV34">
        <v>57.92</v>
      </c>
      <c r="BW34">
        <v>19.309999999999999</v>
      </c>
      <c r="BX34">
        <v>19.309999999999999</v>
      </c>
      <c r="BY34">
        <v>29.03</v>
      </c>
      <c r="BZ34">
        <v>48.26</v>
      </c>
      <c r="CA34">
        <v>48.26</v>
      </c>
    </row>
    <row r="35" spans="1:79">
      <c r="A35" t="s">
        <v>279</v>
      </c>
      <c r="G35" t="s">
        <v>77</v>
      </c>
      <c r="H35" s="73">
        <v>366.82</v>
      </c>
      <c r="I35" s="46">
        <v>66.790000000000006</v>
      </c>
      <c r="J35" s="46">
        <v>395.17999999999995</v>
      </c>
      <c r="K35" s="46">
        <v>131.38999999999999</v>
      </c>
      <c r="L35" s="46">
        <v>3.42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3.42</v>
      </c>
      <c r="X35">
        <v>0</v>
      </c>
      <c r="Y35">
        <v>0</v>
      </c>
      <c r="Z35">
        <v>0</v>
      </c>
      <c r="AA35">
        <v>0</v>
      </c>
      <c r="AB35">
        <v>4.83</v>
      </c>
      <c r="AC35">
        <v>0</v>
      </c>
      <c r="AD35">
        <v>43.87</v>
      </c>
      <c r="AE35">
        <v>0</v>
      </c>
      <c r="AF35">
        <v>0</v>
      </c>
      <c r="AG35">
        <v>14.62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0.97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66.790000000000006</v>
      </c>
      <c r="AT35">
        <v>115.84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43.87</v>
      </c>
      <c r="BA35">
        <v>0</v>
      </c>
      <c r="BB35">
        <v>67.569999999999993</v>
      </c>
      <c r="BC35">
        <v>0</v>
      </c>
      <c r="BD35">
        <v>0</v>
      </c>
      <c r="BE35">
        <v>52.51</v>
      </c>
      <c r="BF35">
        <v>0</v>
      </c>
      <c r="BG35">
        <v>1.93</v>
      </c>
      <c r="BH35">
        <v>0</v>
      </c>
      <c r="BI35">
        <v>14.47</v>
      </c>
      <c r="BJ35">
        <v>6.76</v>
      </c>
      <c r="BK35">
        <v>0</v>
      </c>
      <c r="BL35">
        <v>14.48</v>
      </c>
      <c r="BM35">
        <v>96.53</v>
      </c>
      <c r="BN35">
        <v>39.58</v>
      </c>
      <c r="BO35">
        <v>0</v>
      </c>
      <c r="BP35">
        <v>48.26</v>
      </c>
      <c r="BQ35">
        <v>0</v>
      </c>
      <c r="BR35">
        <v>5.79</v>
      </c>
      <c r="BS35">
        <v>4.83</v>
      </c>
      <c r="BT35">
        <v>48.26</v>
      </c>
      <c r="BU35">
        <v>46.33</v>
      </c>
      <c r="BV35">
        <v>57.92</v>
      </c>
      <c r="BW35">
        <v>19.309999999999999</v>
      </c>
      <c r="BX35">
        <v>19.309999999999999</v>
      </c>
      <c r="BY35">
        <v>29.03</v>
      </c>
      <c r="BZ35">
        <v>48.26</v>
      </c>
      <c r="CA35">
        <v>48.26</v>
      </c>
    </row>
    <row r="36" spans="1:79">
      <c r="A36" t="s">
        <v>309</v>
      </c>
      <c r="G36" t="s">
        <v>78</v>
      </c>
      <c r="H36" s="73">
        <v>366.82</v>
      </c>
      <c r="I36" s="46">
        <v>66.790000000000006</v>
      </c>
      <c r="J36" s="46">
        <v>395.17999999999995</v>
      </c>
      <c r="K36" s="46">
        <v>131.38999999999999</v>
      </c>
      <c r="L36" s="46">
        <v>3.87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3.87</v>
      </c>
      <c r="X36">
        <v>0</v>
      </c>
      <c r="Y36">
        <v>0</v>
      </c>
      <c r="Z36">
        <v>0</v>
      </c>
      <c r="AA36">
        <v>0</v>
      </c>
      <c r="AB36">
        <v>4.83</v>
      </c>
      <c r="AC36">
        <v>0</v>
      </c>
      <c r="AD36">
        <v>43.87</v>
      </c>
      <c r="AE36">
        <v>0</v>
      </c>
      <c r="AF36">
        <v>0</v>
      </c>
      <c r="AG36">
        <v>14.62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0.97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66.790000000000006</v>
      </c>
      <c r="AT36">
        <v>115.84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43.87</v>
      </c>
      <c r="BA36">
        <v>0</v>
      </c>
      <c r="BB36">
        <v>67.569999999999993</v>
      </c>
      <c r="BC36">
        <v>0</v>
      </c>
      <c r="BD36">
        <v>0</v>
      </c>
      <c r="BE36">
        <v>52.51</v>
      </c>
      <c r="BF36">
        <v>0</v>
      </c>
      <c r="BG36">
        <v>1.93</v>
      </c>
      <c r="BH36">
        <v>0</v>
      </c>
      <c r="BI36">
        <v>14.47</v>
      </c>
      <c r="BJ36">
        <v>6.76</v>
      </c>
      <c r="BK36">
        <v>0</v>
      </c>
      <c r="BL36">
        <v>14.48</v>
      </c>
      <c r="BM36">
        <v>96.53</v>
      </c>
      <c r="BN36">
        <v>39.58</v>
      </c>
      <c r="BO36">
        <v>0</v>
      </c>
      <c r="BP36">
        <v>48.26</v>
      </c>
      <c r="BQ36">
        <v>0</v>
      </c>
      <c r="BR36">
        <v>5.79</v>
      </c>
      <c r="BS36">
        <v>4.83</v>
      </c>
      <c r="BT36">
        <v>48.26</v>
      </c>
      <c r="BU36">
        <v>46.33</v>
      </c>
      <c r="BV36">
        <v>57.92</v>
      </c>
      <c r="BW36">
        <v>19.309999999999999</v>
      </c>
      <c r="BX36">
        <v>19.309999999999999</v>
      </c>
      <c r="BY36">
        <v>29.03</v>
      </c>
      <c r="BZ36">
        <v>48.26</v>
      </c>
      <c r="CA36">
        <v>48.26</v>
      </c>
    </row>
    <row r="37" spans="1:79">
      <c r="A37" t="s">
        <v>310</v>
      </c>
      <c r="G37" t="s">
        <v>79</v>
      </c>
      <c r="H37" s="73">
        <v>366.82</v>
      </c>
      <c r="I37" s="46">
        <v>66.790000000000006</v>
      </c>
      <c r="J37" s="46">
        <v>395.17999999999995</v>
      </c>
      <c r="K37" s="46">
        <v>131.38999999999999</v>
      </c>
      <c r="L37" s="46">
        <v>4.57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4.57</v>
      </c>
      <c r="X37">
        <v>0</v>
      </c>
      <c r="Y37">
        <v>0</v>
      </c>
      <c r="Z37">
        <v>0</v>
      </c>
      <c r="AA37">
        <v>0</v>
      </c>
      <c r="AB37">
        <v>4.83</v>
      </c>
      <c r="AC37">
        <v>0</v>
      </c>
      <c r="AD37">
        <v>43.87</v>
      </c>
      <c r="AE37">
        <v>0</v>
      </c>
      <c r="AF37">
        <v>0</v>
      </c>
      <c r="AG37">
        <v>14.62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0.97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66.790000000000006</v>
      </c>
      <c r="AT37">
        <v>115.84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43.87</v>
      </c>
      <c r="BA37">
        <v>0</v>
      </c>
      <c r="BB37">
        <v>67.569999999999993</v>
      </c>
      <c r="BC37">
        <v>0</v>
      </c>
      <c r="BD37">
        <v>0</v>
      </c>
      <c r="BE37">
        <v>52.51</v>
      </c>
      <c r="BF37">
        <v>0</v>
      </c>
      <c r="BG37">
        <v>1.93</v>
      </c>
      <c r="BH37">
        <v>0</v>
      </c>
      <c r="BI37">
        <v>14.47</v>
      </c>
      <c r="BJ37">
        <v>6.76</v>
      </c>
      <c r="BK37">
        <v>0</v>
      </c>
      <c r="BL37">
        <v>14.48</v>
      </c>
      <c r="BM37">
        <v>96.53</v>
      </c>
      <c r="BN37">
        <v>39.58</v>
      </c>
      <c r="BO37">
        <v>0</v>
      </c>
      <c r="BP37">
        <v>48.26</v>
      </c>
      <c r="BQ37">
        <v>0</v>
      </c>
      <c r="BR37">
        <v>5.79</v>
      </c>
      <c r="BS37">
        <v>4.83</v>
      </c>
      <c r="BT37">
        <v>48.26</v>
      </c>
      <c r="BU37">
        <v>46.33</v>
      </c>
      <c r="BV37">
        <v>57.92</v>
      </c>
      <c r="BW37">
        <v>19.309999999999999</v>
      </c>
      <c r="BX37">
        <v>19.309999999999999</v>
      </c>
      <c r="BY37">
        <v>29.03</v>
      </c>
      <c r="BZ37">
        <v>48.26</v>
      </c>
      <c r="CA37">
        <v>48.26</v>
      </c>
    </row>
    <row r="38" spans="1:79">
      <c r="A38" t="s">
        <v>311</v>
      </c>
      <c r="G38" t="s">
        <v>80</v>
      </c>
      <c r="H38" s="73">
        <v>366.82</v>
      </c>
      <c r="I38" s="46">
        <v>66.790000000000006</v>
      </c>
      <c r="J38" s="46">
        <v>395.17999999999995</v>
      </c>
      <c r="K38" s="46">
        <v>131.38999999999999</v>
      </c>
      <c r="L38" s="46">
        <v>5.15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5.15</v>
      </c>
      <c r="X38">
        <v>0</v>
      </c>
      <c r="Y38">
        <v>0</v>
      </c>
      <c r="Z38">
        <v>0</v>
      </c>
      <c r="AA38">
        <v>0</v>
      </c>
      <c r="AB38">
        <v>4.83</v>
      </c>
      <c r="AC38">
        <v>0</v>
      </c>
      <c r="AD38">
        <v>43.87</v>
      </c>
      <c r="AE38">
        <v>0</v>
      </c>
      <c r="AF38">
        <v>0</v>
      </c>
      <c r="AG38">
        <v>14.62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0.97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66.790000000000006</v>
      </c>
      <c r="AT38">
        <v>115.84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43.87</v>
      </c>
      <c r="BA38">
        <v>0</v>
      </c>
      <c r="BB38">
        <v>67.569999999999993</v>
      </c>
      <c r="BC38">
        <v>0</v>
      </c>
      <c r="BD38">
        <v>0</v>
      </c>
      <c r="BE38">
        <v>52.51</v>
      </c>
      <c r="BF38">
        <v>0</v>
      </c>
      <c r="BG38">
        <v>1.93</v>
      </c>
      <c r="BH38">
        <v>0</v>
      </c>
      <c r="BI38">
        <v>14.47</v>
      </c>
      <c r="BJ38">
        <v>6.76</v>
      </c>
      <c r="BK38">
        <v>0</v>
      </c>
      <c r="BL38">
        <v>14.48</v>
      </c>
      <c r="BM38">
        <v>96.53</v>
      </c>
      <c r="BN38">
        <v>39.58</v>
      </c>
      <c r="BO38">
        <v>0</v>
      </c>
      <c r="BP38">
        <v>48.26</v>
      </c>
      <c r="BQ38">
        <v>0</v>
      </c>
      <c r="BR38">
        <v>5.79</v>
      </c>
      <c r="BS38">
        <v>4.83</v>
      </c>
      <c r="BT38">
        <v>48.26</v>
      </c>
      <c r="BU38">
        <v>46.33</v>
      </c>
      <c r="BV38">
        <v>57.92</v>
      </c>
      <c r="BW38">
        <v>19.309999999999999</v>
      </c>
      <c r="BX38">
        <v>19.309999999999999</v>
      </c>
      <c r="BY38">
        <v>29.03</v>
      </c>
      <c r="BZ38">
        <v>48.26</v>
      </c>
      <c r="CA38">
        <v>48.26</v>
      </c>
    </row>
    <row r="39" spans="1:79">
      <c r="A39" t="s">
        <v>312</v>
      </c>
      <c r="G39" t="s">
        <v>81</v>
      </c>
      <c r="H39" s="73">
        <v>366.82</v>
      </c>
      <c r="I39" s="46">
        <v>66.790000000000006</v>
      </c>
      <c r="J39" s="46">
        <v>395</v>
      </c>
      <c r="K39" s="46">
        <v>131.38999999999999</v>
      </c>
      <c r="L39" s="46">
        <v>5.39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5.39</v>
      </c>
      <c r="X39">
        <v>0</v>
      </c>
      <c r="Y39">
        <v>0</v>
      </c>
      <c r="Z39">
        <v>0</v>
      </c>
      <c r="AA39">
        <v>0</v>
      </c>
      <c r="AB39">
        <v>4.83</v>
      </c>
      <c r="AC39">
        <v>0</v>
      </c>
      <c r="AD39">
        <v>43.87</v>
      </c>
      <c r="AE39">
        <v>0</v>
      </c>
      <c r="AF39">
        <v>0</v>
      </c>
      <c r="AG39">
        <v>14.62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0.97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66.790000000000006</v>
      </c>
      <c r="AT39">
        <v>115.84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43.87</v>
      </c>
      <c r="BA39">
        <v>0</v>
      </c>
      <c r="BB39">
        <v>67.569999999999993</v>
      </c>
      <c r="BC39">
        <v>0</v>
      </c>
      <c r="BD39">
        <v>0</v>
      </c>
      <c r="BE39">
        <v>52.51</v>
      </c>
      <c r="BF39">
        <v>0</v>
      </c>
      <c r="BG39">
        <v>1.93</v>
      </c>
      <c r="BH39">
        <v>0</v>
      </c>
      <c r="BI39">
        <v>14.29</v>
      </c>
      <c r="BJ39">
        <v>6.76</v>
      </c>
      <c r="BK39">
        <v>0</v>
      </c>
      <c r="BL39">
        <v>14.48</v>
      </c>
      <c r="BM39">
        <v>96.53</v>
      </c>
      <c r="BN39">
        <v>39.58</v>
      </c>
      <c r="BO39">
        <v>0</v>
      </c>
      <c r="BP39">
        <v>48.26</v>
      </c>
      <c r="BQ39">
        <v>0</v>
      </c>
      <c r="BR39">
        <v>5.79</v>
      </c>
      <c r="BS39">
        <v>4.83</v>
      </c>
      <c r="BT39">
        <v>48.26</v>
      </c>
      <c r="BU39">
        <v>46.33</v>
      </c>
      <c r="BV39">
        <v>57.92</v>
      </c>
      <c r="BW39">
        <v>19.309999999999999</v>
      </c>
      <c r="BX39">
        <v>19.309999999999999</v>
      </c>
      <c r="BY39">
        <v>29.03</v>
      </c>
      <c r="BZ39">
        <v>48.26</v>
      </c>
      <c r="CA39">
        <v>48.26</v>
      </c>
    </row>
    <row r="40" spans="1:79">
      <c r="A40" t="s">
        <v>329</v>
      </c>
      <c r="G40" t="s">
        <v>82</v>
      </c>
      <c r="H40" s="73">
        <v>366.82</v>
      </c>
      <c r="I40" s="46">
        <v>66.790000000000006</v>
      </c>
      <c r="J40" s="46">
        <v>395</v>
      </c>
      <c r="K40" s="46">
        <v>131.38999999999999</v>
      </c>
      <c r="L40" s="46">
        <v>5.45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5.45</v>
      </c>
      <c r="X40">
        <v>0</v>
      </c>
      <c r="Y40">
        <v>0</v>
      </c>
      <c r="Z40">
        <v>0</v>
      </c>
      <c r="AA40">
        <v>0</v>
      </c>
      <c r="AB40">
        <v>4.83</v>
      </c>
      <c r="AC40">
        <v>0</v>
      </c>
      <c r="AD40">
        <v>43.87</v>
      </c>
      <c r="AE40">
        <v>0</v>
      </c>
      <c r="AF40">
        <v>0</v>
      </c>
      <c r="AG40">
        <v>14.62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0.97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66.790000000000006</v>
      </c>
      <c r="AT40">
        <v>115.84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43.87</v>
      </c>
      <c r="BA40">
        <v>0</v>
      </c>
      <c r="BB40">
        <v>67.569999999999993</v>
      </c>
      <c r="BC40">
        <v>0</v>
      </c>
      <c r="BD40">
        <v>0</v>
      </c>
      <c r="BE40">
        <v>52.51</v>
      </c>
      <c r="BF40">
        <v>0</v>
      </c>
      <c r="BG40">
        <v>1.93</v>
      </c>
      <c r="BH40">
        <v>0</v>
      </c>
      <c r="BI40">
        <v>14.29</v>
      </c>
      <c r="BJ40">
        <v>6.76</v>
      </c>
      <c r="BK40">
        <v>0</v>
      </c>
      <c r="BL40">
        <v>14.48</v>
      </c>
      <c r="BM40">
        <v>96.53</v>
      </c>
      <c r="BN40">
        <v>39.58</v>
      </c>
      <c r="BO40">
        <v>0</v>
      </c>
      <c r="BP40">
        <v>48.26</v>
      </c>
      <c r="BQ40">
        <v>0</v>
      </c>
      <c r="BR40">
        <v>5.79</v>
      </c>
      <c r="BS40">
        <v>4.83</v>
      </c>
      <c r="BT40">
        <v>48.26</v>
      </c>
      <c r="BU40">
        <v>46.33</v>
      </c>
      <c r="BV40">
        <v>57.92</v>
      </c>
      <c r="BW40">
        <v>19.309999999999999</v>
      </c>
      <c r="BX40">
        <v>19.309999999999999</v>
      </c>
      <c r="BY40">
        <v>29.03</v>
      </c>
      <c r="BZ40">
        <v>48.26</v>
      </c>
      <c r="CA40">
        <v>48.26</v>
      </c>
    </row>
    <row r="41" spans="1:79">
      <c r="A41" t="s">
        <v>330</v>
      </c>
      <c r="G41" t="s">
        <v>83</v>
      </c>
      <c r="H41" s="73">
        <v>366.82</v>
      </c>
      <c r="I41" s="46">
        <v>66.790000000000006</v>
      </c>
      <c r="J41" s="46">
        <v>395</v>
      </c>
      <c r="K41" s="46">
        <v>131.38999999999999</v>
      </c>
      <c r="L41" s="46">
        <v>5.55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5.55</v>
      </c>
      <c r="X41">
        <v>0</v>
      </c>
      <c r="Y41">
        <v>0</v>
      </c>
      <c r="Z41">
        <v>0</v>
      </c>
      <c r="AA41">
        <v>0</v>
      </c>
      <c r="AB41">
        <v>4.83</v>
      </c>
      <c r="AC41">
        <v>0</v>
      </c>
      <c r="AD41">
        <v>43.87</v>
      </c>
      <c r="AE41">
        <v>0</v>
      </c>
      <c r="AF41">
        <v>0</v>
      </c>
      <c r="AG41">
        <v>14.62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0.97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66.790000000000006</v>
      </c>
      <c r="AT41">
        <v>115.84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43.87</v>
      </c>
      <c r="BA41">
        <v>0</v>
      </c>
      <c r="BB41">
        <v>67.569999999999993</v>
      </c>
      <c r="BC41">
        <v>0</v>
      </c>
      <c r="BD41">
        <v>0</v>
      </c>
      <c r="BE41">
        <v>52.51</v>
      </c>
      <c r="BF41">
        <v>0</v>
      </c>
      <c r="BG41">
        <v>1.93</v>
      </c>
      <c r="BH41">
        <v>0</v>
      </c>
      <c r="BI41">
        <v>14.29</v>
      </c>
      <c r="BJ41">
        <v>6.76</v>
      </c>
      <c r="BK41">
        <v>0</v>
      </c>
      <c r="BL41">
        <v>14.48</v>
      </c>
      <c r="BM41">
        <v>96.53</v>
      </c>
      <c r="BN41">
        <v>39.58</v>
      </c>
      <c r="BO41">
        <v>0</v>
      </c>
      <c r="BP41">
        <v>48.26</v>
      </c>
      <c r="BQ41">
        <v>0</v>
      </c>
      <c r="BR41">
        <v>5.79</v>
      </c>
      <c r="BS41">
        <v>4.83</v>
      </c>
      <c r="BT41">
        <v>48.26</v>
      </c>
      <c r="BU41">
        <v>46.33</v>
      </c>
      <c r="BV41">
        <v>57.92</v>
      </c>
      <c r="BW41">
        <v>19.309999999999999</v>
      </c>
      <c r="BX41">
        <v>19.309999999999999</v>
      </c>
      <c r="BY41">
        <v>29.03</v>
      </c>
      <c r="BZ41">
        <v>48.26</v>
      </c>
      <c r="CA41">
        <v>48.26</v>
      </c>
    </row>
    <row r="42" spans="1:79">
      <c r="A42" t="s">
        <v>331</v>
      </c>
      <c r="G42" t="s">
        <v>84</v>
      </c>
      <c r="H42" s="73">
        <v>366.82</v>
      </c>
      <c r="I42" s="46">
        <v>66.790000000000006</v>
      </c>
      <c r="J42" s="46">
        <v>395</v>
      </c>
      <c r="K42" s="46">
        <v>131.38999999999999</v>
      </c>
      <c r="L42" s="46">
        <v>5.74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5.74</v>
      </c>
      <c r="X42">
        <v>0</v>
      </c>
      <c r="Y42">
        <v>0</v>
      </c>
      <c r="Z42">
        <v>0</v>
      </c>
      <c r="AA42">
        <v>0</v>
      </c>
      <c r="AB42">
        <v>4.83</v>
      </c>
      <c r="AC42">
        <v>0</v>
      </c>
      <c r="AD42">
        <v>43.87</v>
      </c>
      <c r="AE42">
        <v>0</v>
      </c>
      <c r="AF42">
        <v>0</v>
      </c>
      <c r="AG42">
        <v>14.62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0.97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66.790000000000006</v>
      </c>
      <c r="AT42">
        <v>115.84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43.87</v>
      </c>
      <c r="BA42">
        <v>0</v>
      </c>
      <c r="BB42">
        <v>67.569999999999993</v>
      </c>
      <c r="BC42">
        <v>0</v>
      </c>
      <c r="BD42">
        <v>0</v>
      </c>
      <c r="BE42">
        <v>52.51</v>
      </c>
      <c r="BF42">
        <v>0</v>
      </c>
      <c r="BG42">
        <v>1.93</v>
      </c>
      <c r="BH42">
        <v>0</v>
      </c>
      <c r="BI42">
        <v>14.29</v>
      </c>
      <c r="BJ42">
        <v>6.76</v>
      </c>
      <c r="BK42">
        <v>0</v>
      </c>
      <c r="BL42">
        <v>14.48</v>
      </c>
      <c r="BM42">
        <v>96.53</v>
      </c>
      <c r="BN42">
        <v>39.58</v>
      </c>
      <c r="BO42">
        <v>0</v>
      </c>
      <c r="BP42">
        <v>48.26</v>
      </c>
      <c r="BQ42">
        <v>0</v>
      </c>
      <c r="BR42">
        <v>5.79</v>
      </c>
      <c r="BS42">
        <v>4.83</v>
      </c>
      <c r="BT42">
        <v>48.26</v>
      </c>
      <c r="BU42">
        <v>46.33</v>
      </c>
      <c r="BV42">
        <v>57.92</v>
      </c>
      <c r="BW42">
        <v>19.309999999999999</v>
      </c>
      <c r="BX42">
        <v>19.309999999999999</v>
      </c>
      <c r="BY42">
        <v>29.03</v>
      </c>
      <c r="BZ42">
        <v>48.26</v>
      </c>
      <c r="CA42">
        <v>48.26</v>
      </c>
    </row>
    <row r="43" spans="1:79">
      <c r="A43" t="s">
        <v>337</v>
      </c>
      <c r="G43" t="s">
        <v>85</v>
      </c>
      <c r="H43" s="73">
        <v>370.68</v>
      </c>
      <c r="I43" s="46">
        <v>66.790000000000006</v>
      </c>
      <c r="J43" s="46">
        <v>394.80999999999995</v>
      </c>
      <c r="K43" s="46">
        <v>131.38999999999999</v>
      </c>
      <c r="L43" s="46">
        <v>5.79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5.79</v>
      </c>
      <c r="X43">
        <v>48.26</v>
      </c>
      <c r="Y43">
        <v>0</v>
      </c>
      <c r="Z43">
        <v>0</v>
      </c>
      <c r="AA43">
        <v>0</v>
      </c>
      <c r="AB43">
        <v>4.83</v>
      </c>
      <c r="AC43">
        <v>0</v>
      </c>
      <c r="AD43">
        <v>43.87</v>
      </c>
      <c r="AE43">
        <v>0</v>
      </c>
      <c r="AF43">
        <v>0</v>
      </c>
      <c r="AG43">
        <v>14.62</v>
      </c>
      <c r="AH43">
        <v>0</v>
      </c>
      <c r="AI43">
        <v>0</v>
      </c>
      <c r="AJ43">
        <v>3.86</v>
      </c>
      <c r="AK43">
        <v>5.79</v>
      </c>
      <c r="AL43">
        <v>4.83</v>
      </c>
      <c r="AM43">
        <v>0.97</v>
      </c>
      <c r="AN43">
        <v>0</v>
      </c>
      <c r="AO43">
        <v>0</v>
      </c>
      <c r="AP43">
        <v>6.76</v>
      </c>
      <c r="AQ43">
        <v>0</v>
      </c>
      <c r="AR43">
        <v>0</v>
      </c>
      <c r="AS43">
        <v>66.790000000000006</v>
      </c>
      <c r="AT43">
        <v>115.84</v>
      </c>
      <c r="AU43">
        <v>48.26</v>
      </c>
      <c r="AV43">
        <v>0</v>
      </c>
      <c r="AW43">
        <v>0</v>
      </c>
      <c r="AX43">
        <v>46.33</v>
      </c>
      <c r="AY43">
        <v>57.92</v>
      </c>
      <c r="AZ43">
        <v>43.87</v>
      </c>
      <c r="BA43">
        <v>0</v>
      </c>
      <c r="BB43">
        <v>67.569999999999993</v>
      </c>
      <c r="BC43">
        <v>0</v>
      </c>
      <c r="BD43">
        <v>0</v>
      </c>
      <c r="BE43">
        <v>52.51</v>
      </c>
      <c r="BF43">
        <v>0</v>
      </c>
      <c r="BG43">
        <v>1.93</v>
      </c>
      <c r="BH43">
        <v>0</v>
      </c>
      <c r="BI43">
        <v>14.1</v>
      </c>
      <c r="BJ43">
        <v>0</v>
      </c>
      <c r="BK43">
        <v>0</v>
      </c>
      <c r="BL43">
        <v>14.48</v>
      </c>
      <c r="BM43">
        <v>96.53</v>
      </c>
      <c r="BN43">
        <v>39.58</v>
      </c>
      <c r="BO43">
        <v>0</v>
      </c>
      <c r="BP43">
        <v>48.26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19.309999999999999</v>
      </c>
      <c r="BX43">
        <v>19.309999999999999</v>
      </c>
      <c r="BY43">
        <v>29.03</v>
      </c>
      <c r="BZ43">
        <v>48.26</v>
      </c>
      <c r="CA43">
        <v>0</v>
      </c>
    </row>
    <row r="44" spans="1:79">
      <c r="A44" t="s">
        <v>339</v>
      </c>
      <c r="G44" t="s">
        <v>86</v>
      </c>
      <c r="H44" s="73">
        <v>370.68</v>
      </c>
      <c r="I44" s="46">
        <v>66.790000000000006</v>
      </c>
      <c r="J44" s="46">
        <v>394.80999999999995</v>
      </c>
      <c r="K44" s="46">
        <v>131.38999999999999</v>
      </c>
      <c r="L44" s="46">
        <v>5.98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5.98</v>
      </c>
      <c r="X44">
        <v>48.26</v>
      </c>
      <c r="Y44">
        <v>0</v>
      </c>
      <c r="Z44">
        <v>0</v>
      </c>
      <c r="AA44">
        <v>0</v>
      </c>
      <c r="AB44">
        <v>4.83</v>
      </c>
      <c r="AC44">
        <v>0</v>
      </c>
      <c r="AD44">
        <v>43.87</v>
      </c>
      <c r="AE44">
        <v>0</v>
      </c>
      <c r="AF44">
        <v>0</v>
      </c>
      <c r="AG44">
        <v>14.62</v>
      </c>
      <c r="AH44">
        <v>0</v>
      </c>
      <c r="AI44">
        <v>0</v>
      </c>
      <c r="AJ44">
        <v>3.86</v>
      </c>
      <c r="AK44">
        <v>5.79</v>
      </c>
      <c r="AL44">
        <v>4.83</v>
      </c>
      <c r="AM44">
        <v>0.97</v>
      </c>
      <c r="AN44">
        <v>0</v>
      </c>
      <c r="AO44">
        <v>0</v>
      </c>
      <c r="AP44">
        <v>6.76</v>
      </c>
      <c r="AQ44">
        <v>0</v>
      </c>
      <c r="AR44">
        <v>0</v>
      </c>
      <c r="AS44">
        <v>66.790000000000006</v>
      </c>
      <c r="AT44">
        <v>115.84</v>
      </c>
      <c r="AU44">
        <v>48.26</v>
      </c>
      <c r="AV44">
        <v>0</v>
      </c>
      <c r="AW44">
        <v>0</v>
      </c>
      <c r="AX44">
        <v>46.33</v>
      </c>
      <c r="AY44">
        <v>57.92</v>
      </c>
      <c r="AZ44">
        <v>43.87</v>
      </c>
      <c r="BA44">
        <v>0</v>
      </c>
      <c r="BB44">
        <v>67.569999999999993</v>
      </c>
      <c r="BC44">
        <v>0</v>
      </c>
      <c r="BD44">
        <v>0</v>
      </c>
      <c r="BE44">
        <v>52.51</v>
      </c>
      <c r="BF44">
        <v>0</v>
      </c>
      <c r="BG44">
        <v>1.93</v>
      </c>
      <c r="BH44">
        <v>0</v>
      </c>
      <c r="BI44">
        <v>14.1</v>
      </c>
      <c r="BJ44">
        <v>0</v>
      </c>
      <c r="BK44">
        <v>0</v>
      </c>
      <c r="BL44">
        <v>14.48</v>
      </c>
      <c r="BM44">
        <v>96.53</v>
      </c>
      <c r="BN44">
        <v>39.58</v>
      </c>
      <c r="BO44">
        <v>0</v>
      </c>
      <c r="BP44">
        <v>48.26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19.309999999999999</v>
      </c>
      <c r="BX44">
        <v>19.309999999999999</v>
      </c>
      <c r="BY44">
        <v>29.03</v>
      </c>
      <c r="BZ44">
        <v>48.26</v>
      </c>
      <c r="CA44">
        <v>0</v>
      </c>
    </row>
    <row r="45" spans="1:79">
      <c r="A45" t="s">
        <v>358</v>
      </c>
      <c r="G45" t="s">
        <v>87</v>
      </c>
      <c r="H45" s="73">
        <v>370.68</v>
      </c>
      <c r="I45" s="46">
        <v>66.790000000000006</v>
      </c>
      <c r="J45" s="46">
        <v>394.80999999999995</v>
      </c>
      <c r="K45" s="46">
        <v>131.38999999999999</v>
      </c>
      <c r="L45" s="46">
        <v>6.23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6.23</v>
      </c>
      <c r="X45">
        <v>48.26</v>
      </c>
      <c r="Y45">
        <v>0</v>
      </c>
      <c r="Z45">
        <v>0</v>
      </c>
      <c r="AA45">
        <v>0</v>
      </c>
      <c r="AB45">
        <v>4.83</v>
      </c>
      <c r="AC45">
        <v>0</v>
      </c>
      <c r="AD45">
        <v>43.87</v>
      </c>
      <c r="AE45">
        <v>0</v>
      </c>
      <c r="AF45">
        <v>0</v>
      </c>
      <c r="AG45">
        <v>14.62</v>
      </c>
      <c r="AH45">
        <v>0</v>
      </c>
      <c r="AI45">
        <v>0</v>
      </c>
      <c r="AJ45">
        <v>3.86</v>
      </c>
      <c r="AK45">
        <v>5.79</v>
      </c>
      <c r="AL45">
        <v>4.83</v>
      </c>
      <c r="AM45">
        <v>0.97</v>
      </c>
      <c r="AN45">
        <v>0</v>
      </c>
      <c r="AO45">
        <v>0</v>
      </c>
      <c r="AP45">
        <v>6.76</v>
      </c>
      <c r="AQ45">
        <v>0</v>
      </c>
      <c r="AR45">
        <v>0</v>
      </c>
      <c r="AS45">
        <v>66.790000000000006</v>
      </c>
      <c r="AT45">
        <v>115.84</v>
      </c>
      <c r="AU45">
        <v>48.26</v>
      </c>
      <c r="AV45">
        <v>0</v>
      </c>
      <c r="AW45">
        <v>0</v>
      </c>
      <c r="AX45">
        <v>46.33</v>
      </c>
      <c r="AY45">
        <v>57.92</v>
      </c>
      <c r="AZ45">
        <v>43.87</v>
      </c>
      <c r="BA45">
        <v>0</v>
      </c>
      <c r="BB45">
        <v>67.569999999999993</v>
      </c>
      <c r="BC45">
        <v>0</v>
      </c>
      <c r="BD45">
        <v>0</v>
      </c>
      <c r="BE45">
        <v>52.51</v>
      </c>
      <c r="BF45">
        <v>0</v>
      </c>
      <c r="BG45">
        <v>1.93</v>
      </c>
      <c r="BH45">
        <v>0</v>
      </c>
      <c r="BI45">
        <v>14.1</v>
      </c>
      <c r="BJ45">
        <v>0</v>
      </c>
      <c r="BK45">
        <v>0</v>
      </c>
      <c r="BL45">
        <v>14.48</v>
      </c>
      <c r="BM45">
        <v>96.53</v>
      </c>
      <c r="BN45">
        <v>39.58</v>
      </c>
      <c r="BO45">
        <v>0</v>
      </c>
      <c r="BP45">
        <v>48.26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19.309999999999999</v>
      </c>
      <c r="BX45">
        <v>19.309999999999999</v>
      </c>
      <c r="BY45">
        <v>29.03</v>
      </c>
      <c r="BZ45">
        <v>48.26</v>
      </c>
      <c r="CA45">
        <v>0</v>
      </c>
    </row>
    <row r="46" spans="1:79">
      <c r="A46" t="s">
        <v>359</v>
      </c>
      <c r="G46" t="s">
        <v>88</v>
      </c>
      <c r="H46" s="73">
        <v>370.68</v>
      </c>
      <c r="I46" s="46">
        <v>66.790000000000006</v>
      </c>
      <c r="J46" s="46">
        <v>394.80999999999995</v>
      </c>
      <c r="K46" s="46">
        <v>131.38999999999999</v>
      </c>
      <c r="L46" s="46">
        <v>6.37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6.37</v>
      </c>
      <c r="X46">
        <v>48.26</v>
      </c>
      <c r="Y46">
        <v>0</v>
      </c>
      <c r="Z46">
        <v>0</v>
      </c>
      <c r="AA46">
        <v>0</v>
      </c>
      <c r="AB46">
        <v>4.83</v>
      </c>
      <c r="AC46">
        <v>0</v>
      </c>
      <c r="AD46">
        <v>43.87</v>
      </c>
      <c r="AE46">
        <v>0</v>
      </c>
      <c r="AF46">
        <v>0</v>
      </c>
      <c r="AG46">
        <v>14.62</v>
      </c>
      <c r="AH46">
        <v>0</v>
      </c>
      <c r="AI46">
        <v>0</v>
      </c>
      <c r="AJ46">
        <v>3.86</v>
      </c>
      <c r="AK46">
        <v>5.79</v>
      </c>
      <c r="AL46">
        <v>4.83</v>
      </c>
      <c r="AM46">
        <v>0.97</v>
      </c>
      <c r="AN46">
        <v>0</v>
      </c>
      <c r="AO46">
        <v>0</v>
      </c>
      <c r="AP46">
        <v>6.76</v>
      </c>
      <c r="AQ46">
        <v>0</v>
      </c>
      <c r="AR46">
        <v>0</v>
      </c>
      <c r="AS46">
        <v>66.790000000000006</v>
      </c>
      <c r="AT46">
        <v>115.84</v>
      </c>
      <c r="AU46">
        <v>48.26</v>
      </c>
      <c r="AV46">
        <v>0</v>
      </c>
      <c r="AW46">
        <v>0</v>
      </c>
      <c r="AX46">
        <v>46.33</v>
      </c>
      <c r="AY46">
        <v>57.92</v>
      </c>
      <c r="AZ46">
        <v>43.87</v>
      </c>
      <c r="BA46">
        <v>0</v>
      </c>
      <c r="BB46">
        <v>67.569999999999993</v>
      </c>
      <c r="BC46">
        <v>0</v>
      </c>
      <c r="BD46">
        <v>0</v>
      </c>
      <c r="BE46">
        <v>52.51</v>
      </c>
      <c r="BF46">
        <v>0</v>
      </c>
      <c r="BG46">
        <v>1.93</v>
      </c>
      <c r="BH46">
        <v>0</v>
      </c>
      <c r="BI46">
        <v>14.1</v>
      </c>
      <c r="BJ46">
        <v>0</v>
      </c>
      <c r="BK46">
        <v>0</v>
      </c>
      <c r="BL46">
        <v>14.48</v>
      </c>
      <c r="BM46">
        <v>96.53</v>
      </c>
      <c r="BN46">
        <v>39.58</v>
      </c>
      <c r="BO46">
        <v>0</v>
      </c>
      <c r="BP46">
        <v>48.26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19.309999999999999</v>
      </c>
      <c r="BX46">
        <v>19.309999999999999</v>
      </c>
      <c r="BY46">
        <v>29.03</v>
      </c>
      <c r="BZ46">
        <v>48.26</v>
      </c>
      <c r="CA46">
        <v>0</v>
      </c>
    </row>
    <row r="47" spans="1:79">
      <c r="A47" t="s">
        <v>360</v>
      </c>
      <c r="G47" t="s">
        <v>89</v>
      </c>
      <c r="H47" s="73">
        <v>370.68</v>
      </c>
      <c r="I47" s="46">
        <v>66.790000000000006</v>
      </c>
      <c r="J47" s="46">
        <v>394.63</v>
      </c>
      <c r="K47" s="46">
        <v>131.38999999999999</v>
      </c>
      <c r="L47" s="46">
        <v>6.52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6.52</v>
      </c>
      <c r="X47">
        <v>48.26</v>
      </c>
      <c r="Y47">
        <v>0</v>
      </c>
      <c r="Z47">
        <v>0</v>
      </c>
      <c r="AA47">
        <v>0</v>
      </c>
      <c r="AB47">
        <v>4.83</v>
      </c>
      <c r="AC47">
        <v>0</v>
      </c>
      <c r="AD47">
        <v>43.87</v>
      </c>
      <c r="AE47">
        <v>0</v>
      </c>
      <c r="AF47">
        <v>0</v>
      </c>
      <c r="AG47">
        <v>14.62</v>
      </c>
      <c r="AH47">
        <v>0</v>
      </c>
      <c r="AI47">
        <v>0</v>
      </c>
      <c r="AJ47">
        <v>3.86</v>
      </c>
      <c r="AK47">
        <v>5.79</v>
      </c>
      <c r="AL47">
        <v>4.83</v>
      </c>
      <c r="AM47">
        <v>0.97</v>
      </c>
      <c r="AN47">
        <v>0</v>
      </c>
      <c r="AO47">
        <v>0</v>
      </c>
      <c r="AP47">
        <v>6.76</v>
      </c>
      <c r="AQ47">
        <v>0</v>
      </c>
      <c r="AR47">
        <v>0</v>
      </c>
      <c r="AS47">
        <v>0</v>
      </c>
      <c r="AT47">
        <v>115.84</v>
      </c>
      <c r="AU47">
        <v>48.26</v>
      </c>
      <c r="AV47">
        <v>0</v>
      </c>
      <c r="AW47">
        <v>0</v>
      </c>
      <c r="AX47">
        <v>46.33</v>
      </c>
      <c r="AY47">
        <v>57.92</v>
      </c>
      <c r="AZ47">
        <v>43.87</v>
      </c>
      <c r="BA47">
        <v>0</v>
      </c>
      <c r="BB47">
        <v>67.569999999999993</v>
      </c>
      <c r="BC47">
        <v>0</v>
      </c>
      <c r="BD47">
        <v>66.790000000000006</v>
      </c>
      <c r="BE47">
        <v>52.51</v>
      </c>
      <c r="BF47">
        <v>0</v>
      </c>
      <c r="BG47">
        <v>1.93</v>
      </c>
      <c r="BH47">
        <v>0</v>
      </c>
      <c r="BI47">
        <v>13.92</v>
      </c>
      <c r="BJ47">
        <v>0</v>
      </c>
      <c r="BK47">
        <v>0</v>
      </c>
      <c r="BL47">
        <v>14.48</v>
      </c>
      <c r="BM47">
        <v>96.53</v>
      </c>
      <c r="BN47">
        <v>39.58</v>
      </c>
      <c r="BO47">
        <v>0</v>
      </c>
      <c r="BP47">
        <v>48.26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19.309999999999999</v>
      </c>
      <c r="BX47">
        <v>19.309999999999999</v>
      </c>
      <c r="BY47">
        <v>29.03</v>
      </c>
      <c r="BZ47">
        <v>48.26</v>
      </c>
      <c r="CA47">
        <v>0</v>
      </c>
    </row>
    <row r="48" spans="1:79">
      <c r="A48" t="s">
        <v>364</v>
      </c>
      <c r="G48" t="s">
        <v>90</v>
      </c>
      <c r="H48" s="73">
        <v>370.68</v>
      </c>
      <c r="I48" s="46">
        <v>66.790000000000006</v>
      </c>
      <c r="J48" s="46">
        <v>394.63</v>
      </c>
      <c r="K48" s="46">
        <v>131.38999999999999</v>
      </c>
      <c r="L48" s="46">
        <v>6.56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6.56</v>
      </c>
      <c r="X48">
        <v>48.26</v>
      </c>
      <c r="Y48">
        <v>0</v>
      </c>
      <c r="Z48">
        <v>0</v>
      </c>
      <c r="AA48">
        <v>0</v>
      </c>
      <c r="AB48">
        <v>4.83</v>
      </c>
      <c r="AC48">
        <v>0</v>
      </c>
      <c r="AD48">
        <v>43.87</v>
      </c>
      <c r="AE48">
        <v>0</v>
      </c>
      <c r="AF48">
        <v>0</v>
      </c>
      <c r="AG48">
        <v>14.62</v>
      </c>
      <c r="AH48">
        <v>0</v>
      </c>
      <c r="AI48">
        <v>0</v>
      </c>
      <c r="AJ48">
        <v>3.86</v>
      </c>
      <c r="AK48">
        <v>5.79</v>
      </c>
      <c r="AL48">
        <v>4.83</v>
      </c>
      <c r="AM48">
        <v>0.97</v>
      </c>
      <c r="AN48">
        <v>0</v>
      </c>
      <c r="AO48">
        <v>0</v>
      </c>
      <c r="AP48">
        <v>6.76</v>
      </c>
      <c r="AQ48">
        <v>0</v>
      </c>
      <c r="AR48">
        <v>0</v>
      </c>
      <c r="AS48">
        <v>0</v>
      </c>
      <c r="AT48">
        <v>115.84</v>
      </c>
      <c r="AU48">
        <v>48.26</v>
      </c>
      <c r="AV48">
        <v>0</v>
      </c>
      <c r="AW48">
        <v>0</v>
      </c>
      <c r="AX48">
        <v>46.33</v>
      </c>
      <c r="AY48">
        <v>57.92</v>
      </c>
      <c r="AZ48">
        <v>43.87</v>
      </c>
      <c r="BA48">
        <v>0</v>
      </c>
      <c r="BB48">
        <v>67.569999999999993</v>
      </c>
      <c r="BC48">
        <v>0</v>
      </c>
      <c r="BD48">
        <v>66.790000000000006</v>
      </c>
      <c r="BE48">
        <v>52.51</v>
      </c>
      <c r="BF48">
        <v>0</v>
      </c>
      <c r="BG48">
        <v>1.93</v>
      </c>
      <c r="BH48">
        <v>0</v>
      </c>
      <c r="BI48">
        <v>13.92</v>
      </c>
      <c r="BJ48">
        <v>0</v>
      </c>
      <c r="BK48">
        <v>0</v>
      </c>
      <c r="BL48">
        <v>14.48</v>
      </c>
      <c r="BM48">
        <v>96.53</v>
      </c>
      <c r="BN48">
        <v>39.58</v>
      </c>
      <c r="BO48">
        <v>0</v>
      </c>
      <c r="BP48">
        <v>48.26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19.309999999999999</v>
      </c>
      <c r="BX48">
        <v>19.309999999999999</v>
      </c>
      <c r="BY48">
        <v>29.03</v>
      </c>
      <c r="BZ48">
        <v>48.26</v>
      </c>
      <c r="CA48">
        <v>0</v>
      </c>
    </row>
    <row r="49" spans="1:79">
      <c r="A49" t="s">
        <v>365</v>
      </c>
      <c r="G49" t="s">
        <v>91</v>
      </c>
      <c r="H49" s="73">
        <v>370.68</v>
      </c>
      <c r="I49" s="46">
        <v>66.790000000000006</v>
      </c>
      <c r="J49" s="46">
        <v>394.63</v>
      </c>
      <c r="K49" s="46">
        <v>131.38999999999999</v>
      </c>
      <c r="L49" s="46">
        <v>6.95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6.95</v>
      </c>
      <c r="X49">
        <v>48.26</v>
      </c>
      <c r="Y49">
        <v>0</v>
      </c>
      <c r="Z49">
        <v>0</v>
      </c>
      <c r="AA49">
        <v>0</v>
      </c>
      <c r="AB49">
        <v>4.83</v>
      </c>
      <c r="AC49">
        <v>0</v>
      </c>
      <c r="AD49">
        <v>43.87</v>
      </c>
      <c r="AE49">
        <v>0</v>
      </c>
      <c r="AF49">
        <v>0</v>
      </c>
      <c r="AG49">
        <v>14.62</v>
      </c>
      <c r="AH49">
        <v>0</v>
      </c>
      <c r="AI49">
        <v>0</v>
      </c>
      <c r="AJ49">
        <v>3.86</v>
      </c>
      <c r="AK49">
        <v>5.79</v>
      </c>
      <c r="AL49">
        <v>4.83</v>
      </c>
      <c r="AM49">
        <v>0.97</v>
      </c>
      <c r="AN49">
        <v>0</v>
      </c>
      <c r="AO49">
        <v>0</v>
      </c>
      <c r="AP49">
        <v>6.76</v>
      </c>
      <c r="AQ49">
        <v>0</v>
      </c>
      <c r="AR49">
        <v>0</v>
      </c>
      <c r="AS49">
        <v>0</v>
      </c>
      <c r="AT49">
        <v>115.84</v>
      </c>
      <c r="AU49">
        <v>48.26</v>
      </c>
      <c r="AV49">
        <v>0</v>
      </c>
      <c r="AW49">
        <v>0</v>
      </c>
      <c r="AX49">
        <v>46.33</v>
      </c>
      <c r="AY49">
        <v>57.92</v>
      </c>
      <c r="AZ49">
        <v>43.87</v>
      </c>
      <c r="BA49">
        <v>0</v>
      </c>
      <c r="BB49">
        <v>67.569999999999993</v>
      </c>
      <c r="BC49">
        <v>0</v>
      </c>
      <c r="BD49">
        <v>66.790000000000006</v>
      </c>
      <c r="BE49">
        <v>52.51</v>
      </c>
      <c r="BF49">
        <v>0</v>
      </c>
      <c r="BG49">
        <v>1.93</v>
      </c>
      <c r="BH49">
        <v>0</v>
      </c>
      <c r="BI49">
        <v>13.92</v>
      </c>
      <c r="BJ49">
        <v>0</v>
      </c>
      <c r="BK49">
        <v>0</v>
      </c>
      <c r="BL49">
        <v>14.48</v>
      </c>
      <c r="BM49">
        <v>96.53</v>
      </c>
      <c r="BN49">
        <v>39.58</v>
      </c>
      <c r="BO49">
        <v>0</v>
      </c>
      <c r="BP49">
        <v>48.26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19.309999999999999</v>
      </c>
      <c r="BX49">
        <v>19.309999999999999</v>
      </c>
      <c r="BY49">
        <v>29.03</v>
      </c>
      <c r="BZ49">
        <v>48.26</v>
      </c>
      <c r="CA49">
        <v>0</v>
      </c>
    </row>
    <row r="50" spans="1:79">
      <c r="A50" t="s">
        <v>366</v>
      </c>
      <c r="G50" t="s">
        <v>92</v>
      </c>
      <c r="H50" s="73">
        <v>370.68</v>
      </c>
      <c r="I50" s="46">
        <v>66.790000000000006</v>
      </c>
      <c r="J50" s="46">
        <v>394.63</v>
      </c>
      <c r="K50" s="46">
        <v>131.38999999999999</v>
      </c>
      <c r="L50" s="46">
        <v>7.24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7.24</v>
      </c>
      <c r="X50">
        <v>48.26</v>
      </c>
      <c r="Y50">
        <v>0</v>
      </c>
      <c r="Z50">
        <v>0</v>
      </c>
      <c r="AA50">
        <v>0</v>
      </c>
      <c r="AB50">
        <v>4.83</v>
      </c>
      <c r="AC50">
        <v>0</v>
      </c>
      <c r="AD50">
        <v>43.87</v>
      </c>
      <c r="AE50">
        <v>0</v>
      </c>
      <c r="AF50">
        <v>0</v>
      </c>
      <c r="AG50">
        <v>14.62</v>
      </c>
      <c r="AH50">
        <v>0</v>
      </c>
      <c r="AI50">
        <v>0</v>
      </c>
      <c r="AJ50">
        <v>3.86</v>
      </c>
      <c r="AK50">
        <v>5.79</v>
      </c>
      <c r="AL50">
        <v>4.83</v>
      </c>
      <c r="AM50">
        <v>0.97</v>
      </c>
      <c r="AN50">
        <v>0</v>
      </c>
      <c r="AO50">
        <v>0</v>
      </c>
      <c r="AP50">
        <v>6.76</v>
      </c>
      <c r="AQ50">
        <v>0</v>
      </c>
      <c r="AR50">
        <v>0</v>
      </c>
      <c r="AS50">
        <v>0</v>
      </c>
      <c r="AT50">
        <v>115.84</v>
      </c>
      <c r="AU50">
        <v>48.26</v>
      </c>
      <c r="AV50">
        <v>0</v>
      </c>
      <c r="AW50">
        <v>0</v>
      </c>
      <c r="AX50">
        <v>46.33</v>
      </c>
      <c r="AY50">
        <v>57.92</v>
      </c>
      <c r="AZ50">
        <v>43.87</v>
      </c>
      <c r="BA50">
        <v>0</v>
      </c>
      <c r="BB50">
        <v>67.569999999999993</v>
      </c>
      <c r="BC50">
        <v>0</v>
      </c>
      <c r="BD50">
        <v>66.790000000000006</v>
      </c>
      <c r="BE50">
        <v>52.51</v>
      </c>
      <c r="BF50">
        <v>0</v>
      </c>
      <c r="BG50">
        <v>1.93</v>
      </c>
      <c r="BH50">
        <v>0</v>
      </c>
      <c r="BI50">
        <v>13.92</v>
      </c>
      <c r="BJ50">
        <v>0</v>
      </c>
      <c r="BK50">
        <v>0</v>
      </c>
      <c r="BL50">
        <v>14.48</v>
      </c>
      <c r="BM50">
        <v>96.53</v>
      </c>
      <c r="BN50">
        <v>39.58</v>
      </c>
      <c r="BO50">
        <v>0</v>
      </c>
      <c r="BP50">
        <v>48.26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19.309999999999999</v>
      </c>
      <c r="BX50">
        <v>19.309999999999999</v>
      </c>
      <c r="BY50">
        <v>29.03</v>
      </c>
      <c r="BZ50">
        <v>48.26</v>
      </c>
      <c r="CA50">
        <v>0</v>
      </c>
    </row>
    <row r="51" spans="1:79">
      <c r="A51" t="s">
        <v>367</v>
      </c>
      <c r="G51" t="s">
        <v>93</v>
      </c>
      <c r="H51" s="73">
        <v>370.68</v>
      </c>
      <c r="I51" s="46">
        <v>66.790000000000006</v>
      </c>
      <c r="J51" s="46">
        <v>394.43999999999994</v>
      </c>
      <c r="K51" s="46">
        <v>131.38999999999999</v>
      </c>
      <c r="L51" s="46">
        <v>7.53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7.53</v>
      </c>
      <c r="X51">
        <v>48.26</v>
      </c>
      <c r="Y51">
        <v>0</v>
      </c>
      <c r="Z51">
        <v>39.58</v>
      </c>
      <c r="AA51">
        <v>1.93</v>
      </c>
      <c r="AB51">
        <v>4.83</v>
      </c>
      <c r="AC51">
        <v>0</v>
      </c>
      <c r="AD51">
        <v>43.87</v>
      </c>
      <c r="AE51">
        <v>0</v>
      </c>
      <c r="AF51">
        <v>19.309999999999999</v>
      </c>
      <c r="AG51">
        <v>14.62</v>
      </c>
      <c r="AH51">
        <v>0</v>
      </c>
      <c r="AI51">
        <v>14.48</v>
      </c>
      <c r="AJ51">
        <v>1.93</v>
      </c>
      <c r="AK51">
        <v>5.79</v>
      </c>
      <c r="AL51">
        <v>4.83</v>
      </c>
      <c r="AM51">
        <v>0.97</v>
      </c>
      <c r="AN51">
        <v>0</v>
      </c>
      <c r="AO51">
        <v>0</v>
      </c>
      <c r="AP51">
        <v>6.76</v>
      </c>
      <c r="AQ51">
        <v>19.309999999999999</v>
      </c>
      <c r="AR51">
        <v>0</v>
      </c>
      <c r="AS51">
        <v>0</v>
      </c>
      <c r="AT51">
        <v>115.84</v>
      </c>
      <c r="AU51">
        <v>48.26</v>
      </c>
      <c r="AV51">
        <v>0</v>
      </c>
      <c r="AW51">
        <v>0</v>
      </c>
      <c r="AX51">
        <v>46.33</v>
      </c>
      <c r="AY51">
        <v>57.92</v>
      </c>
      <c r="AZ51">
        <v>43.87</v>
      </c>
      <c r="BA51">
        <v>0</v>
      </c>
      <c r="BB51">
        <v>67.569999999999993</v>
      </c>
      <c r="BC51">
        <v>0</v>
      </c>
      <c r="BD51">
        <v>66.790000000000006</v>
      </c>
      <c r="BE51">
        <v>52.51</v>
      </c>
      <c r="BF51">
        <v>0</v>
      </c>
      <c r="BG51">
        <v>1.93</v>
      </c>
      <c r="BH51">
        <v>0</v>
      </c>
      <c r="BI51">
        <v>13.73</v>
      </c>
      <c r="BJ51">
        <v>0</v>
      </c>
      <c r="BK51">
        <v>0</v>
      </c>
      <c r="BL51">
        <v>0</v>
      </c>
      <c r="BM51">
        <v>96.53</v>
      </c>
      <c r="BN51">
        <v>0</v>
      </c>
      <c r="BO51">
        <v>0</v>
      </c>
      <c r="BP51">
        <v>48.26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29.03</v>
      </c>
      <c r="BZ51">
        <v>48.26</v>
      </c>
      <c r="CA51">
        <v>0</v>
      </c>
    </row>
    <row r="52" spans="1:79">
      <c r="A52" t="s">
        <v>368</v>
      </c>
      <c r="G52" t="s">
        <v>94</v>
      </c>
      <c r="H52" s="73">
        <v>370.68</v>
      </c>
      <c r="I52" s="46">
        <v>66.790000000000006</v>
      </c>
      <c r="J52" s="46">
        <v>394.43999999999994</v>
      </c>
      <c r="K52" s="46">
        <v>131.38999999999999</v>
      </c>
      <c r="L52" s="46">
        <v>7.72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7.72</v>
      </c>
      <c r="X52">
        <v>48.26</v>
      </c>
      <c r="Y52">
        <v>0</v>
      </c>
      <c r="Z52">
        <v>39.58</v>
      </c>
      <c r="AA52">
        <v>1.93</v>
      </c>
      <c r="AB52">
        <v>4.83</v>
      </c>
      <c r="AC52">
        <v>0</v>
      </c>
      <c r="AD52">
        <v>43.87</v>
      </c>
      <c r="AE52">
        <v>0</v>
      </c>
      <c r="AF52">
        <v>19.309999999999999</v>
      </c>
      <c r="AG52">
        <v>14.62</v>
      </c>
      <c r="AH52">
        <v>0</v>
      </c>
      <c r="AI52">
        <v>14.48</v>
      </c>
      <c r="AJ52">
        <v>1.93</v>
      </c>
      <c r="AK52">
        <v>5.79</v>
      </c>
      <c r="AL52">
        <v>4.83</v>
      </c>
      <c r="AM52">
        <v>0.97</v>
      </c>
      <c r="AN52">
        <v>0</v>
      </c>
      <c r="AO52">
        <v>0</v>
      </c>
      <c r="AP52">
        <v>6.76</v>
      </c>
      <c r="AQ52">
        <v>19.309999999999999</v>
      </c>
      <c r="AR52">
        <v>0</v>
      </c>
      <c r="AS52">
        <v>0</v>
      </c>
      <c r="AT52">
        <v>115.84</v>
      </c>
      <c r="AU52">
        <v>48.26</v>
      </c>
      <c r="AV52">
        <v>0</v>
      </c>
      <c r="AW52">
        <v>0</v>
      </c>
      <c r="AX52">
        <v>46.33</v>
      </c>
      <c r="AY52">
        <v>57.92</v>
      </c>
      <c r="AZ52">
        <v>43.87</v>
      </c>
      <c r="BA52">
        <v>0</v>
      </c>
      <c r="BB52">
        <v>67.569999999999993</v>
      </c>
      <c r="BC52">
        <v>0</v>
      </c>
      <c r="BD52">
        <v>66.790000000000006</v>
      </c>
      <c r="BE52">
        <v>52.51</v>
      </c>
      <c r="BF52">
        <v>0</v>
      </c>
      <c r="BG52">
        <v>1.93</v>
      </c>
      <c r="BH52">
        <v>0</v>
      </c>
      <c r="BI52">
        <v>13.73</v>
      </c>
      <c r="BJ52">
        <v>0</v>
      </c>
      <c r="BK52">
        <v>0</v>
      </c>
      <c r="BL52">
        <v>0</v>
      </c>
      <c r="BM52">
        <v>96.53</v>
      </c>
      <c r="BN52">
        <v>0</v>
      </c>
      <c r="BO52">
        <v>0</v>
      </c>
      <c r="BP52">
        <v>48.26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29.03</v>
      </c>
      <c r="BZ52">
        <v>48.26</v>
      </c>
      <c r="CA52">
        <v>0</v>
      </c>
    </row>
    <row r="53" spans="1:79">
      <c r="A53" t="s">
        <v>400</v>
      </c>
      <c r="G53" t="s">
        <v>95</v>
      </c>
      <c r="H53" s="73">
        <v>370.68</v>
      </c>
      <c r="I53" s="46">
        <v>66.790000000000006</v>
      </c>
      <c r="J53" s="46">
        <v>394.43999999999994</v>
      </c>
      <c r="K53" s="46">
        <v>131.38999999999999</v>
      </c>
      <c r="L53" s="46">
        <v>7.99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7.99</v>
      </c>
      <c r="X53">
        <v>48.26</v>
      </c>
      <c r="Y53">
        <v>0</v>
      </c>
      <c r="Z53">
        <v>39.58</v>
      </c>
      <c r="AA53">
        <v>1.93</v>
      </c>
      <c r="AB53">
        <v>4.83</v>
      </c>
      <c r="AC53">
        <v>0</v>
      </c>
      <c r="AD53">
        <v>43.87</v>
      </c>
      <c r="AE53">
        <v>0</v>
      </c>
      <c r="AF53">
        <v>19.309999999999999</v>
      </c>
      <c r="AG53">
        <v>14.62</v>
      </c>
      <c r="AH53">
        <v>0</v>
      </c>
      <c r="AI53">
        <v>14.48</v>
      </c>
      <c r="AJ53">
        <v>1.93</v>
      </c>
      <c r="AK53">
        <v>5.79</v>
      </c>
      <c r="AL53">
        <v>4.83</v>
      </c>
      <c r="AM53">
        <v>0.97</v>
      </c>
      <c r="AN53">
        <v>0</v>
      </c>
      <c r="AO53">
        <v>0</v>
      </c>
      <c r="AP53">
        <v>6.76</v>
      </c>
      <c r="AQ53">
        <v>19.309999999999999</v>
      </c>
      <c r="AR53">
        <v>0</v>
      </c>
      <c r="AS53">
        <v>0</v>
      </c>
      <c r="AT53">
        <v>115.84</v>
      </c>
      <c r="AU53">
        <v>48.26</v>
      </c>
      <c r="AV53">
        <v>0</v>
      </c>
      <c r="AW53">
        <v>0</v>
      </c>
      <c r="AX53">
        <v>46.33</v>
      </c>
      <c r="AY53">
        <v>57.92</v>
      </c>
      <c r="AZ53">
        <v>43.87</v>
      </c>
      <c r="BA53">
        <v>0</v>
      </c>
      <c r="BB53">
        <v>67.569999999999993</v>
      </c>
      <c r="BC53">
        <v>0</v>
      </c>
      <c r="BD53">
        <v>66.790000000000006</v>
      </c>
      <c r="BE53">
        <v>52.51</v>
      </c>
      <c r="BF53">
        <v>0</v>
      </c>
      <c r="BG53">
        <v>1.93</v>
      </c>
      <c r="BH53">
        <v>0</v>
      </c>
      <c r="BI53">
        <v>13.73</v>
      </c>
      <c r="BJ53">
        <v>0</v>
      </c>
      <c r="BK53">
        <v>0</v>
      </c>
      <c r="BL53">
        <v>0</v>
      </c>
      <c r="BM53">
        <v>96.53</v>
      </c>
      <c r="BN53">
        <v>0</v>
      </c>
      <c r="BO53">
        <v>0</v>
      </c>
      <c r="BP53">
        <v>48.26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29.03</v>
      </c>
      <c r="BZ53">
        <v>48.26</v>
      </c>
      <c r="CA53">
        <v>0</v>
      </c>
    </row>
    <row r="54" spans="1:79">
      <c r="A54" t="s">
        <v>399</v>
      </c>
      <c r="G54" t="s">
        <v>96</v>
      </c>
      <c r="H54" s="73">
        <v>370.68</v>
      </c>
      <c r="I54" s="46">
        <v>66.790000000000006</v>
      </c>
      <c r="J54" s="46">
        <v>394.43999999999994</v>
      </c>
      <c r="K54" s="46">
        <v>131.38999999999999</v>
      </c>
      <c r="L54" s="46">
        <v>8.06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8.06</v>
      </c>
      <c r="X54">
        <v>48.26</v>
      </c>
      <c r="Y54">
        <v>0</v>
      </c>
      <c r="Z54">
        <v>39.58</v>
      </c>
      <c r="AA54">
        <v>1.93</v>
      </c>
      <c r="AB54">
        <v>4.83</v>
      </c>
      <c r="AC54">
        <v>0</v>
      </c>
      <c r="AD54">
        <v>43.87</v>
      </c>
      <c r="AE54">
        <v>0</v>
      </c>
      <c r="AF54">
        <v>19.309999999999999</v>
      </c>
      <c r="AG54">
        <v>14.62</v>
      </c>
      <c r="AH54">
        <v>0</v>
      </c>
      <c r="AI54">
        <v>14.48</v>
      </c>
      <c r="AJ54">
        <v>1.93</v>
      </c>
      <c r="AK54">
        <v>5.79</v>
      </c>
      <c r="AL54">
        <v>4.83</v>
      </c>
      <c r="AM54">
        <v>0.97</v>
      </c>
      <c r="AN54">
        <v>0</v>
      </c>
      <c r="AO54">
        <v>0</v>
      </c>
      <c r="AP54">
        <v>6.76</v>
      </c>
      <c r="AQ54">
        <v>19.309999999999999</v>
      </c>
      <c r="AR54">
        <v>0</v>
      </c>
      <c r="AS54">
        <v>0</v>
      </c>
      <c r="AT54">
        <v>115.84</v>
      </c>
      <c r="AU54">
        <v>48.26</v>
      </c>
      <c r="AV54">
        <v>0</v>
      </c>
      <c r="AW54">
        <v>0</v>
      </c>
      <c r="AX54">
        <v>46.33</v>
      </c>
      <c r="AY54">
        <v>57.92</v>
      </c>
      <c r="AZ54">
        <v>43.87</v>
      </c>
      <c r="BA54">
        <v>0</v>
      </c>
      <c r="BB54">
        <v>67.569999999999993</v>
      </c>
      <c r="BC54">
        <v>0</v>
      </c>
      <c r="BD54">
        <v>66.790000000000006</v>
      </c>
      <c r="BE54">
        <v>52.51</v>
      </c>
      <c r="BF54">
        <v>0</v>
      </c>
      <c r="BG54">
        <v>1.93</v>
      </c>
      <c r="BH54">
        <v>0</v>
      </c>
      <c r="BI54">
        <v>13.73</v>
      </c>
      <c r="BJ54">
        <v>0</v>
      </c>
      <c r="BK54">
        <v>0</v>
      </c>
      <c r="BL54">
        <v>0</v>
      </c>
      <c r="BM54">
        <v>96.53</v>
      </c>
      <c r="BN54">
        <v>0</v>
      </c>
      <c r="BO54">
        <v>0</v>
      </c>
      <c r="BP54">
        <v>48.26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29.03</v>
      </c>
      <c r="BZ54">
        <v>48.26</v>
      </c>
      <c r="CA54">
        <v>0</v>
      </c>
    </row>
    <row r="55" spans="1:79">
      <c r="A55" t="s">
        <v>401</v>
      </c>
      <c r="G55" t="s">
        <v>97</v>
      </c>
      <c r="H55" s="73">
        <v>370.68</v>
      </c>
      <c r="I55" s="46">
        <v>66.790000000000006</v>
      </c>
      <c r="J55" s="46">
        <v>394.35</v>
      </c>
      <c r="K55" s="46">
        <v>131.38999999999999</v>
      </c>
      <c r="L55" s="46">
        <v>8.3000000000000007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8.3000000000000007</v>
      </c>
      <c r="X55">
        <v>48.26</v>
      </c>
      <c r="Y55">
        <v>0</v>
      </c>
      <c r="Z55">
        <v>39.58</v>
      </c>
      <c r="AA55">
        <v>1.93</v>
      </c>
      <c r="AB55">
        <v>4.83</v>
      </c>
      <c r="AC55">
        <v>0</v>
      </c>
      <c r="AD55">
        <v>43.87</v>
      </c>
      <c r="AE55">
        <v>0</v>
      </c>
      <c r="AF55">
        <v>19.309999999999999</v>
      </c>
      <c r="AG55">
        <v>14.62</v>
      </c>
      <c r="AH55">
        <v>0</v>
      </c>
      <c r="AI55">
        <v>14.48</v>
      </c>
      <c r="AJ55">
        <v>1.93</v>
      </c>
      <c r="AK55">
        <v>5.79</v>
      </c>
      <c r="AL55">
        <v>4.83</v>
      </c>
      <c r="AM55">
        <v>0.97</v>
      </c>
      <c r="AN55">
        <v>0</v>
      </c>
      <c r="AO55">
        <v>0</v>
      </c>
      <c r="AP55">
        <v>6.76</v>
      </c>
      <c r="AQ55">
        <v>19.309999999999999</v>
      </c>
      <c r="AR55">
        <v>0</v>
      </c>
      <c r="AS55">
        <v>0</v>
      </c>
      <c r="AT55">
        <v>115.84</v>
      </c>
      <c r="AU55">
        <v>48.26</v>
      </c>
      <c r="AV55">
        <v>0</v>
      </c>
      <c r="AW55">
        <v>0</v>
      </c>
      <c r="AX55">
        <v>46.33</v>
      </c>
      <c r="AY55">
        <v>57.92</v>
      </c>
      <c r="AZ55">
        <v>43.87</v>
      </c>
      <c r="BA55">
        <v>0</v>
      </c>
      <c r="BB55">
        <v>67.569999999999993</v>
      </c>
      <c r="BC55">
        <v>0</v>
      </c>
      <c r="BD55">
        <v>66.790000000000006</v>
      </c>
      <c r="BE55">
        <v>52.51</v>
      </c>
      <c r="BF55">
        <v>0</v>
      </c>
      <c r="BG55">
        <v>1.93</v>
      </c>
      <c r="BH55">
        <v>0</v>
      </c>
      <c r="BI55">
        <v>13.64</v>
      </c>
      <c r="BJ55">
        <v>0</v>
      </c>
      <c r="BK55">
        <v>0</v>
      </c>
      <c r="BL55">
        <v>0</v>
      </c>
      <c r="BM55">
        <v>96.53</v>
      </c>
      <c r="BN55">
        <v>0</v>
      </c>
      <c r="BO55">
        <v>0</v>
      </c>
      <c r="BP55">
        <v>48.26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29.03</v>
      </c>
      <c r="BZ55">
        <v>48.26</v>
      </c>
      <c r="CA55">
        <v>0</v>
      </c>
    </row>
    <row r="56" spans="1:79">
      <c r="A56" t="s">
        <v>401</v>
      </c>
      <c r="G56" t="s">
        <v>98</v>
      </c>
      <c r="H56" s="73">
        <v>370.68</v>
      </c>
      <c r="I56" s="46">
        <v>66.790000000000006</v>
      </c>
      <c r="J56" s="46">
        <v>394.35</v>
      </c>
      <c r="K56" s="46">
        <v>131.38999999999999</v>
      </c>
      <c r="L56" s="46">
        <v>9.0299999999999994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9.0299999999999994</v>
      </c>
      <c r="X56">
        <v>48.26</v>
      </c>
      <c r="Y56">
        <v>0</v>
      </c>
      <c r="Z56">
        <v>39.58</v>
      </c>
      <c r="AA56">
        <v>1.93</v>
      </c>
      <c r="AB56">
        <v>4.83</v>
      </c>
      <c r="AC56">
        <v>0</v>
      </c>
      <c r="AD56">
        <v>43.87</v>
      </c>
      <c r="AE56">
        <v>0</v>
      </c>
      <c r="AF56">
        <v>19.309999999999999</v>
      </c>
      <c r="AG56">
        <v>14.62</v>
      </c>
      <c r="AH56">
        <v>0</v>
      </c>
      <c r="AI56">
        <v>14.48</v>
      </c>
      <c r="AJ56">
        <v>1.93</v>
      </c>
      <c r="AK56">
        <v>5.79</v>
      </c>
      <c r="AL56">
        <v>4.83</v>
      </c>
      <c r="AM56">
        <v>0.97</v>
      </c>
      <c r="AN56">
        <v>0</v>
      </c>
      <c r="AO56">
        <v>0</v>
      </c>
      <c r="AP56">
        <v>6.76</v>
      </c>
      <c r="AQ56">
        <v>19.309999999999999</v>
      </c>
      <c r="AR56">
        <v>0</v>
      </c>
      <c r="AS56">
        <v>0</v>
      </c>
      <c r="AT56">
        <v>115.84</v>
      </c>
      <c r="AU56">
        <v>48.26</v>
      </c>
      <c r="AV56">
        <v>0</v>
      </c>
      <c r="AW56">
        <v>0</v>
      </c>
      <c r="AX56">
        <v>46.33</v>
      </c>
      <c r="AY56">
        <v>57.92</v>
      </c>
      <c r="AZ56">
        <v>43.87</v>
      </c>
      <c r="BA56">
        <v>0</v>
      </c>
      <c r="BB56">
        <v>67.569999999999993</v>
      </c>
      <c r="BC56">
        <v>0</v>
      </c>
      <c r="BD56">
        <v>66.790000000000006</v>
      </c>
      <c r="BE56">
        <v>52.51</v>
      </c>
      <c r="BF56">
        <v>0</v>
      </c>
      <c r="BG56">
        <v>1.93</v>
      </c>
      <c r="BH56">
        <v>0</v>
      </c>
      <c r="BI56">
        <v>13.64</v>
      </c>
      <c r="BJ56">
        <v>0</v>
      </c>
      <c r="BK56">
        <v>0</v>
      </c>
      <c r="BL56">
        <v>0</v>
      </c>
      <c r="BM56">
        <v>96.53</v>
      </c>
      <c r="BN56">
        <v>0</v>
      </c>
      <c r="BO56">
        <v>0</v>
      </c>
      <c r="BP56">
        <v>48.26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29.03</v>
      </c>
      <c r="BZ56">
        <v>48.26</v>
      </c>
      <c r="CA56">
        <v>0</v>
      </c>
    </row>
    <row r="57" spans="1:79">
      <c r="G57" t="s">
        <v>99</v>
      </c>
      <c r="H57" s="73">
        <v>370.68</v>
      </c>
      <c r="I57" s="46">
        <v>66.790000000000006</v>
      </c>
      <c r="J57" s="46">
        <v>394.35</v>
      </c>
      <c r="K57" s="46">
        <v>131.38999999999999</v>
      </c>
      <c r="L57" s="46">
        <v>8.3000000000000007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8.3000000000000007</v>
      </c>
      <c r="X57">
        <v>48.26</v>
      </c>
      <c r="Y57">
        <v>0</v>
      </c>
      <c r="Z57">
        <v>39.58</v>
      </c>
      <c r="AA57">
        <v>1.93</v>
      </c>
      <c r="AB57">
        <v>4.83</v>
      </c>
      <c r="AC57">
        <v>0</v>
      </c>
      <c r="AD57">
        <v>43.87</v>
      </c>
      <c r="AE57">
        <v>0</v>
      </c>
      <c r="AF57">
        <v>19.309999999999999</v>
      </c>
      <c r="AG57">
        <v>14.62</v>
      </c>
      <c r="AH57">
        <v>0</v>
      </c>
      <c r="AI57">
        <v>14.48</v>
      </c>
      <c r="AJ57">
        <v>1.93</v>
      </c>
      <c r="AK57">
        <v>5.79</v>
      </c>
      <c r="AL57">
        <v>4.83</v>
      </c>
      <c r="AM57">
        <v>0.97</v>
      </c>
      <c r="AN57">
        <v>0</v>
      </c>
      <c r="AO57">
        <v>0</v>
      </c>
      <c r="AP57">
        <v>6.76</v>
      </c>
      <c r="AQ57">
        <v>19.309999999999999</v>
      </c>
      <c r="AR57">
        <v>0</v>
      </c>
      <c r="AS57">
        <v>0</v>
      </c>
      <c r="AT57">
        <v>115.84</v>
      </c>
      <c r="AU57">
        <v>48.26</v>
      </c>
      <c r="AV57">
        <v>0</v>
      </c>
      <c r="AW57">
        <v>0</v>
      </c>
      <c r="AX57">
        <v>46.33</v>
      </c>
      <c r="AY57">
        <v>57.92</v>
      </c>
      <c r="AZ57">
        <v>43.87</v>
      </c>
      <c r="BA57">
        <v>0</v>
      </c>
      <c r="BB57">
        <v>67.569999999999993</v>
      </c>
      <c r="BC57">
        <v>0</v>
      </c>
      <c r="BD57">
        <v>66.790000000000006</v>
      </c>
      <c r="BE57">
        <v>52.51</v>
      </c>
      <c r="BF57">
        <v>0</v>
      </c>
      <c r="BG57">
        <v>1.93</v>
      </c>
      <c r="BH57">
        <v>0</v>
      </c>
      <c r="BI57">
        <v>13.64</v>
      </c>
      <c r="BJ57">
        <v>0</v>
      </c>
      <c r="BK57">
        <v>0</v>
      </c>
      <c r="BL57">
        <v>0</v>
      </c>
      <c r="BM57">
        <v>96.53</v>
      </c>
      <c r="BN57">
        <v>0</v>
      </c>
      <c r="BO57">
        <v>0</v>
      </c>
      <c r="BP57">
        <v>48.26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29.03</v>
      </c>
      <c r="BZ57">
        <v>48.26</v>
      </c>
      <c r="CA57">
        <v>0</v>
      </c>
    </row>
    <row r="58" spans="1:79">
      <c r="G58" t="s">
        <v>100</v>
      </c>
      <c r="H58" s="73">
        <v>370.68</v>
      </c>
      <c r="I58" s="46">
        <v>66.790000000000006</v>
      </c>
      <c r="J58" s="46">
        <v>394.35</v>
      </c>
      <c r="K58" s="46">
        <v>131.38999999999999</v>
      </c>
      <c r="L58" s="46">
        <v>7.24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7.24</v>
      </c>
      <c r="X58">
        <v>48.26</v>
      </c>
      <c r="Y58">
        <v>0</v>
      </c>
      <c r="Z58">
        <v>39.58</v>
      </c>
      <c r="AA58">
        <v>1.93</v>
      </c>
      <c r="AB58">
        <v>4.83</v>
      </c>
      <c r="AC58">
        <v>0</v>
      </c>
      <c r="AD58">
        <v>43.87</v>
      </c>
      <c r="AE58">
        <v>0</v>
      </c>
      <c r="AF58">
        <v>19.309999999999999</v>
      </c>
      <c r="AG58">
        <v>14.62</v>
      </c>
      <c r="AH58">
        <v>0</v>
      </c>
      <c r="AI58">
        <v>14.48</v>
      </c>
      <c r="AJ58">
        <v>1.93</v>
      </c>
      <c r="AK58">
        <v>5.79</v>
      </c>
      <c r="AL58">
        <v>4.83</v>
      </c>
      <c r="AM58">
        <v>0.97</v>
      </c>
      <c r="AN58">
        <v>0</v>
      </c>
      <c r="AO58">
        <v>0</v>
      </c>
      <c r="AP58">
        <v>6.76</v>
      </c>
      <c r="AQ58">
        <v>19.309999999999999</v>
      </c>
      <c r="AR58">
        <v>0</v>
      </c>
      <c r="AS58">
        <v>0</v>
      </c>
      <c r="AT58">
        <v>115.84</v>
      </c>
      <c r="AU58">
        <v>48.26</v>
      </c>
      <c r="AV58">
        <v>0</v>
      </c>
      <c r="AW58">
        <v>0</v>
      </c>
      <c r="AX58">
        <v>46.33</v>
      </c>
      <c r="AY58">
        <v>57.92</v>
      </c>
      <c r="AZ58">
        <v>43.87</v>
      </c>
      <c r="BA58">
        <v>0</v>
      </c>
      <c r="BB58">
        <v>67.569999999999993</v>
      </c>
      <c r="BC58">
        <v>0</v>
      </c>
      <c r="BD58">
        <v>66.790000000000006</v>
      </c>
      <c r="BE58">
        <v>52.51</v>
      </c>
      <c r="BF58">
        <v>0</v>
      </c>
      <c r="BG58">
        <v>1.93</v>
      </c>
      <c r="BH58">
        <v>0</v>
      </c>
      <c r="BI58">
        <v>13.64</v>
      </c>
      <c r="BJ58">
        <v>0</v>
      </c>
      <c r="BK58">
        <v>0</v>
      </c>
      <c r="BL58">
        <v>0</v>
      </c>
      <c r="BM58">
        <v>96.53</v>
      </c>
      <c r="BN58">
        <v>0</v>
      </c>
      <c r="BO58">
        <v>0</v>
      </c>
      <c r="BP58">
        <v>48.26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29.03</v>
      </c>
      <c r="BZ58">
        <v>48.26</v>
      </c>
      <c r="CA58">
        <v>0</v>
      </c>
    </row>
    <row r="59" spans="1:79">
      <c r="G59" t="s">
        <v>101</v>
      </c>
      <c r="H59" s="73">
        <v>370.68</v>
      </c>
      <c r="I59" s="46">
        <v>66.790000000000006</v>
      </c>
      <c r="J59" s="46">
        <v>394.35</v>
      </c>
      <c r="K59" s="46">
        <v>131.38999999999999</v>
      </c>
      <c r="L59" s="46">
        <v>6.27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6.27</v>
      </c>
      <c r="X59">
        <v>48.26</v>
      </c>
      <c r="Y59">
        <v>0</v>
      </c>
      <c r="Z59">
        <v>39.58</v>
      </c>
      <c r="AA59">
        <v>1.93</v>
      </c>
      <c r="AB59">
        <v>4.83</v>
      </c>
      <c r="AC59">
        <v>0</v>
      </c>
      <c r="AD59">
        <v>43.87</v>
      </c>
      <c r="AE59">
        <v>0</v>
      </c>
      <c r="AF59">
        <v>19.309999999999999</v>
      </c>
      <c r="AG59">
        <v>14.62</v>
      </c>
      <c r="AH59">
        <v>0</v>
      </c>
      <c r="AI59">
        <v>14.48</v>
      </c>
      <c r="AJ59">
        <v>1.93</v>
      </c>
      <c r="AK59">
        <v>5.79</v>
      </c>
      <c r="AL59">
        <v>4.83</v>
      </c>
      <c r="AM59">
        <v>0.97</v>
      </c>
      <c r="AN59">
        <v>0</v>
      </c>
      <c r="AO59">
        <v>0</v>
      </c>
      <c r="AP59">
        <v>6.76</v>
      </c>
      <c r="AQ59">
        <v>19.309999999999999</v>
      </c>
      <c r="AR59">
        <v>0</v>
      </c>
      <c r="AS59">
        <v>0</v>
      </c>
      <c r="AT59">
        <v>115.84</v>
      </c>
      <c r="AU59">
        <v>48.26</v>
      </c>
      <c r="AV59">
        <v>0</v>
      </c>
      <c r="AW59">
        <v>0</v>
      </c>
      <c r="AX59">
        <v>46.33</v>
      </c>
      <c r="AY59">
        <v>57.92</v>
      </c>
      <c r="AZ59">
        <v>43.87</v>
      </c>
      <c r="BA59">
        <v>0</v>
      </c>
      <c r="BB59">
        <v>67.569999999999993</v>
      </c>
      <c r="BC59">
        <v>0</v>
      </c>
      <c r="BD59">
        <v>66.790000000000006</v>
      </c>
      <c r="BE59">
        <v>52.51</v>
      </c>
      <c r="BF59">
        <v>0</v>
      </c>
      <c r="BG59">
        <v>1.93</v>
      </c>
      <c r="BH59">
        <v>0</v>
      </c>
      <c r="BI59">
        <v>13.64</v>
      </c>
      <c r="BJ59">
        <v>0</v>
      </c>
      <c r="BK59">
        <v>0</v>
      </c>
      <c r="BL59">
        <v>0</v>
      </c>
      <c r="BM59">
        <v>96.53</v>
      </c>
      <c r="BN59">
        <v>0</v>
      </c>
      <c r="BO59">
        <v>0</v>
      </c>
      <c r="BP59">
        <v>48.26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29.03</v>
      </c>
      <c r="BZ59">
        <v>48.26</v>
      </c>
      <c r="CA59">
        <v>0</v>
      </c>
    </row>
    <row r="60" spans="1:79">
      <c r="G60" t="s">
        <v>102</v>
      </c>
      <c r="H60" s="73">
        <v>370.68</v>
      </c>
      <c r="I60" s="46">
        <v>66.790000000000006</v>
      </c>
      <c r="J60" s="46">
        <v>394.35</v>
      </c>
      <c r="K60" s="46">
        <v>131.38999999999999</v>
      </c>
      <c r="L60" s="46">
        <v>5.79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5.79</v>
      </c>
      <c r="X60">
        <v>48.26</v>
      </c>
      <c r="Y60">
        <v>0</v>
      </c>
      <c r="Z60">
        <v>39.58</v>
      </c>
      <c r="AA60">
        <v>1.93</v>
      </c>
      <c r="AB60">
        <v>4.83</v>
      </c>
      <c r="AC60">
        <v>0</v>
      </c>
      <c r="AD60">
        <v>43.87</v>
      </c>
      <c r="AE60">
        <v>0</v>
      </c>
      <c r="AF60">
        <v>19.309999999999999</v>
      </c>
      <c r="AG60">
        <v>14.62</v>
      </c>
      <c r="AH60">
        <v>0</v>
      </c>
      <c r="AI60">
        <v>14.48</v>
      </c>
      <c r="AJ60">
        <v>1.93</v>
      </c>
      <c r="AK60">
        <v>5.79</v>
      </c>
      <c r="AL60">
        <v>4.83</v>
      </c>
      <c r="AM60">
        <v>0.97</v>
      </c>
      <c r="AN60">
        <v>0</v>
      </c>
      <c r="AO60">
        <v>0</v>
      </c>
      <c r="AP60">
        <v>6.76</v>
      </c>
      <c r="AQ60">
        <v>19.309999999999999</v>
      </c>
      <c r="AR60">
        <v>0</v>
      </c>
      <c r="AS60">
        <v>0</v>
      </c>
      <c r="AT60">
        <v>115.84</v>
      </c>
      <c r="AU60">
        <v>48.26</v>
      </c>
      <c r="AV60">
        <v>0</v>
      </c>
      <c r="AW60">
        <v>0</v>
      </c>
      <c r="AX60">
        <v>46.33</v>
      </c>
      <c r="AY60">
        <v>57.92</v>
      </c>
      <c r="AZ60">
        <v>43.87</v>
      </c>
      <c r="BA60">
        <v>0</v>
      </c>
      <c r="BB60">
        <v>67.569999999999993</v>
      </c>
      <c r="BC60">
        <v>0</v>
      </c>
      <c r="BD60">
        <v>66.790000000000006</v>
      </c>
      <c r="BE60">
        <v>52.51</v>
      </c>
      <c r="BF60">
        <v>0</v>
      </c>
      <c r="BG60">
        <v>1.93</v>
      </c>
      <c r="BH60">
        <v>0</v>
      </c>
      <c r="BI60">
        <v>13.64</v>
      </c>
      <c r="BJ60">
        <v>0</v>
      </c>
      <c r="BK60">
        <v>0</v>
      </c>
      <c r="BL60">
        <v>0</v>
      </c>
      <c r="BM60">
        <v>96.53</v>
      </c>
      <c r="BN60">
        <v>0</v>
      </c>
      <c r="BO60">
        <v>0</v>
      </c>
      <c r="BP60">
        <v>48.26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29.03</v>
      </c>
      <c r="BZ60">
        <v>48.26</v>
      </c>
      <c r="CA60">
        <v>0</v>
      </c>
    </row>
    <row r="61" spans="1:79">
      <c r="G61" t="s">
        <v>103</v>
      </c>
      <c r="H61" s="73">
        <v>370.68</v>
      </c>
      <c r="I61" s="46">
        <v>66.790000000000006</v>
      </c>
      <c r="J61" s="46">
        <v>394.35</v>
      </c>
      <c r="K61" s="46">
        <v>131.38999999999999</v>
      </c>
      <c r="L61" s="46">
        <v>5.65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5.65</v>
      </c>
      <c r="X61">
        <v>48.26</v>
      </c>
      <c r="Y61">
        <v>0</v>
      </c>
      <c r="Z61">
        <v>39.58</v>
      </c>
      <c r="AA61">
        <v>1.93</v>
      </c>
      <c r="AB61">
        <v>4.83</v>
      </c>
      <c r="AC61">
        <v>0</v>
      </c>
      <c r="AD61">
        <v>43.87</v>
      </c>
      <c r="AE61">
        <v>0</v>
      </c>
      <c r="AF61">
        <v>19.309999999999999</v>
      </c>
      <c r="AG61">
        <v>14.62</v>
      </c>
      <c r="AH61">
        <v>0</v>
      </c>
      <c r="AI61">
        <v>14.48</v>
      </c>
      <c r="AJ61">
        <v>1.93</v>
      </c>
      <c r="AK61">
        <v>5.79</v>
      </c>
      <c r="AL61">
        <v>4.83</v>
      </c>
      <c r="AM61">
        <v>0.97</v>
      </c>
      <c r="AN61">
        <v>0</v>
      </c>
      <c r="AO61">
        <v>0</v>
      </c>
      <c r="AP61">
        <v>6.76</v>
      </c>
      <c r="AQ61">
        <v>19.309999999999999</v>
      </c>
      <c r="AR61">
        <v>0</v>
      </c>
      <c r="AS61">
        <v>0</v>
      </c>
      <c r="AT61">
        <v>115.84</v>
      </c>
      <c r="AU61">
        <v>48.26</v>
      </c>
      <c r="AV61">
        <v>0</v>
      </c>
      <c r="AW61">
        <v>0</v>
      </c>
      <c r="AX61">
        <v>46.33</v>
      </c>
      <c r="AY61">
        <v>57.92</v>
      </c>
      <c r="AZ61">
        <v>43.87</v>
      </c>
      <c r="BA61">
        <v>0</v>
      </c>
      <c r="BB61">
        <v>67.569999999999993</v>
      </c>
      <c r="BC61">
        <v>0</v>
      </c>
      <c r="BD61">
        <v>66.790000000000006</v>
      </c>
      <c r="BE61">
        <v>52.51</v>
      </c>
      <c r="BF61">
        <v>0</v>
      </c>
      <c r="BG61">
        <v>1.93</v>
      </c>
      <c r="BH61">
        <v>0</v>
      </c>
      <c r="BI61">
        <v>13.64</v>
      </c>
      <c r="BJ61">
        <v>0</v>
      </c>
      <c r="BK61">
        <v>0</v>
      </c>
      <c r="BL61">
        <v>0</v>
      </c>
      <c r="BM61">
        <v>96.53</v>
      </c>
      <c r="BN61">
        <v>0</v>
      </c>
      <c r="BO61">
        <v>0</v>
      </c>
      <c r="BP61">
        <v>48.26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29.03</v>
      </c>
      <c r="BZ61">
        <v>48.26</v>
      </c>
      <c r="CA61">
        <v>0</v>
      </c>
    </row>
    <row r="62" spans="1:79">
      <c r="G62" t="s">
        <v>104</v>
      </c>
      <c r="H62" s="73">
        <v>370.68</v>
      </c>
      <c r="I62" s="46">
        <v>66.790000000000006</v>
      </c>
      <c r="J62" s="46">
        <v>394.35</v>
      </c>
      <c r="K62" s="46">
        <v>131.38999999999999</v>
      </c>
      <c r="L62" s="46">
        <v>5.41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5.41</v>
      </c>
      <c r="X62">
        <v>48.26</v>
      </c>
      <c r="Y62">
        <v>0</v>
      </c>
      <c r="Z62">
        <v>39.58</v>
      </c>
      <c r="AA62">
        <v>1.93</v>
      </c>
      <c r="AB62">
        <v>4.83</v>
      </c>
      <c r="AC62">
        <v>0</v>
      </c>
      <c r="AD62">
        <v>43.87</v>
      </c>
      <c r="AE62">
        <v>0</v>
      </c>
      <c r="AF62">
        <v>19.309999999999999</v>
      </c>
      <c r="AG62">
        <v>14.62</v>
      </c>
      <c r="AH62">
        <v>0</v>
      </c>
      <c r="AI62">
        <v>14.48</v>
      </c>
      <c r="AJ62">
        <v>1.93</v>
      </c>
      <c r="AK62">
        <v>5.79</v>
      </c>
      <c r="AL62">
        <v>4.83</v>
      </c>
      <c r="AM62">
        <v>0.97</v>
      </c>
      <c r="AN62">
        <v>0</v>
      </c>
      <c r="AO62">
        <v>0</v>
      </c>
      <c r="AP62">
        <v>6.76</v>
      </c>
      <c r="AQ62">
        <v>19.309999999999999</v>
      </c>
      <c r="AR62">
        <v>0</v>
      </c>
      <c r="AS62">
        <v>0</v>
      </c>
      <c r="AT62">
        <v>115.84</v>
      </c>
      <c r="AU62">
        <v>48.26</v>
      </c>
      <c r="AV62">
        <v>0</v>
      </c>
      <c r="AW62">
        <v>0</v>
      </c>
      <c r="AX62">
        <v>46.33</v>
      </c>
      <c r="AY62">
        <v>57.92</v>
      </c>
      <c r="AZ62">
        <v>43.87</v>
      </c>
      <c r="BA62">
        <v>0</v>
      </c>
      <c r="BB62">
        <v>67.569999999999993</v>
      </c>
      <c r="BC62">
        <v>0</v>
      </c>
      <c r="BD62">
        <v>66.790000000000006</v>
      </c>
      <c r="BE62">
        <v>52.51</v>
      </c>
      <c r="BF62">
        <v>0</v>
      </c>
      <c r="BG62">
        <v>1.93</v>
      </c>
      <c r="BH62">
        <v>0</v>
      </c>
      <c r="BI62">
        <v>13.64</v>
      </c>
      <c r="BJ62">
        <v>0</v>
      </c>
      <c r="BK62">
        <v>0</v>
      </c>
      <c r="BL62">
        <v>0</v>
      </c>
      <c r="BM62">
        <v>96.53</v>
      </c>
      <c r="BN62">
        <v>0</v>
      </c>
      <c r="BO62">
        <v>0</v>
      </c>
      <c r="BP62">
        <v>48.26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29.03</v>
      </c>
      <c r="BZ62">
        <v>48.26</v>
      </c>
      <c r="CA62">
        <v>0</v>
      </c>
    </row>
    <row r="63" spans="1:79">
      <c r="G63" t="s">
        <v>105</v>
      </c>
      <c r="H63" s="73">
        <v>370.43</v>
      </c>
      <c r="I63" s="46">
        <v>66.790000000000006</v>
      </c>
      <c r="J63" s="46">
        <v>394.63</v>
      </c>
      <c r="K63" s="46">
        <v>131.38999999999999</v>
      </c>
      <c r="L63" s="46">
        <v>5.23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5.23</v>
      </c>
      <c r="X63">
        <v>48.26</v>
      </c>
      <c r="Y63">
        <v>0</v>
      </c>
      <c r="Z63">
        <v>39.58</v>
      </c>
      <c r="AA63">
        <v>1.93</v>
      </c>
      <c r="AB63">
        <v>4.83</v>
      </c>
      <c r="AC63">
        <v>0</v>
      </c>
      <c r="AD63">
        <v>43.87</v>
      </c>
      <c r="AE63">
        <v>0</v>
      </c>
      <c r="AF63">
        <v>19.309999999999999</v>
      </c>
      <c r="AG63">
        <v>14.62</v>
      </c>
      <c r="AH63">
        <v>0</v>
      </c>
      <c r="AI63">
        <v>14.48</v>
      </c>
      <c r="AJ63">
        <v>1.93</v>
      </c>
      <c r="AK63">
        <v>5.79</v>
      </c>
      <c r="AL63">
        <v>4.83</v>
      </c>
      <c r="AM63">
        <v>0.72</v>
      </c>
      <c r="AN63">
        <v>0</v>
      </c>
      <c r="AO63">
        <v>0</v>
      </c>
      <c r="AP63">
        <v>6.76</v>
      </c>
      <c r="AQ63">
        <v>19.309999999999999</v>
      </c>
      <c r="AR63">
        <v>0</v>
      </c>
      <c r="AS63">
        <v>0</v>
      </c>
      <c r="AT63">
        <v>115.84</v>
      </c>
      <c r="AU63">
        <v>48.26</v>
      </c>
      <c r="AV63">
        <v>0</v>
      </c>
      <c r="AW63">
        <v>0</v>
      </c>
      <c r="AX63">
        <v>46.33</v>
      </c>
      <c r="AY63">
        <v>57.92</v>
      </c>
      <c r="AZ63">
        <v>43.87</v>
      </c>
      <c r="BA63">
        <v>0</v>
      </c>
      <c r="BB63">
        <v>67.569999999999993</v>
      </c>
      <c r="BC63">
        <v>0</v>
      </c>
      <c r="BD63">
        <v>66.790000000000006</v>
      </c>
      <c r="BE63">
        <v>52.51</v>
      </c>
      <c r="BF63">
        <v>0</v>
      </c>
      <c r="BG63">
        <v>1.93</v>
      </c>
      <c r="BH63">
        <v>0</v>
      </c>
      <c r="BI63">
        <v>13.92</v>
      </c>
      <c r="BJ63">
        <v>0</v>
      </c>
      <c r="BK63">
        <v>0</v>
      </c>
      <c r="BL63">
        <v>0</v>
      </c>
      <c r="BM63">
        <v>96.53</v>
      </c>
      <c r="BN63">
        <v>0</v>
      </c>
      <c r="BO63">
        <v>0</v>
      </c>
      <c r="BP63">
        <v>48.26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29.03</v>
      </c>
      <c r="BZ63">
        <v>48.26</v>
      </c>
      <c r="CA63">
        <v>0</v>
      </c>
    </row>
    <row r="64" spans="1:79">
      <c r="G64" t="s">
        <v>106</v>
      </c>
      <c r="H64" s="73">
        <v>370.43</v>
      </c>
      <c r="I64" s="46">
        <v>66.790000000000006</v>
      </c>
      <c r="J64" s="46">
        <v>394.63</v>
      </c>
      <c r="K64" s="46">
        <v>131.38999999999999</v>
      </c>
      <c r="L64" s="46">
        <v>5.0199999999999996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5.0199999999999996</v>
      </c>
      <c r="X64">
        <v>48.26</v>
      </c>
      <c r="Y64">
        <v>0</v>
      </c>
      <c r="Z64">
        <v>39.58</v>
      </c>
      <c r="AA64">
        <v>1.93</v>
      </c>
      <c r="AB64">
        <v>4.83</v>
      </c>
      <c r="AC64">
        <v>0</v>
      </c>
      <c r="AD64">
        <v>43.87</v>
      </c>
      <c r="AE64">
        <v>0</v>
      </c>
      <c r="AF64">
        <v>19.309999999999999</v>
      </c>
      <c r="AG64">
        <v>14.62</v>
      </c>
      <c r="AH64">
        <v>0</v>
      </c>
      <c r="AI64">
        <v>14.48</v>
      </c>
      <c r="AJ64">
        <v>1.93</v>
      </c>
      <c r="AK64">
        <v>5.79</v>
      </c>
      <c r="AL64">
        <v>4.83</v>
      </c>
      <c r="AM64">
        <v>0.72</v>
      </c>
      <c r="AN64">
        <v>0</v>
      </c>
      <c r="AO64">
        <v>0</v>
      </c>
      <c r="AP64">
        <v>6.76</v>
      </c>
      <c r="AQ64">
        <v>19.309999999999999</v>
      </c>
      <c r="AR64">
        <v>0</v>
      </c>
      <c r="AS64">
        <v>0</v>
      </c>
      <c r="AT64">
        <v>115.84</v>
      </c>
      <c r="AU64">
        <v>48.26</v>
      </c>
      <c r="AV64">
        <v>0</v>
      </c>
      <c r="AW64">
        <v>0</v>
      </c>
      <c r="AX64">
        <v>46.33</v>
      </c>
      <c r="AY64">
        <v>57.92</v>
      </c>
      <c r="AZ64">
        <v>43.87</v>
      </c>
      <c r="BA64">
        <v>0</v>
      </c>
      <c r="BB64">
        <v>67.569999999999993</v>
      </c>
      <c r="BC64">
        <v>0</v>
      </c>
      <c r="BD64">
        <v>66.790000000000006</v>
      </c>
      <c r="BE64">
        <v>52.51</v>
      </c>
      <c r="BF64">
        <v>0</v>
      </c>
      <c r="BG64">
        <v>1.93</v>
      </c>
      <c r="BH64">
        <v>0</v>
      </c>
      <c r="BI64">
        <v>13.92</v>
      </c>
      <c r="BJ64">
        <v>0</v>
      </c>
      <c r="BK64">
        <v>0</v>
      </c>
      <c r="BL64">
        <v>0</v>
      </c>
      <c r="BM64">
        <v>96.53</v>
      </c>
      <c r="BN64">
        <v>0</v>
      </c>
      <c r="BO64">
        <v>0</v>
      </c>
      <c r="BP64">
        <v>48.26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29.03</v>
      </c>
      <c r="BZ64">
        <v>48.26</v>
      </c>
      <c r="CA64">
        <v>0</v>
      </c>
    </row>
    <row r="65" spans="7:79">
      <c r="G65" t="s">
        <v>107</v>
      </c>
      <c r="H65" s="73">
        <v>370.43</v>
      </c>
      <c r="I65" s="46">
        <v>66.790000000000006</v>
      </c>
      <c r="J65" s="46">
        <v>394.63</v>
      </c>
      <c r="K65" s="46">
        <v>131.38999999999999</v>
      </c>
      <c r="L65" s="46">
        <v>4.34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4.34</v>
      </c>
      <c r="X65">
        <v>48.26</v>
      </c>
      <c r="Y65">
        <v>0</v>
      </c>
      <c r="Z65">
        <v>39.58</v>
      </c>
      <c r="AA65">
        <v>1.93</v>
      </c>
      <c r="AB65">
        <v>4.83</v>
      </c>
      <c r="AC65">
        <v>0</v>
      </c>
      <c r="AD65">
        <v>43.87</v>
      </c>
      <c r="AE65">
        <v>0</v>
      </c>
      <c r="AF65">
        <v>19.309999999999999</v>
      </c>
      <c r="AG65">
        <v>14.62</v>
      </c>
      <c r="AH65">
        <v>0</v>
      </c>
      <c r="AI65">
        <v>14.48</v>
      </c>
      <c r="AJ65">
        <v>1.93</v>
      </c>
      <c r="AK65">
        <v>5.79</v>
      </c>
      <c r="AL65">
        <v>4.83</v>
      </c>
      <c r="AM65">
        <v>0.72</v>
      </c>
      <c r="AN65">
        <v>0</v>
      </c>
      <c r="AO65">
        <v>0</v>
      </c>
      <c r="AP65">
        <v>6.76</v>
      </c>
      <c r="AQ65">
        <v>19.309999999999999</v>
      </c>
      <c r="AR65">
        <v>0</v>
      </c>
      <c r="AS65">
        <v>0</v>
      </c>
      <c r="AT65">
        <v>115.84</v>
      </c>
      <c r="AU65">
        <v>48.26</v>
      </c>
      <c r="AV65">
        <v>0</v>
      </c>
      <c r="AW65">
        <v>0</v>
      </c>
      <c r="AX65">
        <v>46.33</v>
      </c>
      <c r="AY65">
        <v>57.92</v>
      </c>
      <c r="AZ65">
        <v>43.87</v>
      </c>
      <c r="BA65">
        <v>0</v>
      </c>
      <c r="BB65">
        <v>67.569999999999993</v>
      </c>
      <c r="BC65">
        <v>0</v>
      </c>
      <c r="BD65">
        <v>66.790000000000006</v>
      </c>
      <c r="BE65">
        <v>52.51</v>
      </c>
      <c r="BF65">
        <v>0</v>
      </c>
      <c r="BG65">
        <v>1.93</v>
      </c>
      <c r="BH65">
        <v>0</v>
      </c>
      <c r="BI65">
        <v>13.92</v>
      </c>
      <c r="BJ65">
        <v>0</v>
      </c>
      <c r="BK65">
        <v>0</v>
      </c>
      <c r="BL65">
        <v>0</v>
      </c>
      <c r="BM65">
        <v>96.53</v>
      </c>
      <c r="BN65">
        <v>0</v>
      </c>
      <c r="BO65">
        <v>0</v>
      </c>
      <c r="BP65">
        <v>48.26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29.03</v>
      </c>
      <c r="BZ65">
        <v>48.26</v>
      </c>
      <c r="CA65">
        <v>0</v>
      </c>
    </row>
    <row r="66" spans="7:79">
      <c r="G66" t="s">
        <v>108</v>
      </c>
      <c r="H66" s="73">
        <v>370.43</v>
      </c>
      <c r="I66" s="46">
        <v>66.790000000000006</v>
      </c>
      <c r="J66" s="46">
        <v>394.63</v>
      </c>
      <c r="K66" s="46">
        <v>131.38999999999999</v>
      </c>
      <c r="L66" s="46">
        <v>3.2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3.2</v>
      </c>
      <c r="X66">
        <v>48.26</v>
      </c>
      <c r="Y66">
        <v>0</v>
      </c>
      <c r="Z66">
        <v>39.58</v>
      </c>
      <c r="AA66">
        <v>1.93</v>
      </c>
      <c r="AB66">
        <v>4.83</v>
      </c>
      <c r="AC66">
        <v>0</v>
      </c>
      <c r="AD66">
        <v>43.87</v>
      </c>
      <c r="AE66">
        <v>0</v>
      </c>
      <c r="AF66">
        <v>19.309999999999999</v>
      </c>
      <c r="AG66">
        <v>14.62</v>
      </c>
      <c r="AH66">
        <v>0</v>
      </c>
      <c r="AI66">
        <v>14.48</v>
      </c>
      <c r="AJ66">
        <v>1.93</v>
      </c>
      <c r="AK66">
        <v>5.79</v>
      </c>
      <c r="AL66">
        <v>4.83</v>
      </c>
      <c r="AM66">
        <v>0.72</v>
      </c>
      <c r="AN66">
        <v>0</v>
      </c>
      <c r="AO66">
        <v>0</v>
      </c>
      <c r="AP66">
        <v>6.76</v>
      </c>
      <c r="AQ66">
        <v>19.309999999999999</v>
      </c>
      <c r="AR66">
        <v>0</v>
      </c>
      <c r="AS66">
        <v>0</v>
      </c>
      <c r="AT66">
        <v>115.84</v>
      </c>
      <c r="AU66">
        <v>48.26</v>
      </c>
      <c r="AV66">
        <v>0</v>
      </c>
      <c r="AW66">
        <v>0</v>
      </c>
      <c r="AX66">
        <v>46.33</v>
      </c>
      <c r="AY66">
        <v>57.92</v>
      </c>
      <c r="AZ66">
        <v>43.87</v>
      </c>
      <c r="BA66">
        <v>0</v>
      </c>
      <c r="BB66">
        <v>67.569999999999993</v>
      </c>
      <c r="BC66">
        <v>0</v>
      </c>
      <c r="BD66">
        <v>66.790000000000006</v>
      </c>
      <c r="BE66">
        <v>52.51</v>
      </c>
      <c r="BF66">
        <v>0</v>
      </c>
      <c r="BG66">
        <v>1.93</v>
      </c>
      <c r="BH66">
        <v>0</v>
      </c>
      <c r="BI66">
        <v>13.92</v>
      </c>
      <c r="BJ66">
        <v>0</v>
      </c>
      <c r="BK66">
        <v>0</v>
      </c>
      <c r="BL66">
        <v>0</v>
      </c>
      <c r="BM66">
        <v>96.53</v>
      </c>
      <c r="BN66">
        <v>0</v>
      </c>
      <c r="BO66">
        <v>0</v>
      </c>
      <c r="BP66">
        <v>48.26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29.03</v>
      </c>
      <c r="BZ66">
        <v>48.26</v>
      </c>
      <c r="CA66">
        <v>0</v>
      </c>
    </row>
    <row r="67" spans="7:79">
      <c r="G67" t="s">
        <v>109</v>
      </c>
      <c r="H67" s="73">
        <v>370.43</v>
      </c>
      <c r="I67" s="46">
        <v>66.790000000000006</v>
      </c>
      <c r="J67" s="46">
        <v>394.9</v>
      </c>
      <c r="K67" s="46">
        <v>131.38999999999999</v>
      </c>
      <c r="L67" s="46">
        <v>2.46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2.46</v>
      </c>
      <c r="X67">
        <v>48.26</v>
      </c>
      <c r="Y67">
        <v>0</v>
      </c>
      <c r="Z67">
        <v>0</v>
      </c>
      <c r="AA67">
        <v>1.93</v>
      </c>
      <c r="AB67">
        <v>4.83</v>
      </c>
      <c r="AC67">
        <v>0</v>
      </c>
      <c r="AD67">
        <v>43.87</v>
      </c>
      <c r="AE67">
        <v>0</v>
      </c>
      <c r="AF67">
        <v>0</v>
      </c>
      <c r="AG67">
        <v>14.62</v>
      </c>
      <c r="AH67">
        <v>0</v>
      </c>
      <c r="AI67">
        <v>0</v>
      </c>
      <c r="AJ67">
        <v>1.93</v>
      </c>
      <c r="AK67">
        <v>5.79</v>
      </c>
      <c r="AL67">
        <v>4.83</v>
      </c>
      <c r="AM67">
        <v>0.72</v>
      </c>
      <c r="AN67">
        <v>0</v>
      </c>
      <c r="AO67">
        <v>0</v>
      </c>
      <c r="AP67">
        <v>6.76</v>
      </c>
      <c r="AQ67">
        <v>0</v>
      </c>
      <c r="AR67">
        <v>0</v>
      </c>
      <c r="AS67">
        <v>0</v>
      </c>
      <c r="AT67">
        <v>115.84</v>
      </c>
      <c r="AU67">
        <v>48.26</v>
      </c>
      <c r="AV67">
        <v>0</v>
      </c>
      <c r="AW67">
        <v>0</v>
      </c>
      <c r="AX67">
        <v>46.33</v>
      </c>
      <c r="AY67">
        <v>57.92</v>
      </c>
      <c r="AZ67">
        <v>43.87</v>
      </c>
      <c r="BA67">
        <v>0</v>
      </c>
      <c r="BB67">
        <v>67.569999999999993</v>
      </c>
      <c r="BC67">
        <v>0</v>
      </c>
      <c r="BD67">
        <v>66.790000000000006</v>
      </c>
      <c r="BE67">
        <v>52.51</v>
      </c>
      <c r="BF67">
        <v>0</v>
      </c>
      <c r="BG67">
        <v>1.93</v>
      </c>
      <c r="BH67">
        <v>0</v>
      </c>
      <c r="BI67">
        <v>14.19</v>
      </c>
      <c r="BJ67">
        <v>0</v>
      </c>
      <c r="BK67">
        <v>0</v>
      </c>
      <c r="BL67">
        <v>14.48</v>
      </c>
      <c r="BM67">
        <v>96.53</v>
      </c>
      <c r="BN67">
        <v>39.58</v>
      </c>
      <c r="BO67">
        <v>0</v>
      </c>
      <c r="BP67">
        <v>48.26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19.309999999999999</v>
      </c>
      <c r="BX67">
        <v>19.309999999999999</v>
      </c>
      <c r="BY67">
        <v>29.03</v>
      </c>
      <c r="BZ67">
        <v>48.26</v>
      </c>
      <c r="CA67">
        <v>0</v>
      </c>
    </row>
    <row r="68" spans="7:79">
      <c r="G68" t="s">
        <v>110</v>
      </c>
      <c r="H68" s="73">
        <v>370.43</v>
      </c>
      <c r="I68" s="46">
        <v>66.790000000000006</v>
      </c>
      <c r="J68" s="46">
        <v>394.9</v>
      </c>
      <c r="K68" s="46">
        <v>131.38999999999999</v>
      </c>
      <c r="L68" s="46">
        <v>2.1800000000000002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2.1800000000000002</v>
      </c>
      <c r="X68">
        <v>48.26</v>
      </c>
      <c r="Y68">
        <v>0</v>
      </c>
      <c r="Z68">
        <v>0</v>
      </c>
      <c r="AA68">
        <v>1.93</v>
      </c>
      <c r="AB68">
        <v>4.83</v>
      </c>
      <c r="AC68">
        <v>0</v>
      </c>
      <c r="AD68">
        <v>43.87</v>
      </c>
      <c r="AE68">
        <v>0</v>
      </c>
      <c r="AF68">
        <v>0</v>
      </c>
      <c r="AG68">
        <v>14.62</v>
      </c>
      <c r="AH68">
        <v>0</v>
      </c>
      <c r="AI68">
        <v>0</v>
      </c>
      <c r="AJ68">
        <v>1.93</v>
      </c>
      <c r="AK68">
        <v>5.79</v>
      </c>
      <c r="AL68">
        <v>4.83</v>
      </c>
      <c r="AM68">
        <v>0.72</v>
      </c>
      <c r="AN68">
        <v>0</v>
      </c>
      <c r="AO68">
        <v>0</v>
      </c>
      <c r="AP68">
        <v>6.76</v>
      </c>
      <c r="AQ68">
        <v>0</v>
      </c>
      <c r="AR68">
        <v>0</v>
      </c>
      <c r="AS68">
        <v>0</v>
      </c>
      <c r="AT68">
        <v>115.84</v>
      </c>
      <c r="AU68">
        <v>48.26</v>
      </c>
      <c r="AV68">
        <v>0</v>
      </c>
      <c r="AW68">
        <v>0</v>
      </c>
      <c r="AX68">
        <v>46.33</v>
      </c>
      <c r="AY68">
        <v>57.92</v>
      </c>
      <c r="AZ68">
        <v>43.87</v>
      </c>
      <c r="BA68">
        <v>0</v>
      </c>
      <c r="BB68">
        <v>67.569999999999993</v>
      </c>
      <c r="BC68">
        <v>0</v>
      </c>
      <c r="BD68">
        <v>66.790000000000006</v>
      </c>
      <c r="BE68">
        <v>52.51</v>
      </c>
      <c r="BF68">
        <v>0</v>
      </c>
      <c r="BG68">
        <v>1.93</v>
      </c>
      <c r="BH68">
        <v>0</v>
      </c>
      <c r="BI68">
        <v>14.19</v>
      </c>
      <c r="BJ68">
        <v>0</v>
      </c>
      <c r="BK68">
        <v>0</v>
      </c>
      <c r="BL68">
        <v>14.48</v>
      </c>
      <c r="BM68">
        <v>96.53</v>
      </c>
      <c r="BN68">
        <v>39.58</v>
      </c>
      <c r="BO68">
        <v>0</v>
      </c>
      <c r="BP68">
        <v>48.26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19.309999999999999</v>
      </c>
      <c r="BX68">
        <v>19.309999999999999</v>
      </c>
      <c r="BY68">
        <v>29.03</v>
      </c>
      <c r="BZ68">
        <v>48.26</v>
      </c>
      <c r="CA68">
        <v>0</v>
      </c>
    </row>
    <row r="69" spans="7:79">
      <c r="G69" t="s">
        <v>111</v>
      </c>
      <c r="H69" s="73">
        <v>370.43</v>
      </c>
      <c r="I69" s="46">
        <v>66.790000000000006</v>
      </c>
      <c r="J69" s="46">
        <v>394.9</v>
      </c>
      <c r="K69" s="46">
        <v>131.38999999999999</v>
      </c>
      <c r="L69" s="46">
        <v>2.15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2.15</v>
      </c>
      <c r="X69">
        <v>48.26</v>
      </c>
      <c r="Y69">
        <v>0</v>
      </c>
      <c r="Z69">
        <v>0</v>
      </c>
      <c r="AA69">
        <v>1.93</v>
      </c>
      <c r="AB69">
        <v>4.83</v>
      </c>
      <c r="AC69">
        <v>0</v>
      </c>
      <c r="AD69">
        <v>43.87</v>
      </c>
      <c r="AE69">
        <v>0</v>
      </c>
      <c r="AF69">
        <v>0</v>
      </c>
      <c r="AG69">
        <v>14.62</v>
      </c>
      <c r="AH69">
        <v>0</v>
      </c>
      <c r="AI69">
        <v>0</v>
      </c>
      <c r="AJ69">
        <v>1.93</v>
      </c>
      <c r="AK69">
        <v>5.79</v>
      </c>
      <c r="AL69">
        <v>4.83</v>
      </c>
      <c r="AM69">
        <v>0.72</v>
      </c>
      <c r="AN69">
        <v>0</v>
      </c>
      <c r="AO69">
        <v>0</v>
      </c>
      <c r="AP69">
        <v>6.76</v>
      </c>
      <c r="AQ69">
        <v>0</v>
      </c>
      <c r="AR69">
        <v>0</v>
      </c>
      <c r="AS69">
        <v>0</v>
      </c>
      <c r="AT69">
        <v>115.84</v>
      </c>
      <c r="AU69">
        <v>48.26</v>
      </c>
      <c r="AV69">
        <v>0</v>
      </c>
      <c r="AW69">
        <v>0</v>
      </c>
      <c r="AX69">
        <v>46.33</v>
      </c>
      <c r="AY69">
        <v>57.92</v>
      </c>
      <c r="AZ69">
        <v>43.87</v>
      </c>
      <c r="BA69">
        <v>0</v>
      </c>
      <c r="BB69">
        <v>67.569999999999993</v>
      </c>
      <c r="BC69">
        <v>0</v>
      </c>
      <c r="BD69">
        <v>66.790000000000006</v>
      </c>
      <c r="BE69">
        <v>52.51</v>
      </c>
      <c r="BF69">
        <v>0</v>
      </c>
      <c r="BG69">
        <v>1.93</v>
      </c>
      <c r="BH69">
        <v>0</v>
      </c>
      <c r="BI69">
        <v>14.19</v>
      </c>
      <c r="BJ69">
        <v>0</v>
      </c>
      <c r="BK69">
        <v>0</v>
      </c>
      <c r="BL69">
        <v>14.48</v>
      </c>
      <c r="BM69">
        <v>96.53</v>
      </c>
      <c r="BN69">
        <v>39.58</v>
      </c>
      <c r="BO69">
        <v>0</v>
      </c>
      <c r="BP69">
        <v>48.26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19.309999999999999</v>
      </c>
      <c r="BX69">
        <v>19.309999999999999</v>
      </c>
      <c r="BY69">
        <v>29.03</v>
      </c>
      <c r="BZ69">
        <v>48.26</v>
      </c>
      <c r="CA69">
        <v>0</v>
      </c>
    </row>
    <row r="70" spans="7:79">
      <c r="G70" t="s">
        <v>112</v>
      </c>
      <c r="H70" s="73">
        <v>370.43</v>
      </c>
      <c r="I70" s="46">
        <v>66.790000000000006</v>
      </c>
      <c r="J70" s="46">
        <v>394.9</v>
      </c>
      <c r="K70" s="46">
        <v>131.38999999999999</v>
      </c>
      <c r="L70" s="46">
        <v>1.43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1.43</v>
      </c>
      <c r="X70">
        <v>48.26</v>
      </c>
      <c r="Y70">
        <v>0</v>
      </c>
      <c r="Z70">
        <v>0</v>
      </c>
      <c r="AA70">
        <v>1.93</v>
      </c>
      <c r="AB70">
        <v>4.83</v>
      </c>
      <c r="AC70">
        <v>0</v>
      </c>
      <c r="AD70">
        <v>43.87</v>
      </c>
      <c r="AE70">
        <v>0</v>
      </c>
      <c r="AF70">
        <v>0</v>
      </c>
      <c r="AG70">
        <v>14.62</v>
      </c>
      <c r="AH70">
        <v>0</v>
      </c>
      <c r="AI70">
        <v>0</v>
      </c>
      <c r="AJ70">
        <v>1.93</v>
      </c>
      <c r="AK70">
        <v>5.79</v>
      </c>
      <c r="AL70">
        <v>4.83</v>
      </c>
      <c r="AM70">
        <v>0.72</v>
      </c>
      <c r="AN70">
        <v>0</v>
      </c>
      <c r="AO70">
        <v>0</v>
      </c>
      <c r="AP70">
        <v>6.76</v>
      </c>
      <c r="AQ70">
        <v>0</v>
      </c>
      <c r="AR70">
        <v>0</v>
      </c>
      <c r="AS70">
        <v>0</v>
      </c>
      <c r="AT70">
        <v>115.84</v>
      </c>
      <c r="AU70">
        <v>48.26</v>
      </c>
      <c r="AV70">
        <v>0</v>
      </c>
      <c r="AW70">
        <v>0</v>
      </c>
      <c r="AX70">
        <v>46.33</v>
      </c>
      <c r="AY70">
        <v>57.92</v>
      </c>
      <c r="AZ70">
        <v>43.87</v>
      </c>
      <c r="BA70">
        <v>0</v>
      </c>
      <c r="BB70">
        <v>67.569999999999993</v>
      </c>
      <c r="BC70">
        <v>0</v>
      </c>
      <c r="BD70">
        <v>66.790000000000006</v>
      </c>
      <c r="BE70">
        <v>52.51</v>
      </c>
      <c r="BF70">
        <v>0</v>
      </c>
      <c r="BG70">
        <v>1.93</v>
      </c>
      <c r="BH70">
        <v>0</v>
      </c>
      <c r="BI70">
        <v>14.19</v>
      </c>
      <c r="BJ70">
        <v>0</v>
      </c>
      <c r="BK70">
        <v>0</v>
      </c>
      <c r="BL70">
        <v>14.48</v>
      </c>
      <c r="BM70">
        <v>96.53</v>
      </c>
      <c r="BN70">
        <v>39.58</v>
      </c>
      <c r="BO70">
        <v>0</v>
      </c>
      <c r="BP70">
        <v>48.26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19.309999999999999</v>
      </c>
      <c r="BX70">
        <v>19.309999999999999</v>
      </c>
      <c r="BY70">
        <v>29.03</v>
      </c>
      <c r="BZ70">
        <v>48.26</v>
      </c>
      <c r="CA70">
        <v>0</v>
      </c>
    </row>
    <row r="71" spans="7:79">
      <c r="G71" t="s">
        <v>113</v>
      </c>
      <c r="H71" s="73">
        <v>370.39</v>
      </c>
      <c r="I71" s="46">
        <v>66.790000000000006</v>
      </c>
      <c r="J71" s="46">
        <v>451.45000000000005</v>
      </c>
      <c r="K71" s="46">
        <v>131.38999999999999</v>
      </c>
      <c r="L71" s="46">
        <v>1.28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1.28</v>
      </c>
      <c r="X71">
        <v>0</v>
      </c>
      <c r="Y71">
        <v>0</v>
      </c>
      <c r="Z71">
        <v>0</v>
      </c>
      <c r="AA71">
        <v>1.93</v>
      </c>
      <c r="AB71">
        <v>4.83</v>
      </c>
      <c r="AC71">
        <v>0</v>
      </c>
      <c r="AD71">
        <v>43.87</v>
      </c>
      <c r="AE71">
        <v>0</v>
      </c>
      <c r="AF71">
        <v>0</v>
      </c>
      <c r="AG71">
        <v>14.62</v>
      </c>
      <c r="AH71">
        <v>0</v>
      </c>
      <c r="AI71">
        <v>0</v>
      </c>
      <c r="AJ71">
        <v>1.93</v>
      </c>
      <c r="AK71">
        <v>0</v>
      </c>
      <c r="AL71">
        <v>0</v>
      </c>
      <c r="AM71">
        <v>0.68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115.84</v>
      </c>
      <c r="AU71">
        <v>48.26</v>
      </c>
      <c r="AV71">
        <v>0</v>
      </c>
      <c r="AW71">
        <v>0</v>
      </c>
      <c r="AX71">
        <v>0</v>
      </c>
      <c r="AY71">
        <v>0</v>
      </c>
      <c r="AZ71">
        <v>43.87</v>
      </c>
      <c r="BA71">
        <v>0</v>
      </c>
      <c r="BB71">
        <v>67.569999999999993</v>
      </c>
      <c r="BC71">
        <v>0</v>
      </c>
      <c r="BD71">
        <v>66.790000000000006</v>
      </c>
      <c r="BE71">
        <v>108.69</v>
      </c>
      <c r="BF71">
        <v>0</v>
      </c>
      <c r="BG71">
        <v>1.93</v>
      </c>
      <c r="BH71">
        <v>0</v>
      </c>
      <c r="BI71">
        <v>14.56</v>
      </c>
      <c r="BJ71">
        <v>6.76</v>
      </c>
      <c r="BK71">
        <v>0</v>
      </c>
      <c r="BL71">
        <v>14.48</v>
      </c>
      <c r="BM71">
        <v>96.53</v>
      </c>
      <c r="BN71">
        <v>39.58</v>
      </c>
      <c r="BO71">
        <v>0</v>
      </c>
      <c r="BP71">
        <v>48.26</v>
      </c>
      <c r="BQ71">
        <v>0</v>
      </c>
      <c r="BR71">
        <v>5.79</v>
      </c>
      <c r="BS71">
        <v>4.83</v>
      </c>
      <c r="BT71">
        <v>48.26</v>
      </c>
      <c r="BU71">
        <v>46.33</v>
      </c>
      <c r="BV71">
        <v>57.92</v>
      </c>
      <c r="BW71">
        <v>19.309999999999999</v>
      </c>
      <c r="BX71">
        <v>19.309999999999999</v>
      </c>
      <c r="BY71">
        <v>29.03</v>
      </c>
      <c r="BZ71">
        <v>48.26</v>
      </c>
      <c r="CA71">
        <v>0</v>
      </c>
    </row>
    <row r="72" spans="7:79">
      <c r="G72" t="s">
        <v>114</v>
      </c>
      <c r="H72" s="73">
        <v>370.39</v>
      </c>
      <c r="I72" s="46">
        <v>66.790000000000006</v>
      </c>
      <c r="J72" s="46">
        <v>451.45000000000005</v>
      </c>
      <c r="K72" s="46">
        <v>131.38999999999999</v>
      </c>
      <c r="L72" s="46">
        <v>0.66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0.66</v>
      </c>
      <c r="X72">
        <v>0</v>
      </c>
      <c r="Y72">
        <v>0</v>
      </c>
      <c r="Z72">
        <v>0</v>
      </c>
      <c r="AA72">
        <v>1.93</v>
      </c>
      <c r="AB72">
        <v>4.83</v>
      </c>
      <c r="AC72">
        <v>0</v>
      </c>
      <c r="AD72">
        <v>43.87</v>
      </c>
      <c r="AE72">
        <v>0</v>
      </c>
      <c r="AF72">
        <v>0</v>
      </c>
      <c r="AG72">
        <v>14.62</v>
      </c>
      <c r="AH72">
        <v>0</v>
      </c>
      <c r="AI72">
        <v>0</v>
      </c>
      <c r="AJ72">
        <v>1.93</v>
      </c>
      <c r="AK72">
        <v>0</v>
      </c>
      <c r="AL72">
        <v>0</v>
      </c>
      <c r="AM72">
        <v>0.68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115.84</v>
      </c>
      <c r="AU72">
        <v>48.26</v>
      </c>
      <c r="AV72">
        <v>0</v>
      </c>
      <c r="AW72">
        <v>0</v>
      </c>
      <c r="AX72">
        <v>0</v>
      </c>
      <c r="AY72">
        <v>0</v>
      </c>
      <c r="AZ72">
        <v>43.87</v>
      </c>
      <c r="BA72">
        <v>0</v>
      </c>
      <c r="BB72">
        <v>67.569999999999993</v>
      </c>
      <c r="BC72">
        <v>0</v>
      </c>
      <c r="BD72">
        <v>66.790000000000006</v>
      </c>
      <c r="BE72">
        <v>108.69</v>
      </c>
      <c r="BF72">
        <v>0</v>
      </c>
      <c r="BG72">
        <v>1.93</v>
      </c>
      <c r="BH72">
        <v>0</v>
      </c>
      <c r="BI72">
        <v>14.56</v>
      </c>
      <c r="BJ72">
        <v>6.76</v>
      </c>
      <c r="BK72">
        <v>0</v>
      </c>
      <c r="BL72">
        <v>14.48</v>
      </c>
      <c r="BM72">
        <v>96.53</v>
      </c>
      <c r="BN72">
        <v>39.58</v>
      </c>
      <c r="BO72">
        <v>0</v>
      </c>
      <c r="BP72">
        <v>48.26</v>
      </c>
      <c r="BQ72">
        <v>0</v>
      </c>
      <c r="BR72">
        <v>5.79</v>
      </c>
      <c r="BS72">
        <v>4.83</v>
      </c>
      <c r="BT72">
        <v>48.26</v>
      </c>
      <c r="BU72">
        <v>46.33</v>
      </c>
      <c r="BV72">
        <v>57.92</v>
      </c>
      <c r="BW72">
        <v>19.309999999999999</v>
      </c>
      <c r="BX72">
        <v>19.309999999999999</v>
      </c>
      <c r="BY72">
        <v>29.03</v>
      </c>
      <c r="BZ72">
        <v>48.26</v>
      </c>
      <c r="CA72">
        <v>0</v>
      </c>
    </row>
    <row r="73" spans="7:79">
      <c r="G73" t="s">
        <v>115</v>
      </c>
      <c r="H73" s="73">
        <v>370.39</v>
      </c>
      <c r="I73" s="46">
        <v>66.790000000000006</v>
      </c>
      <c r="J73" s="46">
        <v>451.45000000000005</v>
      </c>
      <c r="K73" s="46">
        <v>131.38999999999999</v>
      </c>
      <c r="L73" s="46">
        <v>0.52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0.52</v>
      </c>
      <c r="X73">
        <v>0</v>
      </c>
      <c r="Y73">
        <v>0</v>
      </c>
      <c r="Z73">
        <v>0</v>
      </c>
      <c r="AA73">
        <v>1.93</v>
      </c>
      <c r="AB73">
        <v>4.83</v>
      </c>
      <c r="AC73">
        <v>0</v>
      </c>
      <c r="AD73">
        <v>43.87</v>
      </c>
      <c r="AE73">
        <v>0</v>
      </c>
      <c r="AF73">
        <v>0</v>
      </c>
      <c r="AG73">
        <v>14.62</v>
      </c>
      <c r="AH73">
        <v>0</v>
      </c>
      <c r="AI73">
        <v>0</v>
      </c>
      <c r="AJ73">
        <v>1.93</v>
      </c>
      <c r="AK73">
        <v>0</v>
      </c>
      <c r="AL73">
        <v>0</v>
      </c>
      <c r="AM73">
        <v>0.68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115.84</v>
      </c>
      <c r="AU73">
        <v>48.26</v>
      </c>
      <c r="AV73">
        <v>0</v>
      </c>
      <c r="AW73">
        <v>0</v>
      </c>
      <c r="AX73">
        <v>0</v>
      </c>
      <c r="AY73">
        <v>0</v>
      </c>
      <c r="AZ73">
        <v>43.87</v>
      </c>
      <c r="BA73">
        <v>0</v>
      </c>
      <c r="BB73">
        <v>67.569999999999993</v>
      </c>
      <c r="BC73">
        <v>0</v>
      </c>
      <c r="BD73">
        <v>66.790000000000006</v>
      </c>
      <c r="BE73">
        <v>108.69</v>
      </c>
      <c r="BF73">
        <v>0</v>
      </c>
      <c r="BG73">
        <v>1.93</v>
      </c>
      <c r="BH73">
        <v>0</v>
      </c>
      <c r="BI73">
        <v>14.56</v>
      </c>
      <c r="BJ73">
        <v>6.76</v>
      </c>
      <c r="BK73">
        <v>0</v>
      </c>
      <c r="BL73">
        <v>14.48</v>
      </c>
      <c r="BM73">
        <v>96.53</v>
      </c>
      <c r="BN73">
        <v>39.58</v>
      </c>
      <c r="BO73">
        <v>0</v>
      </c>
      <c r="BP73">
        <v>48.26</v>
      </c>
      <c r="BQ73">
        <v>0</v>
      </c>
      <c r="BR73">
        <v>5.79</v>
      </c>
      <c r="BS73">
        <v>4.83</v>
      </c>
      <c r="BT73">
        <v>48.26</v>
      </c>
      <c r="BU73">
        <v>46.33</v>
      </c>
      <c r="BV73">
        <v>57.92</v>
      </c>
      <c r="BW73">
        <v>19.309999999999999</v>
      </c>
      <c r="BX73">
        <v>19.309999999999999</v>
      </c>
      <c r="BY73">
        <v>29.03</v>
      </c>
      <c r="BZ73">
        <v>48.26</v>
      </c>
      <c r="CA73">
        <v>0</v>
      </c>
    </row>
    <row r="74" spans="7:79">
      <c r="G74" t="s">
        <v>116</v>
      </c>
      <c r="H74" s="73">
        <v>370.39</v>
      </c>
      <c r="I74" s="46">
        <v>66.790000000000006</v>
      </c>
      <c r="J74" s="46">
        <v>451.45000000000005</v>
      </c>
      <c r="K74" s="46">
        <v>131.38999999999999</v>
      </c>
      <c r="L74" s="46">
        <v>0.41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0.41</v>
      </c>
      <c r="X74">
        <v>0</v>
      </c>
      <c r="Y74">
        <v>0</v>
      </c>
      <c r="Z74">
        <v>0</v>
      </c>
      <c r="AA74">
        <v>1.93</v>
      </c>
      <c r="AB74">
        <v>4.83</v>
      </c>
      <c r="AC74">
        <v>0</v>
      </c>
      <c r="AD74">
        <v>43.87</v>
      </c>
      <c r="AE74">
        <v>0</v>
      </c>
      <c r="AF74">
        <v>0</v>
      </c>
      <c r="AG74">
        <v>14.62</v>
      </c>
      <c r="AH74">
        <v>0</v>
      </c>
      <c r="AI74">
        <v>0</v>
      </c>
      <c r="AJ74">
        <v>1.93</v>
      </c>
      <c r="AK74">
        <v>0</v>
      </c>
      <c r="AL74">
        <v>0</v>
      </c>
      <c r="AM74">
        <v>0.68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115.84</v>
      </c>
      <c r="AU74">
        <v>48.26</v>
      </c>
      <c r="AV74">
        <v>0</v>
      </c>
      <c r="AW74">
        <v>0</v>
      </c>
      <c r="AX74">
        <v>0</v>
      </c>
      <c r="AY74">
        <v>0</v>
      </c>
      <c r="AZ74">
        <v>43.87</v>
      </c>
      <c r="BA74">
        <v>0</v>
      </c>
      <c r="BB74">
        <v>67.569999999999993</v>
      </c>
      <c r="BC74">
        <v>0</v>
      </c>
      <c r="BD74">
        <v>66.790000000000006</v>
      </c>
      <c r="BE74">
        <v>108.69</v>
      </c>
      <c r="BF74">
        <v>0</v>
      </c>
      <c r="BG74">
        <v>1.93</v>
      </c>
      <c r="BH74">
        <v>0</v>
      </c>
      <c r="BI74">
        <v>14.56</v>
      </c>
      <c r="BJ74">
        <v>6.76</v>
      </c>
      <c r="BK74">
        <v>0</v>
      </c>
      <c r="BL74">
        <v>14.48</v>
      </c>
      <c r="BM74">
        <v>96.53</v>
      </c>
      <c r="BN74">
        <v>39.58</v>
      </c>
      <c r="BO74">
        <v>0</v>
      </c>
      <c r="BP74">
        <v>48.26</v>
      </c>
      <c r="BQ74">
        <v>0</v>
      </c>
      <c r="BR74">
        <v>5.79</v>
      </c>
      <c r="BS74">
        <v>4.83</v>
      </c>
      <c r="BT74">
        <v>48.26</v>
      </c>
      <c r="BU74">
        <v>46.33</v>
      </c>
      <c r="BV74">
        <v>57.92</v>
      </c>
      <c r="BW74">
        <v>19.309999999999999</v>
      </c>
      <c r="BX74">
        <v>19.309999999999999</v>
      </c>
      <c r="BY74">
        <v>29.03</v>
      </c>
      <c r="BZ74">
        <v>48.26</v>
      </c>
      <c r="CA74">
        <v>0</v>
      </c>
    </row>
    <row r="75" spans="7:79">
      <c r="G75" t="s">
        <v>117</v>
      </c>
      <c r="H75" s="73">
        <v>370.39</v>
      </c>
      <c r="I75" s="46">
        <v>66.790000000000006</v>
      </c>
      <c r="J75" s="46">
        <v>510.13</v>
      </c>
      <c r="K75" s="46">
        <v>131.38999999999999</v>
      </c>
      <c r="L75" s="46">
        <v>0.22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0.22</v>
      </c>
      <c r="X75">
        <v>0</v>
      </c>
      <c r="Y75">
        <v>0</v>
      </c>
      <c r="Z75">
        <v>0</v>
      </c>
      <c r="AA75">
        <v>1.93</v>
      </c>
      <c r="AB75">
        <v>4.83</v>
      </c>
      <c r="AC75">
        <v>0</v>
      </c>
      <c r="AD75">
        <v>43.87</v>
      </c>
      <c r="AE75">
        <v>0</v>
      </c>
      <c r="AF75">
        <v>0</v>
      </c>
      <c r="AG75">
        <v>14.62</v>
      </c>
      <c r="AH75">
        <v>0</v>
      </c>
      <c r="AI75">
        <v>0</v>
      </c>
      <c r="AJ75">
        <v>1.93</v>
      </c>
      <c r="AK75">
        <v>0</v>
      </c>
      <c r="AL75">
        <v>0</v>
      </c>
      <c r="AM75">
        <v>0.68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115.84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43.87</v>
      </c>
      <c r="BA75">
        <v>0</v>
      </c>
      <c r="BB75">
        <v>67.569999999999993</v>
      </c>
      <c r="BC75">
        <v>0</v>
      </c>
      <c r="BD75">
        <v>66.790000000000006</v>
      </c>
      <c r="BE75">
        <v>167</v>
      </c>
      <c r="BF75">
        <v>0</v>
      </c>
      <c r="BG75">
        <v>1.93</v>
      </c>
      <c r="BH75">
        <v>0</v>
      </c>
      <c r="BI75">
        <v>14.93</v>
      </c>
      <c r="BJ75">
        <v>6.76</v>
      </c>
      <c r="BK75">
        <v>0</v>
      </c>
      <c r="BL75">
        <v>14.48</v>
      </c>
      <c r="BM75">
        <v>96.53</v>
      </c>
      <c r="BN75">
        <v>39.58</v>
      </c>
      <c r="BO75">
        <v>0</v>
      </c>
      <c r="BP75">
        <v>48.26</v>
      </c>
      <c r="BQ75">
        <v>0</v>
      </c>
      <c r="BR75">
        <v>5.79</v>
      </c>
      <c r="BS75">
        <v>4.83</v>
      </c>
      <c r="BT75">
        <v>48.26</v>
      </c>
      <c r="BU75">
        <v>46.33</v>
      </c>
      <c r="BV75">
        <v>57.92</v>
      </c>
      <c r="BW75">
        <v>19.309999999999999</v>
      </c>
      <c r="BX75">
        <v>19.309999999999999</v>
      </c>
      <c r="BY75">
        <v>29.03</v>
      </c>
      <c r="BZ75">
        <v>48.26</v>
      </c>
      <c r="CA75">
        <v>48.26</v>
      </c>
    </row>
    <row r="76" spans="7:79">
      <c r="G76" t="s">
        <v>118</v>
      </c>
      <c r="H76" s="73">
        <v>370.39</v>
      </c>
      <c r="I76" s="46">
        <v>66.790000000000006</v>
      </c>
      <c r="J76" s="46">
        <v>510.13</v>
      </c>
      <c r="K76" s="46">
        <v>131.38999999999999</v>
      </c>
      <c r="L76" s="46">
        <v>0.1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0.1</v>
      </c>
      <c r="X76">
        <v>0</v>
      </c>
      <c r="Y76">
        <v>0</v>
      </c>
      <c r="Z76">
        <v>0</v>
      </c>
      <c r="AA76">
        <v>1.93</v>
      </c>
      <c r="AB76">
        <v>4.83</v>
      </c>
      <c r="AC76">
        <v>0</v>
      </c>
      <c r="AD76">
        <v>43.87</v>
      </c>
      <c r="AE76">
        <v>0</v>
      </c>
      <c r="AF76">
        <v>0</v>
      </c>
      <c r="AG76">
        <v>14.62</v>
      </c>
      <c r="AH76">
        <v>0</v>
      </c>
      <c r="AI76">
        <v>0</v>
      </c>
      <c r="AJ76">
        <v>1.93</v>
      </c>
      <c r="AK76">
        <v>0</v>
      </c>
      <c r="AL76">
        <v>0</v>
      </c>
      <c r="AM76">
        <v>0.68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115.84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43.87</v>
      </c>
      <c r="BA76">
        <v>0</v>
      </c>
      <c r="BB76">
        <v>67.569999999999993</v>
      </c>
      <c r="BC76">
        <v>0</v>
      </c>
      <c r="BD76">
        <v>66.790000000000006</v>
      </c>
      <c r="BE76">
        <v>167</v>
      </c>
      <c r="BF76">
        <v>0</v>
      </c>
      <c r="BG76">
        <v>1.93</v>
      </c>
      <c r="BH76">
        <v>0</v>
      </c>
      <c r="BI76">
        <v>14.93</v>
      </c>
      <c r="BJ76">
        <v>6.76</v>
      </c>
      <c r="BK76">
        <v>0</v>
      </c>
      <c r="BL76">
        <v>14.48</v>
      </c>
      <c r="BM76">
        <v>96.53</v>
      </c>
      <c r="BN76">
        <v>39.58</v>
      </c>
      <c r="BO76">
        <v>0</v>
      </c>
      <c r="BP76">
        <v>48.26</v>
      </c>
      <c r="BQ76">
        <v>0</v>
      </c>
      <c r="BR76">
        <v>5.79</v>
      </c>
      <c r="BS76">
        <v>4.83</v>
      </c>
      <c r="BT76">
        <v>48.26</v>
      </c>
      <c r="BU76">
        <v>46.33</v>
      </c>
      <c r="BV76">
        <v>57.92</v>
      </c>
      <c r="BW76">
        <v>19.309999999999999</v>
      </c>
      <c r="BX76">
        <v>19.309999999999999</v>
      </c>
      <c r="BY76">
        <v>29.03</v>
      </c>
      <c r="BZ76">
        <v>48.26</v>
      </c>
      <c r="CA76">
        <v>48.26</v>
      </c>
    </row>
    <row r="77" spans="7:79">
      <c r="G77" t="s">
        <v>119</v>
      </c>
      <c r="H77" s="73">
        <v>370.39</v>
      </c>
      <c r="I77" s="46">
        <v>66.790000000000006</v>
      </c>
      <c r="J77" s="46">
        <v>510.13</v>
      </c>
      <c r="K77" s="46">
        <v>131.38999999999999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</v>
      </c>
      <c r="Z77">
        <v>0</v>
      </c>
      <c r="AA77">
        <v>1.93</v>
      </c>
      <c r="AB77">
        <v>4.83</v>
      </c>
      <c r="AC77">
        <v>0</v>
      </c>
      <c r="AD77">
        <v>43.87</v>
      </c>
      <c r="AE77">
        <v>0</v>
      </c>
      <c r="AF77">
        <v>0</v>
      </c>
      <c r="AG77">
        <v>14.62</v>
      </c>
      <c r="AH77">
        <v>0</v>
      </c>
      <c r="AI77">
        <v>0</v>
      </c>
      <c r="AJ77">
        <v>1.93</v>
      </c>
      <c r="AK77">
        <v>0</v>
      </c>
      <c r="AL77">
        <v>0</v>
      </c>
      <c r="AM77">
        <v>0.68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115.84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43.87</v>
      </c>
      <c r="BA77">
        <v>0</v>
      </c>
      <c r="BB77">
        <v>67.569999999999993</v>
      </c>
      <c r="BC77">
        <v>0</v>
      </c>
      <c r="BD77">
        <v>66.790000000000006</v>
      </c>
      <c r="BE77">
        <v>167</v>
      </c>
      <c r="BF77">
        <v>0</v>
      </c>
      <c r="BG77">
        <v>1.93</v>
      </c>
      <c r="BH77">
        <v>0</v>
      </c>
      <c r="BI77">
        <v>14.93</v>
      </c>
      <c r="BJ77">
        <v>6.76</v>
      </c>
      <c r="BK77">
        <v>0</v>
      </c>
      <c r="BL77">
        <v>14.48</v>
      </c>
      <c r="BM77">
        <v>96.53</v>
      </c>
      <c r="BN77">
        <v>39.58</v>
      </c>
      <c r="BO77">
        <v>0</v>
      </c>
      <c r="BP77">
        <v>48.26</v>
      </c>
      <c r="BQ77">
        <v>0</v>
      </c>
      <c r="BR77">
        <v>5.79</v>
      </c>
      <c r="BS77">
        <v>4.83</v>
      </c>
      <c r="BT77">
        <v>48.26</v>
      </c>
      <c r="BU77">
        <v>46.33</v>
      </c>
      <c r="BV77">
        <v>57.92</v>
      </c>
      <c r="BW77">
        <v>19.309999999999999</v>
      </c>
      <c r="BX77">
        <v>19.309999999999999</v>
      </c>
      <c r="BY77">
        <v>29.03</v>
      </c>
      <c r="BZ77">
        <v>48.26</v>
      </c>
      <c r="CA77">
        <v>48.26</v>
      </c>
    </row>
    <row r="78" spans="7:79">
      <c r="G78" t="s">
        <v>120</v>
      </c>
      <c r="H78" s="73">
        <v>370.39</v>
      </c>
      <c r="I78" s="46">
        <v>66.790000000000006</v>
      </c>
      <c r="J78" s="46">
        <v>510.13</v>
      </c>
      <c r="K78" s="46">
        <v>131.38999999999999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</v>
      </c>
      <c r="Z78">
        <v>0</v>
      </c>
      <c r="AA78">
        <v>1.93</v>
      </c>
      <c r="AB78">
        <v>4.83</v>
      </c>
      <c r="AC78">
        <v>0</v>
      </c>
      <c r="AD78">
        <v>43.87</v>
      </c>
      <c r="AE78">
        <v>0</v>
      </c>
      <c r="AF78">
        <v>0</v>
      </c>
      <c r="AG78">
        <v>14.62</v>
      </c>
      <c r="AH78">
        <v>0</v>
      </c>
      <c r="AI78">
        <v>0</v>
      </c>
      <c r="AJ78">
        <v>1.93</v>
      </c>
      <c r="AK78">
        <v>0</v>
      </c>
      <c r="AL78">
        <v>0</v>
      </c>
      <c r="AM78">
        <v>0.68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115.84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43.87</v>
      </c>
      <c r="BA78">
        <v>0</v>
      </c>
      <c r="BB78">
        <v>67.569999999999993</v>
      </c>
      <c r="BC78">
        <v>0</v>
      </c>
      <c r="BD78">
        <v>66.790000000000006</v>
      </c>
      <c r="BE78">
        <v>167</v>
      </c>
      <c r="BF78">
        <v>0</v>
      </c>
      <c r="BG78">
        <v>1.93</v>
      </c>
      <c r="BH78">
        <v>0</v>
      </c>
      <c r="BI78">
        <v>14.93</v>
      </c>
      <c r="BJ78">
        <v>6.76</v>
      </c>
      <c r="BK78">
        <v>0</v>
      </c>
      <c r="BL78">
        <v>14.48</v>
      </c>
      <c r="BM78">
        <v>96.53</v>
      </c>
      <c r="BN78">
        <v>39.58</v>
      </c>
      <c r="BO78">
        <v>0</v>
      </c>
      <c r="BP78">
        <v>48.26</v>
      </c>
      <c r="BQ78">
        <v>0</v>
      </c>
      <c r="BR78">
        <v>5.79</v>
      </c>
      <c r="BS78">
        <v>4.83</v>
      </c>
      <c r="BT78">
        <v>48.26</v>
      </c>
      <c r="BU78">
        <v>46.33</v>
      </c>
      <c r="BV78">
        <v>57.92</v>
      </c>
      <c r="BW78">
        <v>19.309999999999999</v>
      </c>
      <c r="BX78">
        <v>19.309999999999999</v>
      </c>
      <c r="BY78">
        <v>29.03</v>
      </c>
      <c r="BZ78">
        <v>48.26</v>
      </c>
      <c r="CA78">
        <v>48.26</v>
      </c>
    </row>
    <row r="79" spans="7:79">
      <c r="G79" t="s">
        <v>121</v>
      </c>
      <c r="H79" s="73">
        <v>370.39</v>
      </c>
      <c r="I79" s="46">
        <v>66.790000000000006</v>
      </c>
      <c r="J79" s="46">
        <v>510.67999999999995</v>
      </c>
      <c r="K79" s="46">
        <v>131.38999999999999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</v>
      </c>
      <c r="Z79">
        <v>0</v>
      </c>
      <c r="AA79">
        <v>1.93</v>
      </c>
      <c r="AB79">
        <v>4.83</v>
      </c>
      <c r="AC79">
        <v>0</v>
      </c>
      <c r="AD79">
        <v>43.87</v>
      </c>
      <c r="AE79">
        <v>0</v>
      </c>
      <c r="AF79">
        <v>0</v>
      </c>
      <c r="AG79">
        <v>14.62</v>
      </c>
      <c r="AH79">
        <v>0</v>
      </c>
      <c r="AI79">
        <v>0</v>
      </c>
      <c r="AJ79">
        <v>1.93</v>
      </c>
      <c r="AK79">
        <v>0</v>
      </c>
      <c r="AL79">
        <v>0</v>
      </c>
      <c r="AM79">
        <v>0.68</v>
      </c>
      <c r="AN79">
        <v>0</v>
      </c>
      <c r="AO79">
        <v>0</v>
      </c>
      <c r="AP79">
        <v>0</v>
      </c>
      <c r="AQ79">
        <v>0</v>
      </c>
      <c r="AR79">
        <v>2</v>
      </c>
      <c r="AS79">
        <v>0</v>
      </c>
      <c r="AT79">
        <v>115.84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43.87</v>
      </c>
      <c r="BA79">
        <v>0</v>
      </c>
      <c r="BB79">
        <v>67.569999999999993</v>
      </c>
      <c r="BC79">
        <v>0</v>
      </c>
      <c r="BD79">
        <v>66.790000000000006</v>
      </c>
      <c r="BE79">
        <v>167</v>
      </c>
      <c r="BF79">
        <v>0</v>
      </c>
      <c r="BG79">
        <v>1.93</v>
      </c>
      <c r="BH79">
        <v>0</v>
      </c>
      <c r="BI79">
        <v>15.48</v>
      </c>
      <c r="BJ79">
        <v>6.76</v>
      </c>
      <c r="BK79">
        <v>0</v>
      </c>
      <c r="BL79">
        <v>14.48</v>
      </c>
      <c r="BM79">
        <v>96.53</v>
      </c>
      <c r="BN79">
        <v>39.58</v>
      </c>
      <c r="BO79">
        <v>0</v>
      </c>
      <c r="BP79">
        <v>48.26</v>
      </c>
      <c r="BQ79">
        <v>0</v>
      </c>
      <c r="BR79">
        <v>5.79</v>
      </c>
      <c r="BS79">
        <v>4.83</v>
      </c>
      <c r="BT79">
        <v>48.26</v>
      </c>
      <c r="BU79">
        <v>46.33</v>
      </c>
      <c r="BV79">
        <v>57.92</v>
      </c>
      <c r="BW79">
        <v>19.309999999999999</v>
      </c>
      <c r="BX79">
        <v>19.309999999999999</v>
      </c>
      <c r="BY79">
        <v>29.03</v>
      </c>
      <c r="BZ79">
        <v>48.26</v>
      </c>
      <c r="CA79">
        <v>48.26</v>
      </c>
    </row>
    <row r="80" spans="7:79">
      <c r="G80" t="s">
        <v>122</v>
      </c>
      <c r="H80" s="73">
        <v>370.39</v>
      </c>
      <c r="I80" s="46">
        <v>66.790000000000006</v>
      </c>
      <c r="J80" s="46">
        <v>510.67999999999995</v>
      </c>
      <c r="K80" s="46">
        <v>131.38999999999999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</v>
      </c>
      <c r="Z80">
        <v>0</v>
      </c>
      <c r="AA80">
        <v>1.93</v>
      </c>
      <c r="AB80">
        <v>4.83</v>
      </c>
      <c r="AC80">
        <v>0</v>
      </c>
      <c r="AD80">
        <v>43.87</v>
      </c>
      <c r="AE80">
        <v>0</v>
      </c>
      <c r="AF80">
        <v>0</v>
      </c>
      <c r="AG80">
        <v>14.62</v>
      </c>
      <c r="AH80">
        <v>0</v>
      </c>
      <c r="AI80">
        <v>0</v>
      </c>
      <c r="AJ80">
        <v>1.93</v>
      </c>
      <c r="AK80">
        <v>0</v>
      </c>
      <c r="AL80">
        <v>0</v>
      </c>
      <c r="AM80">
        <v>0.68</v>
      </c>
      <c r="AN80">
        <v>0</v>
      </c>
      <c r="AO80">
        <v>0</v>
      </c>
      <c r="AP80">
        <v>0</v>
      </c>
      <c r="AQ80">
        <v>0</v>
      </c>
      <c r="AR80">
        <v>2</v>
      </c>
      <c r="AS80">
        <v>0</v>
      </c>
      <c r="AT80">
        <v>115.84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43.87</v>
      </c>
      <c r="BA80">
        <v>0</v>
      </c>
      <c r="BB80">
        <v>67.569999999999993</v>
      </c>
      <c r="BC80">
        <v>0</v>
      </c>
      <c r="BD80">
        <v>66.790000000000006</v>
      </c>
      <c r="BE80">
        <v>167</v>
      </c>
      <c r="BF80">
        <v>0</v>
      </c>
      <c r="BG80">
        <v>1.93</v>
      </c>
      <c r="BH80">
        <v>0</v>
      </c>
      <c r="BI80">
        <v>15.48</v>
      </c>
      <c r="BJ80">
        <v>6.76</v>
      </c>
      <c r="BK80">
        <v>0</v>
      </c>
      <c r="BL80">
        <v>14.48</v>
      </c>
      <c r="BM80">
        <v>96.53</v>
      </c>
      <c r="BN80">
        <v>39.58</v>
      </c>
      <c r="BO80">
        <v>0</v>
      </c>
      <c r="BP80">
        <v>48.26</v>
      </c>
      <c r="BQ80">
        <v>0</v>
      </c>
      <c r="BR80">
        <v>5.79</v>
      </c>
      <c r="BS80">
        <v>4.83</v>
      </c>
      <c r="BT80">
        <v>48.26</v>
      </c>
      <c r="BU80">
        <v>46.33</v>
      </c>
      <c r="BV80">
        <v>57.92</v>
      </c>
      <c r="BW80">
        <v>19.309999999999999</v>
      </c>
      <c r="BX80">
        <v>19.309999999999999</v>
      </c>
      <c r="BY80">
        <v>29.03</v>
      </c>
      <c r="BZ80">
        <v>48.26</v>
      </c>
      <c r="CA80">
        <v>48.26</v>
      </c>
    </row>
    <row r="81" spans="7:79">
      <c r="G81" t="s">
        <v>123</v>
      </c>
      <c r="H81" s="73">
        <v>370.39</v>
      </c>
      <c r="I81" s="46">
        <v>66.790000000000006</v>
      </c>
      <c r="J81" s="46">
        <v>510.67999999999995</v>
      </c>
      <c r="K81" s="46">
        <v>131.38999999999999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</v>
      </c>
      <c r="Z81">
        <v>0</v>
      </c>
      <c r="AA81">
        <v>1.93</v>
      </c>
      <c r="AB81">
        <v>4.83</v>
      </c>
      <c r="AC81">
        <v>0</v>
      </c>
      <c r="AD81">
        <v>43.87</v>
      </c>
      <c r="AE81">
        <v>0</v>
      </c>
      <c r="AF81">
        <v>0</v>
      </c>
      <c r="AG81">
        <v>14.62</v>
      </c>
      <c r="AH81">
        <v>0</v>
      </c>
      <c r="AI81">
        <v>0</v>
      </c>
      <c r="AJ81">
        <v>1.93</v>
      </c>
      <c r="AK81">
        <v>0</v>
      </c>
      <c r="AL81">
        <v>0</v>
      </c>
      <c r="AM81">
        <v>0.68</v>
      </c>
      <c r="AN81">
        <v>0</v>
      </c>
      <c r="AO81">
        <v>0</v>
      </c>
      <c r="AP81">
        <v>0</v>
      </c>
      <c r="AQ81">
        <v>0</v>
      </c>
      <c r="AR81">
        <v>2</v>
      </c>
      <c r="AS81">
        <v>0</v>
      </c>
      <c r="AT81">
        <v>115.84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43.87</v>
      </c>
      <c r="BA81">
        <v>0</v>
      </c>
      <c r="BB81">
        <v>67.569999999999993</v>
      </c>
      <c r="BC81">
        <v>0</v>
      </c>
      <c r="BD81">
        <v>66.790000000000006</v>
      </c>
      <c r="BE81">
        <v>167</v>
      </c>
      <c r="BF81">
        <v>0</v>
      </c>
      <c r="BG81">
        <v>1.93</v>
      </c>
      <c r="BH81">
        <v>0</v>
      </c>
      <c r="BI81">
        <v>15.48</v>
      </c>
      <c r="BJ81">
        <v>6.76</v>
      </c>
      <c r="BK81">
        <v>0</v>
      </c>
      <c r="BL81">
        <v>14.48</v>
      </c>
      <c r="BM81">
        <v>96.53</v>
      </c>
      <c r="BN81">
        <v>39.58</v>
      </c>
      <c r="BO81">
        <v>0</v>
      </c>
      <c r="BP81">
        <v>48.26</v>
      </c>
      <c r="BQ81">
        <v>0</v>
      </c>
      <c r="BR81">
        <v>5.79</v>
      </c>
      <c r="BS81">
        <v>4.83</v>
      </c>
      <c r="BT81">
        <v>48.26</v>
      </c>
      <c r="BU81">
        <v>46.33</v>
      </c>
      <c r="BV81">
        <v>57.92</v>
      </c>
      <c r="BW81">
        <v>19.309999999999999</v>
      </c>
      <c r="BX81">
        <v>19.309999999999999</v>
      </c>
      <c r="BY81">
        <v>29.03</v>
      </c>
      <c r="BZ81">
        <v>48.26</v>
      </c>
      <c r="CA81">
        <v>48.26</v>
      </c>
    </row>
    <row r="82" spans="7:79">
      <c r="G82" t="s">
        <v>124</v>
      </c>
      <c r="H82" s="73">
        <v>370.39</v>
      </c>
      <c r="I82" s="46">
        <v>66.790000000000006</v>
      </c>
      <c r="J82" s="46">
        <v>510.67999999999995</v>
      </c>
      <c r="K82" s="46">
        <v>131.38999999999999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</v>
      </c>
      <c r="Z82">
        <v>0</v>
      </c>
      <c r="AA82">
        <v>1.93</v>
      </c>
      <c r="AB82">
        <v>4.83</v>
      </c>
      <c r="AC82">
        <v>0</v>
      </c>
      <c r="AD82">
        <v>43.87</v>
      </c>
      <c r="AE82">
        <v>0</v>
      </c>
      <c r="AF82">
        <v>0</v>
      </c>
      <c r="AG82">
        <v>14.62</v>
      </c>
      <c r="AH82">
        <v>0</v>
      </c>
      <c r="AI82">
        <v>0</v>
      </c>
      <c r="AJ82">
        <v>1.93</v>
      </c>
      <c r="AK82">
        <v>0</v>
      </c>
      <c r="AL82">
        <v>0</v>
      </c>
      <c r="AM82">
        <v>0.68</v>
      </c>
      <c r="AN82">
        <v>0</v>
      </c>
      <c r="AO82">
        <v>0</v>
      </c>
      <c r="AP82">
        <v>0</v>
      </c>
      <c r="AQ82">
        <v>0</v>
      </c>
      <c r="AR82">
        <v>2</v>
      </c>
      <c r="AS82">
        <v>0</v>
      </c>
      <c r="AT82">
        <v>115.84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43.87</v>
      </c>
      <c r="BA82">
        <v>0</v>
      </c>
      <c r="BB82">
        <v>67.569999999999993</v>
      </c>
      <c r="BC82">
        <v>0</v>
      </c>
      <c r="BD82">
        <v>66.790000000000006</v>
      </c>
      <c r="BE82">
        <v>167</v>
      </c>
      <c r="BF82">
        <v>0</v>
      </c>
      <c r="BG82">
        <v>1.93</v>
      </c>
      <c r="BH82">
        <v>0</v>
      </c>
      <c r="BI82">
        <v>15.48</v>
      </c>
      <c r="BJ82">
        <v>6.76</v>
      </c>
      <c r="BK82">
        <v>0</v>
      </c>
      <c r="BL82">
        <v>14.48</v>
      </c>
      <c r="BM82">
        <v>96.53</v>
      </c>
      <c r="BN82">
        <v>39.58</v>
      </c>
      <c r="BO82">
        <v>0</v>
      </c>
      <c r="BP82">
        <v>48.26</v>
      </c>
      <c r="BQ82">
        <v>0</v>
      </c>
      <c r="BR82">
        <v>5.79</v>
      </c>
      <c r="BS82">
        <v>4.83</v>
      </c>
      <c r="BT82">
        <v>48.26</v>
      </c>
      <c r="BU82">
        <v>46.33</v>
      </c>
      <c r="BV82">
        <v>57.92</v>
      </c>
      <c r="BW82">
        <v>19.309999999999999</v>
      </c>
      <c r="BX82">
        <v>19.309999999999999</v>
      </c>
      <c r="BY82">
        <v>29.03</v>
      </c>
      <c r="BZ82">
        <v>48.26</v>
      </c>
      <c r="CA82">
        <v>48.26</v>
      </c>
    </row>
    <row r="83" spans="7:79">
      <c r="G83" t="s">
        <v>125</v>
      </c>
      <c r="H83" s="73">
        <v>599.16999999999985</v>
      </c>
      <c r="I83" s="46">
        <v>66.790000000000006</v>
      </c>
      <c r="J83" s="46">
        <v>452.84000000000003</v>
      </c>
      <c r="K83" s="46">
        <v>131.38999999999999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</v>
      </c>
      <c r="Z83">
        <v>0</v>
      </c>
      <c r="AA83">
        <v>1.93</v>
      </c>
      <c r="AB83">
        <v>4.83</v>
      </c>
      <c r="AC83">
        <v>0</v>
      </c>
      <c r="AD83">
        <v>43.87</v>
      </c>
      <c r="AE83">
        <v>36.68</v>
      </c>
      <c r="AF83">
        <v>0</v>
      </c>
      <c r="AG83">
        <v>14.62</v>
      </c>
      <c r="AH83">
        <v>0</v>
      </c>
      <c r="AI83">
        <v>0</v>
      </c>
      <c r="AJ83">
        <v>1.93</v>
      </c>
      <c r="AK83">
        <v>0</v>
      </c>
      <c r="AL83">
        <v>0</v>
      </c>
      <c r="AM83">
        <v>0.68</v>
      </c>
      <c r="AN83">
        <v>96.53</v>
      </c>
      <c r="AO83">
        <v>0</v>
      </c>
      <c r="AP83">
        <v>0</v>
      </c>
      <c r="AQ83">
        <v>0</v>
      </c>
      <c r="AR83">
        <v>2</v>
      </c>
      <c r="AS83">
        <v>0</v>
      </c>
      <c r="AT83">
        <v>115.84</v>
      </c>
      <c r="AU83">
        <v>0</v>
      </c>
      <c r="AV83">
        <v>52.13</v>
      </c>
      <c r="AW83">
        <v>0</v>
      </c>
      <c r="AX83">
        <v>0</v>
      </c>
      <c r="AY83">
        <v>0</v>
      </c>
      <c r="AZ83">
        <v>43.87</v>
      </c>
      <c r="BA83">
        <v>0</v>
      </c>
      <c r="BB83">
        <v>67.569999999999993</v>
      </c>
      <c r="BC83">
        <v>0</v>
      </c>
      <c r="BD83">
        <v>66.790000000000006</v>
      </c>
      <c r="BE83">
        <v>108.69</v>
      </c>
      <c r="BF83">
        <v>43.44</v>
      </c>
      <c r="BG83">
        <v>1.93</v>
      </c>
      <c r="BH83">
        <v>0</v>
      </c>
      <c r="BI83">
        <v>15.95</v>
      </c>
      <c r="BJ83">
        <v>6.76</v>
      </c>
      <c r="BK83">
        <v>0</v>
      </c>
      <c r="BL83">
        <v>14.48</v>
      </c>
      <c r="BM83">
        <v>96.53</v>
      </c>
      <c r="BN83">
        <v>39.58</v>
      </c>
      <c r="BO83">
        <v>0</v>
      </c>
      <c r="BP83">
        <v>48.26</v>
      </c>
      <c r="BQ83">
        <v>0</v>
      </c>
      <c r="BR83">
        <v>5.79</v>
      </c>
      <c r="BS83">
        <v>4.83</v>
      </c>
      <c r="BT83">
        <v>48.26</v>
      </c>
      <c r="BU83">
        <v>46.33</v>
      </c>
      <c r="BV83">
        <v>57.92</v>
      </c>
      <c r="BW83">
        <v>19.309999999999999</v>
      </c>
      <c r="BX83">
        <v>19.309999999999999</v>
      </c>
      <c r="BY83">
        <v>29.03</v>
      </c>
      <c r="BZ83">
        <v>48.26</v>
      </c>
      <c r="CA83">
        <v>48.26</v>
      </c>
    </row>
    <row r="84" spans="7:79">
      <c r="G84" t="s">
        <v>126</v>
      </c>
      <c r="H84" s="73">
        <v>600.12999999999977</v>
      </c>
      <c r="I84" s="46">
        <v>66.790000000000006</v>
      </c>
      <c r="J84" s="46">
        <v>452.84000000000003</v>
      </c>
      <c r="K84" s="46">
        <v>131.38999999999999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</v>
      </c>
      <c r="Z84">
        <v>0</v>
      </c>
      <c r="AA84">
        <v>1.93</v>
      </c>
      <c r="AB84">
        <v>4.83</v>
      </c>
      <c r="AC84">
        <v>0</v>
      </c>
      <c r="AD84">
        <v>43.87</v>
      </c>
      <c r="AE84">
        <v>36.68</v>
      </c>
      <c r="AF84">
        <v>0</v>
      </c>
      <c r="AG84">
        <v>14.62</v>
      </c>
      <c r="AH84">
        <v>0</v>
      </c>
      <c r="AI84">
        <v>0</v>
      </c>
      <c r="AJ84">
        <v>1.93</v>
      </c>
      <c r="AK84">
        <v>0</v>
      </c>
      <c r="AL84">
        <v>0</v>
      </c>
      <c r="AM84">
        <v>0.68</v>
      </c>
      <c r="AN84">
        <v>96.53</v>
      </c>
      <c r="AO84">
        <v>0</v>
      </c>
      <c r="AP84">
        <v>0</v>
      </c>
      <c r="AQ84">
        <v>0</v>
      </c>
      <c r="AR84">
        <v>2</v>
      </c>
      <c r="AS84">
        <v>0</v>
      </c>
      <c r="AT84">
        <v>115.84</v>
      </c>
      <c r="AU84">
        <v>0</v>
      </c>
      <c r="AV84">
        <v>53.09</v>
      </c>
      <c r="AW84">
        <v>0</v>
      </c>
      <c r="AX84">
        <v>0</v>
      </c>
      <c r="AY84">
        <v>0</v>
      </c>
      <c r="AZ84">
        <v>43.87</v>
      </c>
      <c r="BA84">
        <v>0</v>
      </c>
      <c r="BB84">
        <v>67.569999999999993</v>
      </c>
      <c r="BC84">
        <v>0</v>
      </c>
      <c r="BD84">
        <v>66.790000000000006</v>
      </c>
      <c r="BE84">
        <v>108.69</v>
      </c>
      <c r="BF84">
        <v>43.44</v>
      </c>
      <c r="BG84">
        <v>1.93</v>
      </c>
      <c r="BH84">
        <v>0</v>
      </c>
      <c r="BI84">
        <v>15.95</v>
      </c>
      <c r="BJ84">
        <v>6.76</v>
      </c>
      <c r="BK84">
        <v>0</v>
      </c>
      <c r="BL84">
        <v>14.48</v>
      </c>
      <c r="BM84">
        <v>96.53</v>
      </c>
      <c r="BN84">
        <v>39.58</v>
      </c>
      <c r="BO84">
        <v>0</v>
      </c>
      <c r="BP84">
        <v>48.26</v>
      </c>
      <c r="BQ84">
        <v>0</v>
      </c>
      <c r="BR84">
        <v>5.79</v>
      </c>
      <c r="BS84">
        <v>4.83</v>
      </c>
      <c r="BT84">
        <v>48.26</v>
      </c>
      <c r="BU84">
        <v>46.33</v>
      </c>
      <c r="BV84">
        <v>57.92</v>
      </c>
      <c r="BW84">
        <v>19.309999999999999</v>
      </c>
      <c r="BX84">
        <v>19.309999999999999</v>
      </c>
      <c r="BY84">
        <v>29.03</v>
      </c>
      <c r="BZ84">
        <v>48.26</v>
      </c>
      <c r="CA84">
        <v>48.26</v>
      </c>
    </row>
    <row r="85" spans="7:79">
      <c r="G85" t="s">
        <v>127</v>
      </c>
      <c r="H85" s="73">
        <v>608.81999999999982</v>
      </c>
      <c r="I85" s="46">
        <v>66.790000000000006</v>
      </c>
      <c r="J85" s="46">
        <v>452.84000000000003</v>
      </c>
      <c r="K85" s="46">
        <v>131.38999999999999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</v>
      </c>
      <c r="Z85">
        <v>0</v>
      </c>
      <c r="AA85">
        <v>1.93</v>
      </c>
      <c r="AB85">
        <v>4.83</v>
      </c>
      <c r="AC85">
        <v>0</v>
      </c>
      <c r="AD85">
        <v>43.87</v>
      </c>
      <c r="AE85">
        <v>36.68</v>
      </c>
      <c r="AF85">
        <v>0</v>
      </c>
      <c r="AG85">
        <v>14.62</v>
      </c>
      <c r="AH85">
        <v>0</v>
      </c>
      <c r="AI85">
        <v>0</v>
      </c>
      <c r="AJ85">
        <v>1.93</v>
      </c>
      <c r="AK85">
        <v>0</v>
      </c>
      <c r="AL85">
        <v>0</v>
      </c>
      <c r="AM85">
        <v>0.68</v>
      </c>
      <c r="AN85">
        <v>96.53</v>
      </c>
      <c r="AO85">
        <v>0</v>
      </c>
      <c r="AP85">
        <v>0</v>
      </c>
      <c r="AQ85">
        <v>0</v>
      </c>
      <c r="AR85">
        <v>2</v>
      </c>
      <c r="AS85">
        <v>0</v>
      </c>
      <c r="AT85">
        <v>115.84</v>
      </c>
      <c r="AU85">
        <v>0</v>
      </c>
      <c r="AV85">
        <v>61.78</v>
      </c>
      <c r="AW85">
        <v>0</v>
      </c>
      <c r="AX85">
        <v>0</v>
      </c>
      <c r="AY85">
        <v>0</v>
      </c>
      <c r="AZ85">
        <v>43.87</v>
      </c>
      <c r="BA85">
        <v>0</v>
      </c>
      <c r="BB85">
        <v>67.569999999999993</v>
      </c>
      <c r="BC85">
        <v>0</v>
      </c>
      <c r="BD85">
        <v>66.790000000000006</v>
      </c>
      <c r="BE85">
        <v>108.69</v>
      </c>
      <c r="BF85">
        <v>43.44</v>
      </c>
      <c r="BG85">
        <v>1.93</v>
      </c>
      <c r="BH85">
        <v>0</v>
      </c>
      <c r="BI85">
        <v>15.95</v>
      </c>
      <c r="BJ85">
        <v>6.76</v>
      </c>
      <c r="BK85">
        <v>0</v>
      </c>
      <c r="BL85">
        <v>14.48</v>
      </c>
      <c r="BM85">
        <v>96.53</v>
      </c>
      <c r="BN85">
        <v>39.58</v>
      </c>
      <c r="BO85">
        <v>0</v>
      </c>
      <c r="BP85">
        <v>48.26</v>
      </c>
      <c r="BQ85">
        <v>0</v>
      </c>
      <c r="BR85">
        <v>5.79</v>
      </c>
      <c r="BS85">
        <v>4.83</v>
      </c>
      <c r="BT85">
        <v>48.26</v>
      </c>
      <c r="BU85">
        <v>46.33</v>
      </c>
      <c r="BV85">
        <v>57.92</v>
      </c>
      <c r="BW85">
        <v>19.309999999999999</v>
      </c>
      <c r="BX85">
        <v>19.309999999999999</v>
      </c>
      <c r="BY85">
        <v>29.03</v>
      </c>
      <c r="BZ85">
        <v>48.26</v>
      </c>
      <c r="CA85">
        <v>48.26</v>
      </c>
    </row>
    <row r="86" spans="7:79">
      <c r="G86" t="s">
        <v>128</v>
      </c>
      <c r="H86" s="73">
        <v>615.57999999999981</v>
      </c>
      <c r="I86" s="46">
        <v>66.790000000000006</v>
      </c>
      <c r="J86" s="46">
        <v>452.84000000000003</v>
      </c>
      <c r="K86" s="46">
        <v>131.38999999999999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</v>
      </c>
      <c r="Z86">
        <v>0</v>
      </c>
      <c r="AA86">
        <v>1.93</v>
      </c>
      <c r="AB86">
        <v>4.83</v>
      </c>
      <c r="AC86">
        <v>0</v>
      </c>
      <c r="AD86">
        <v>43.87</v>
      </c>
      <c r="AE86">
        <v>36.68</v>
      </c>
      <c r="AF86">
        <v>0</v>
      </c>
      <c r="AG86">
        <v>14.62</v>
      </c>
      <c r="AH86">
        <v>0</v>
      </c>
      <c r="AI86">
        <v>0</v>
      </c>
      <c r="AJ86">
        <v>1.93</v>
      </c>
      <c r="AK86">
        <v>0</v>
      </c>
      <c r="AL86">
        <v>0</v>
      </c>
      <c r="AM86">
        <v>0.68</v>
      </c>
      <c r="AN86">
        <v>96.53</v>
      </c>
      <c r="AO86">
        <v>0</v>
      </c>
      <c r="AP86">
        <v>0</v>
      </c>
      <c r="AQ86">
        <v>0</v>
      </c>
      <c r="AR86">
        <v>2</v>
      </c>
      <c r="AS86">
        <v>0</v>
      </c>
      <c r="AT86">
        <v>115.84</v>
      </c>
      <c r="AU86">
        <v>0</v>
      </c>
      <c r="AV86">
        <v>68.540000000000006</v>
      </c>
      <c r="AW86">
        <v>0</v>
      </c>
      <c r="AX86">
        <v>0</v>
      </c>
      <c r="AY86">
        <v>0</v>
      </c>
      <c r="AZ86">
        <v>43.87</v>
      </c>
      <c r="BA86">
        <v>0</v>
      </c>
      <c r="BB86">
        <v>67.569999999999993</v>
      </c>
      <c r="BC86">
        <v>0</v>
      </c>
      <c r="BD86">
        <v>66.790000000000006</v>
      </c>
      <c r="BE86">
        <v>108.69</v>
      </c>
      <c r="BF86">
        <v>43.44</v>
      </c>
      <c r="BG86">
        <v>1.93</v>
      </c>
      <c r="BH86">
        <v>0</v>
      </c>
      <c r="BI86">
        <v>15.95</v>
      </c>
      <c r="BJ86">
        <v>6.76</v>
      </c>
      <c r="BK86">
        <v>0</v>
      </c>
      <c r="BL86">
        <v>14.48</v>
      </c>
      <c r="BM86">
        <v>96.53</v>
      </c>
      <c r="BN86">
        <v>39.58</v>
      </c>
      <c r="BO86">
        <v>0</v>
      </c>
      <c r="BP86">
        <v>48.26</v>
      </c>
      <c r="BQ86">
        <v>0</v>
      </c>
      <c r="BR86">
        <v>5.79</v>
      </c>
      <c r="BS86">
        <v>4.83</v>
      </c>
      <c r="BT86">
        <v>48.26</v>
      </c>
      <c r="BU86">
        <v>46.33</v>
      </c>
      <c r="BV86">
        <v>57.92</v>
      </c>
      <c r="BW86">
        <v>19.309999999999999</v>
      </c>
      <c r="BX86">
        <v>19.309999999999999</v>
      </c>
      <c r="BY86">
        <v>29.03</v>
      </c>
      <c r="BZ86">
        <v>48.26</v>
      </c>
      <c r="CA86">
        <v>48.26</v>
      </c>
    </row>
    <row r="87" spans="7:79">
      <c r="G87" t="s">
        <v>129</v>
      </c>
      <c r="H87" s="73">
        <v>955.36999999999978</v>
      </c>
      <c r="I87" s="46">
        <v>115.05000000000001</v>
      </c>
      <c r="J87" s="46">
        <v>452.01</v>
      </c>
      <c r="K87" s="46">
        <v>131.38999999999999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33.79</v>
      </c>
      <c r="Z87">
        <v>0</v>
      </c>
      <c r="AA87">
        <v>1.93</v>
      </c>
      <c r="AB87">
        <v>4.83</v>
      </c>
      <c r="AC87">
        <v>0</v>
      </c>
      <c r="AD87">
        <v>43.87</v>
      </c>
      <c r="AE87">
        <v>36.68</v>
      </c>
      <c r="AF87">
        <v>0</v>
      </c>
      <c r="AG87">
        <v>14.62</v>
      </c>
      <c r="AH87">
        <v>0</v>
      </c>
      <c r="AI87">
        <v>0</v>
      </c>
      <c r="AJ87">
        <v>1.93</v>
      </c>
      <c r="AK87">
        <v>0</v>
      </c>
      <c r="AL87">
        <v>0</v>
      </c>
      <c r="AM87">
        <v>0.68</v>
      </c>
      <c r="AN87">
        <v>96.53</v>
      </c>
      <c r="AO87">
        <v>48.26</v>
      </c>
      <c r="AP87">
        <v>0</v>
      </c>
      <c r="AQ87">
        <v>0</v>
      </c>
      <c r="AR87">
        <v>2</v>
      </c>
      <c r="AS87">
        <v>0</v>
      </c>
      <c r="AT87">
        <v>115.84</v>
      </c>
      <c r="AU87">
        <v>0</v>
      </c>
      <c r="AV87">
        <v>84.95</v>
      </c>
      <c r="AW87">
        <v>0</v>
      </c>
      <c r="AX87">
        <v>0</v>
      </c>
      <c r="AY87">
        <v>0</v>
      </c>
      <c r="AZ87">
        <v>43.87</v>
      </c>
      <c r="BA87">
        <v>193.06</v>
      </c>
      <c r="BB87">
        <v>67.569999999999993</v>
      </c>
      <c r="BC87">
        <v>96.53</v>
      </c>
      <c r="BD87">
        <v>66.790000000000006</v>
      </c>
      <c r="BE87">
        <v>108.69</v>
      </c>
      <c r="BF87">
        <v>43.44</v>
      </c>
      <c r="BG87">
        <v>1.93</v>
      </c>
      <c r="BH87">
        <v>0</v>
      </c>
      <c r="BI87">
        <v>15.12</v>
      </c>
      <c r="BJ87">
        <v>6.76</v>
      </c>
      <c r="BK87">
        <v>0</v>
      </c>
      <c r="BL87">
        <v>14.48</v>
      </c>
      <c r="BM87">
        <v>96.53</v>
      </c>
      <c r="BN87">
        <v>39.58</v>
      </c>
      <c r="BO87">
        <v>0</v>
      </c>
      <c r="BP87">
        <v>48.26</v>
      </c>
      <c r="BQ87">
        <v>0</v>
      </c>
      <c r="BR87">
        <v>5.79</v>
      </c>
      <c r="BS87">
        <v>4.83</v>
      </c>
      <c r="BT87">
        <v>48.26</v>
      </c>
      <c r="BU87">
        <v>46.33</v>
      </c>
      <c r="BV87">
        <v>57.92</v>
      </c>
      <c r="BW87">
        <v>19.309999999999999</v>
      </c>
      <c r="BX87">
        <v>19.309999999999999</v>
      </c>
      <c r="BY87">
        <v>29.03</v>
      </c>
      <c r="BZ87">
        <v>48.26</v>
      </c>
      <c r="CA87">
        <v>48.26</v>
      </c>
    </row>
    <row r="88" spans="7:79">
      <c r="G88" t="s">
        <v>130</v>
      </c>
      <c r="H88" s="73">
        <v>961.16</v>
      </c>
      <c r="I88" s="46">
        <v>115.05000000000001</v>
      </c>
      <c r="J88" s="46">
        <v>452.01</v>
      </c>
      <c r="K88" s="46">
        <v>131.38999999999999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33.79</v>
      </c>
      <c r="Z88">
        <v>0</v>
      </c>
      <c r="AA88">
        <v>1.93</v>
      </c>
      <c r="AB88">
        <v>4.83</v>
      </c>
      <c r="AC88">
        <v>0</v>
      </c>
      <c r="AD88">
        <v>43.87</v>
      </c>
      <c r="AE88">
        <v>36.68</v>
      </c>
      <c r="AF88">
        <v>0</v>
      </c>
      <c r="AG88">
        <v>14.62</v>
      </c>
      <c r="AH88">
        <v>0</v>
      </c>
      <c r="AI88">
        <v>0</v>
      </c>
      <c r="AJ88">
        <v>1.93</v>
      </c>
      <c r="AK88">
        <v>0</v>
      </c>
      <c r="AL88">
        <v>0</v>
      </c>
      <c r="AM88">
        <v>0.68</v>
      </c>
      <c r="AN88">
        <v>96.53</v>
      </c>
      <c r="AO88">
        <v>48.26</v>
      </c>
      <c r="AP88">
        <v>0</v>
      </c>
      <c r="AQ88">
        <v>0</v>
      </c>
      <c r="AR88">
        <v>2</v>
      </c>
      <c r="AS88">
        <v>0</v>
      </c>
      <c r="AT88">
        <v>115.84</v>
      </c>
      <c r="AU88">
        <v>0</v>
      </c>
      <c r="AV88">
        <v>90.74</v>
      </c>
      <c r="AW88">
        <v>0</v>
      </c>
      <c r="AX88">
        <v>0</v>
      </c>
      <c r="AY88">
        <v>0</v>
      </c>
      <c r="AZ88">
        <v>43.87</v>
      </c>
      <c r="BA88">
        <v>193.06</v>
      </c>
      <c r="BB88">
        <v>67.569999999999993</v>
      </c>
      <c r="BC88">
        <v>96.53</v>
      </c>
      <c r="BD88">
        <v>66.790000000000006</v>
      </c>
      <c r="BE88">
        <v>108.69</v>
      </c>
      <c r="BF88">
        <v>43.44</v>
      </c>
      <c r="BG88">
        <v>1.93</v>
      </c>
      <c r="BH88">
        <v>0</v>
      </c>
      <c r="BI88">
        <v>15.12</v>
      </c>
      <c r="BJ88">
        <v>6.76</v>
      </c>
      <c r="BK88">
        <v>0</v>
      </c>
      <c r="BL88">
        <v>14.48</v>
      </c>
      <c r="BM88">
        <v>96.53</v>
      </c>
      <c r="BN88">
        <v>39.58</v>
      </c>
      <c r="BO88">
        <v>0</v>
      </c>
      <c r="BP88">
        <v>48.26</v>
      </c>
      <c r="BQ88">
        <v>0</v>
      </c>
      <c r="BR88">
        <v>5.79</v>
      </c>
      <c r="BS88">
        <v>4.83</v>
      </c>
      <c r="BT88">
        <v>48.26</v>
      </c>
      <c r="BU88">
        <v>46.33</v>
      </c>
      <c r="BV88">
        <v>57.92</v>
      </c>
      <c r="BW88">
        <v>19.309999999999999</v>
      </c>
      <c r="BX88">
        <v>19.309999999999999</v>
      </c>
      <c r="BY88">
        <v>29.03</v>
      </c>
      <c r="BZ88">
        <v>48.26</v>
      </c>
      <c r="CA88">
        <v>48.26</v>
      </c>
    </row>
    <row r="89" spans="7:79">
      <c r="G89" t="s">
        <v>131</v>
      </c>
      <c r="H89" s="73">
        <v>1047.07</v>
      </c>
      <c r="I89" s="46">
        <v>115.05000000000001</v>
      </c>
      <c r="J89" s="46">
        <v>452.01</v>
      </c>
      <c r="K89" s="46">
        <v>131.38999999999999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33.79</v>
      </c>
      <c r="Z89">
        <v>0</v>
      </c>
      <c r="AA89">
        <v>1.93</v>
      </c>
      <c r="AB89">
        <v>4.83</v>
      </c>
      <c r="AC89">
        <v>0</v>
      </c>
      <c r="AD89">
        <v>43.87</v>
      </c>
      <c r="AE89">
        <v>36.68</v>
      </c>
      <c r="AF89">
        <v>0</v>
      </c>
      <c r="AG89">
        <v>14.62</v>
      </c>
      <c r="AH89">
        <v>0</v>
      </c>
      <c r="AI89">
        <v>0</v>
      </c>
      <c r="AJ89">
        <v>1.93</v>
      </c>
      <c r="AK89">
        <v>0</v>
      </c>
      <c r="AL89">
        <v>0</v>
      </c>
      <c r="AM89">
        <v>0.68</v>
      </c>
      <c r="AN89">
        <v>193.06</v>
      </c>
      <c r="AO89">
        <v>48.26</v>
      </c>
      <c r="AP89">
        <v>0</v>
      </c>
      <c r="AQ89">
        <v>0</v>
      </c>
      <c r="AR89">
        <v>2</v>
      </c>
      <c r="AS89">
        <v>0</v>
      </c>
      <c r="AT89">
        <v>115.84</v>
      </c>
      <c r="AU89">
        <v>0</v>
      </c>
      <c r="AV89">
        <v>80.12</v>
      </c>
      <c r="AW89">
        <v>0</v>
      </c>
      <c r="AX89">
        <v>0</v>
      </c>
      <c r="AY89">
        <v>0</v>
      </c>
      <c r="AZ89">
        <v>43.87</v>
      </c>
      <c r="BA89">
        <v>193.06</v>
      </c>
      <c r="BB89">
        <v>67.569999999999993</v>
      </c>
      <c r="BC89">
        <v>96.53</v>
      </c>
      <c r="BD89">
        <v>66.790000000000006</v>
      </c>
      <c r="BE89">
        <v>108.69</v>
      </c>
      <c r="BF89">
        <v>43.44</v>
      </c>
      <c r="BG89">
        <v>1.93</v>
      </c>
      <c r="BH89">
        <v>0</v>
      </c>
      <c r="BI89">
        <v>15.12</v>
      </c>
      <c r="BJ89">
        <v>6.76</v>
      </c>
      <c r="BK89">
        <v>0</v>
      </c>
      <c r="BL89">
        <v>14.48</v>
      </c>
      <c r="BM89">
        <v>96.53</v>
      </c>
      <c r="BN89">
        <v>39.58</v>
      </c>
      <c r="BO89">
        <v>0</v>
      </c>
      <c r="BP89">
        <v>48.26</v>
      </c>
      <c r="BQ89">
        <v>0</v>
      </c>
      <c r="BR89">
        <v>5.79</v>
      </c>
      <c r="BS89">
        <v>4.83</v>
      </c>
      <c r="BT89">
        <v>48.26</v>
      </c>
      <c r="BU89">
        <v>46.33</v>
      </c>
      <c r="BV89">
        <v>57.92</v>
      </c>
      <c r="BW89">
        <v>19.309999999999999</v>
      </c>
      <c r="BX89">
        <v>19.309999999999999</v>
      </c>
      <c r="BY89">
        <v>29.03</v>
      </c>
      <c r="BZ89">
        <v>48.26</v>
      </c>
      <c r="CA89">
        <v>48.26</v>
      </c>
    </row>
    <row r="90" spans="7:79">
      <c r="G90" t="s">
        <v>132</v>
      </c>
      <c r="H90" s="73">
        <v>1055.76</v>
      </c>
      <c r="I90" s="46">
        <v>115.05000000000001</v>
      </c>
      <c r="J90" s="46">
        <v>452.01</v>
      </c>
      <c r="K90" s="46">
        <v>131.38999999999999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33.79</v>
      </c>
      <c r="Z90">
        <v>0</v>
      </c>
      <c r="AA90">
        <v>1.93</v>
      </c>
      <c r="AB90">
        <v>4.83</v>
      </c>
      <c r="AC90">
        <v>0</v>
      </c>
      <c r="AD90">
        <v>43.87</v>
      </c>
      <c r="AE90">
        <v>36.68</v>
      </c>
      <c r="AF90">
        <v>0</v>
      </c>
      <c r="AG90">
        <v>14.62</v>
      </c>
      <c r="AH90">
        <v>0</v>
      </c>
      <c r="AI90">
        <v>0</v>
      </c>
      <c r="AJ90">
        <v>1.93</v>
      </c>
      <c r="AK90">
        <v>0</v>
      </c>
      <c r="AL90">
        <v>0</v>
      </c>
      <c r="AM90">
        <v>0.68</v>
      </c>
      <c r="AN90">
        <v>193.06</v>
      </c>
      <c r="AO90">
        <v>48.26</v>
      </c>
      <c r="AP90">
        <v>0</v>
      </c>
      <c r="AQ90">
        <v>0</v>
      </c>
      <c r="AR90">
        <v>2</v>
      </c>
      <c r="AS90">
        <v>0</v>
      </c>
      <c r="AT90">
        <v>115.84</v>
      </c>
      <c r="AU90">
        <v>0</v>
      </c>
      <c r="AV90">
        <v>88.81</v>
      </c>
      <c r="AW90">
        <v>0</v>
      </c>
      <c r="AX90">
        <v>0</v>
      </c>
      <c r="AY90">
        <v>0</v>
      </c>
      <c r="AZ90">
        <v>43.87</v>
      </c>
      <c r="BA90">
        <v>193.06</v>
      </c>
      <c r="BB90">
        <v>67.569999999999993</v>
      </c>
      <c r="BC90">
        <v>96.53</v>
      </c>
      <c r="BD90">
        <v>66.790000000000006</v>
      </c>
      <c r="BE90">
        <v>108.69</v>
      </c>
      <c r="BF90">
        <v>43.44</v>
      </c>
      <c r="BG90">
        <v>1.93</v>
      </c>
      <c r="BH90">
        <v>0</v>
      </c>
      <c r="BI90">
        <v>15.12</v>
      </c>
      <c r="BJ90">
        <v>6.76</v>
      </c>
      <c r="BK90">
        <v>0</v>
      </c>
      <c r="BL90">
        <v>14.48</v>
      </c>
      <c r="BM90">
        <v>96.53</v>
      </c>
      <c r="BN90">
        <v>39.58</v>
      </c>
      <c r="BO90">
        <v>0</v>
      </c>
      <c r="BP90">
        <v>48.26</v>
      </c>
      <c r="BQ90">
        <v>0</v>
      </c>
      <c r="BR90">
        <v>5.79</v>
      </c>
      <c r="BS90">
        <v>4.83</v>
      </c>
      <c r="BT90">
        <v>48.26</v>
      </c>
      <c r="BU90">
        <v>46.33</v>
      </c>
      <c r="BV90">
        <v>57.92</v>
      </c>
      <c r="BW90">
        <v>19.309999999999999</v>
      </c>
      <c r="BX90">
        <v>19.309999999999999</v>
      </c>
      <c r="BY90">
        <v>29.03</v>
      </c>
      <c r="BZ90">
        <v>48.26</v>
      </c>
      <c r="CA90">
        <v>48.26</v>
      </c>
    </row>
    <row r="91" spans="7:79">
      <c r="G91" t="s">
        <v>133</v>
      </c>
      <c r="H91" s="73">
        <v>1068.31</v>
      </c>
      <c r="I91" s="46">
        <v>215.44</v>
      </c>
      <c r="J91" s="46">
        <v>548.54</v>
      </c>
      <c r="K91" s="46">
        <v>131.38999999999999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33.79</v>
      </c>
      <c r="Z91">
        <v>0</v>
      </c>
      <c r="AA91">
        <v>1.93</v>
      </c>
      <c r="AB91">
        <v>4.83</v>
      </c>
      <c r="AC91">
        <v>39.58</v>
      </c>
      <c r="AD91">
        <v>43.87</v>
      </c>
      <c r="AE91">
        <v>36.68</v>
      </c>
      <c r="AF91">
        <v>0</v>
      </c>
      <c r="AG91">
        <v>14.62</v>
      </c>
      <c r="AH91">
        <v>9.65</v>
      </c>
      <c r="AI91">
        <v>0</v>
      </c>
      <c r="AJ91">
        <v>1.93</v>
      </c>
      <c r="AK91">
        <v>0</v>
      </c>
      <c r="AL91">
        <v>0</v>
      </c>
      <c r="AM91">
        <v>0.68</v>
      </c>
      <c r="AN91">
        <v>193.06</v>
      </c>
      <c r="AO91">
        <v>48.26</v>
      </c>
      <c r="AP91">
        <v>0</v>
      </c>
      <c r="AQ91">
        <v>0</v>
      </c>
      <c r="AR91">
        <v>2</v>
      </c>
      <c r="AS91">
        <v>0</v>
      </c>
      <c r="AT91">
        <v>115.84</v>
      </c>
      <c r="AU91">
        <v>0</v>
      </c>
      <c r="AV91">
        <v>101.36</v>
      </c>
      <c r="AW91">
        <v>51.16</v>
      </c>
      <c r="AX91">
        <v>0</v>
      </c>
      <c r="AY91">
        <v>0</v>
      </c>
      <c r="AZ91">
        <v>43.87</v>
      </c>
      <c r="BA91">
        <v>193.06</v>
      </c>
      <c r="BB91">
        <v>67.569999999999993</v>
      </c>
      <c r="BC91">
        <v>96.53</v>
      </c>
      <c r="BD91">
        <v>66.790000000000006</v>
      </c>
      <c r="BE91">
        <v>108.69</v>
      </c>
      <c r="BF91">
        <v>43.44</v>
      </c>
      <c r="BG91">
        <v>1.93</v>
      </c>
      <c r="BH91">
        <v>0</v>
      </c>
      <c r="BI91">
        <v>15.12</v>
      </c>
      <c r="BJ91">
        <v>6.76</v>
      </c>
      <c r="BK91">
        <v>0</v>
      </c>
      <c r="BL91">
        <v>14.48</v>
      </c>
      <c r="BM91">
        <v>96.53</v>
      </c>
      <c r="BN91">
        <v>39.58</v>
      </c>
      <c r="BO91">
        <v>0</v>
      </c>
      <c r="BP91">
        <v>48.26</v>
      </c>
      <c r="BQ91">
        <v>96.53</v>
      </c>
      <c r="BR91">
        <v>5.79</v>
      </c>
      <c r="BS91">
        <v>4.83</v>
      </c>
      <c r="BT91">
        <v>48.26</v>
      </c>
      <c r="BU91">
        <v>46.33</v>
      </c>
      <c r="BV91">
        <v>57.92</v>
      </c>
      <c r="BW91">
        <v>19.309999999999999</v>
      </c>
      <c r="BX91">
        <v>19.309999999999999</v>
      </c>
      <c r="BY91">
        <v>29.03</v>
      </c>
      <c r="BZ91">
        <v>48.26</v>
      </c>
      <c r="CA91">
        <v>48.26</v>
      </c>
    </row>
    <row r="92" spans="7:79">
      <c r="G92" t="s">
        <v>134</v>
      </c>
      <c r="H92" s="73">
        <v>1076.99</v>
      </c>
      <c r="I92" s="46">
        <v>215.44</v>
      </c>
      <c r="J92" s="46">
        <v>548.54</v>
      </c>
      <c r="K92" s="46">
        <v>131.38999999999999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33.79</v>
      </c>
      <c r="Z92">
        <v>0</v>
      </c>
      <c r="AA92">
        <v>1.93</v>
      </c>
      <c r="AB92">
        <v>4.83</v>
      </c>
      <c r="AC92">
        <v>39.58</v>
      </c>
      <c r="AD92">
        <v>43.87</v>
      </c>
      <c r="AE92">
        <v>36.68</v>
      </c>
      <c r="AF92">
        <v>0</v>
      </c>
      <c r="AG92">
        <v>14.62</v>
      </c>
      <c r="AH92">
        <v>9.65</v>
      </c>
      <c r="AI92">
        <v>0</v>
      </c>
      <c r="AJ92">
        <v>1.93</v>
      </c>
      <c r="AK92">
        <v>0</v>
      </c>
      <c r="AL92">
        <v>0</v>
      </c>
      <c r="AM92">
        <v>0.68</v>
      </c>
      <c r="AN92">
        <v>193.06</v>
      </c>
      <c r="AO92">
        <v>48.26</v>
      </c>
      <c r="AP92">
        <v>0</v>
      </c>
      <c r="AQ92">
        <v>0</v>
      </c>
      <c r="AR92">
        <v>2</v>
      </c>
      <c r="AS92">
        <v>0</v>
      </c>
      <c r="AT92">
        <v>115.84</v>
      </c>
      <c r="AU92">
        <v>0</v>
      </c>
      <c r="AV92">
        <v>110.04</v>
      </c>
      <c r="AW92">
        <v>51.16</v>
      </c>
      <c r="AX92">
        <v>0</v>
      </c>
      <c r="AY92">
        <v>0</v>
      </c>
      <c r="AZ92">
        <v>43.87</v>
      </c>
      <c r="BA92">
        <v>193.06</v>
      </c>
      <c r="BB92">
        <v>67.569999999999993</v>
      </c>
      <c r="BC92">
        <v>96.53</v>
      </c>
      <c r="BD92">
        <v>66.790000000000006</v>
      </c>
      <c r="BE92">
        <v>108.69</v>
      </c>
      <c r="BF92">
        <v>43.44</v>
      </c>
      <c r="BG92">
        <v>1.93</v>
      </c>
      <c r="BH92">
        <v>0</v>
      </c>
      <c r="BI92">
        <v>15.12</v>
      </c>
      <c r="BJ92">
        <v>6.76</v>
      </c>
      <c r="BK92">
        <v>0</v>
      </c>
      <c r="BL92">
        <v>14.48</v>
      </c>
      <c r="BM92">
        <v>96.53</v>
      </c>
      <c r="BN92">
        <v>39.58</v>
      </c>
      <c r="BO92">
        <v>0</v>
      </c>
      <c r="BP92">
        <v>48.26</v>
      </c>
      <c r="BQ92">
        <v>96.53</v>
      </c>
      <c r="BR92">
        <v>5.79</v>
      </c>
      <c r="BS92">
        <v>4.83</v>
      </c>
      <c r="BT92">
        <v>48.26</v>
      </c>
      <c r="BU92">
        <v>46.33</v>
      </c>
      <c r="BV92">
        <v>57.92</v>
      </c>
      <c r="BW92">
        <v>19.309999999999999</v>
      </c>
      <c r="BX92">
        <v>19.309999999999999</v>
      </c>
      <c r="BY92">
        <v>29.03</v>
      </c>
      <c r="BZ92">
        <v>48.26</v>
      </c>
      <c r="CA92">
        <v>48.26</v>
      </c>
    </row>
    <row r="93" spans="7:79">
      <c r="G93" t="s">
        <v>135</v>
      </c>
      <c r="H93" s="73">
        <v>1076.99</v>
      </c>
      <c r="I93" s="46">
        <v>215.44</v>
      </c>
      <c r="J93" s="46">
        <v>548.54</v>
      </c>
      <c r="K93" s="46">
        <v>131.38999999999999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33.79</v>
      </c>
      <c r="Z93">
        <v>0</v>
      </c>
      <c r="AA93">
        <v>1.93</v>
      </c>
      <c r="AB93">
        <v>4.83</v>
      </c>
      <c r="AC93">
        <v>39.58</v>
      </c>
      <c r="AD93">
        <v>43.87</v>
      </c>
      <c r="AE93">
        <v>36.68</v>
      </c>
      <c r="AF93">
        <v>0</v>
      </c>
      <c r="AG93">
        <v>14.62</v>
      </c>
      <c r="AH93">
        <v>9.65</v>
      </c>
      <c r="AI93">
        <v>0</v>
      </c>
      <c r="AJ93">
        <v>1.93</v>
      </c>
      <c r="AK93">
        <v>0</v>
      </c>
      <c r="AL93">
        <v>0</v>
      </c>
      <c r="AM93">
        <v>0.68</v>
      </c>
      <c r="AN93">
        <v>193.06</v>
      </c>
      <c r="AO93">
        <v>48.26</v>
      </c>
      <c r="AP93">
        <v>0</v>
      </c>
      <c r="AQ93">
        <v>0</v>
      </c>
      <c r="AR93">
        <v>2</v>
      </c>
      <c r="AS93">
        <v>0</v>
      </c>
      <c r="AT93">
        <v>115.84</v>
      </c>
      <c r="AU93">
        <v>0</v>
      </c>
      <c r="AV93">
        <v>110.04</v>
      </c>
      <c r="AW93">
        <v>51.16</v>
      </c>
      <c r="AX93">
        <v>0</v>
      </c>
      <c r="AY93">
        <v>0</v>
      </c>
      <c r="AZ93">
        <v>43.87</v>
      </c>
      <c r="BA93">
        <v>193.06</v>
      </c>
      <c r="BB93">
        <v>67.569999999999993</v>
      </c>
      <c r="BC93">
        <v>96.53</v>
      </c>
      <c r="BD93">
        <v>66.790000000000006</v>
      </c>
      <c r="BE93">
        <v>108.69</v>
      </c>
      <c r="BF93">
        <v>43.44</v>
      </c>
      <c r="BG93">
        <v>1.93</v>
      </c>
      <c r="BH93">
        <v>0</v>
      </c>
      <c r="BI93">
        <v>15.12</v>
      </c>
      <c r="BJ93">
        <v>6.76</v>
      </c>
      <c r="BK93">
        <v>0</v>
      </c>
      <c r="BL93">
        <v>14.48</v>
      </c>
      <c r="BM93">
        <v>96.53</v>
      </c>
      <c r="BN93">
        <v>39.58</v>
      </c>
      <c r="BO93">
        <v>0</v>
      </c>
      <c r="BP93">
        <v>48.26</v>
      </c>
      <c r="BQ93">
        <v>96.53</v>
      </c>
      <c r="BR93">
        <v>5.79</v>
      </c>
      <c r="BS93">
        <v>4.83</v>
      </c>
      <c r="BT93">
        <v>48.26</v>
      </c>
      <c r="BU93">
        <v>46.33</v>
      </c>
      <c r="BV93">
        <v>57.92</v>
      </c>
      <c r="BW93">
        <v>19.309999999999999</v>
      </c>
      <c r="BX93">
        <v>19.309999999999999</v>
      </c>
      <c r="BY93">
        <v>29.03</v>
      </c>
      <c r="BZ93">
        <v>48.26</v>
      </c>
      <c r="CA93">
        <v>48.26</v>
      </c>
    </row>
    <row r="94" spans="7:79">
      <c r="G94" t="s">
        <v>136</v>
      </c>
      <c r="H94" s="73">
        <v>1073.1299999999999</v>
      </c>
      <c r="I94" s="46">
        <v>215.44</v>
      </c>
      <c r="J94" s="46">
        <v>492.36</v>
      </c>
      <c r="K94" s="46">
        <v>131.38999999999999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33.79</v>
      </c>
      <c r="Z94">
        <v>0</v>
      </c>
      <c r="AA94">
        <v>1.93</v>
      </c>
      <c r="AB94">
        <v>4.83</v>
      </c>
      <c r="AC94">
        <v>39.58</v>
      </c>
      <c r="AD94">
        <v>43.87</v>
      </c>
      <c r="AE94">
        <v>36.68</v>
      </c>
      <c r="AF94">
        <v>0</v>
      </c>
      <c r="AG94">
        <v>14.62</v>
      </c>
      <c r="AH94">
        <v>9.65</v>
      </c>
      <c r="AI94">
        <v>0</v>
      </c>
      <c r="AJ94">
        <v>1.93</v>
      </c>
      <c r="AK94">
        <v>0</v>
      </c>
      <c r="AL94">
        <v>0</v>
      </c>
      <c r="AM94">
        <v>0.68</v>
      </c>
      <c r="AN94">
        <v>193.06</v>
      </c>
      <c r="AO94">
        <v>48.26</v>
      </c>
      <c r="AP94">
        <v>0</v>
      </c>
      <c r="AQ94">
        <v>0</v>
      </c>
      <c r="AR94">
        <v>2</v>
      </c>
      <c r="AS94">
        <v>0</v>
      </c>
      <c r="AT94">
        <v>115.84</v>
      </c>
      <c r="AU94">
        <v>0</v>
      </c>
      <c r="AV94">
        <v>106.18</v>
      </c>
      <c r="AW94">
        <v>51.16</v>
      </c>
      <c r="AX94">
        <v>0</v>
      </c>
      <c r="AY94">
        <v>0</v>
      </c>
      <c r="AZ94">
        <v>43.87</v>
      </c>
      <c r="BA94">
        <v>193.06</v>
      </c>
      <c r="BB94">
        <v>67.569999999999993</v>
      </c>
      <c r="BC94">
        <v>96.53</v>
      </c>
      <c r="BD94">
        <v>66.790000000000006</v>
      </c>
      <c r="BE94">
        <v>52.51</v>
      </c>
      <c r="BF94">
        <v>43.44</v>
      </c>
      <c r="BG94">
        <v>1.93</v>
      </c>
      <c r="BH94">
        <v>0</v>
      </c>
      <c r="BI94">
        <v>15.12</v>
      </c>
      <c r="BJ94">
        <v>6.76</v>
      </c>
      <c r="BK94">
        <v>0</v>
      </c>
      <c r="BL94">
        <v>14.48</v>
      </c>
      <c r="BM94">
        <v>96.53</v>
      </c>
      <c r="BN94">
        <v>39.58</v>
      </c>
      <c r="BO94">
        <v>0</v>
      </c>
      <c r="BP94">
        <v>48.26</v>
      </c>
      <c r="BQ94">
        <v>96.53</v>
      </c>
      <c r="BR94">
        <v>5.79</v>
      </c>
      <c r="BS94">
        <v>4.83</v>
      </c>
      <c r="BT94">
        <v>48.26</v>
      </c>
      <c r="BU94">
        <v>46.33</v>
      </c>
      <c r="BV94">
        <v>57.92</v>
      </c>
      <c r="BW94">
        <v>19.309999999999999</v>
      </c>
      <c r="BX94">
        <v>19.309999999999999</v>
      </c>
      <c r="BY94">
        <v>29.03</v>
      </c>
      <c r="BZ94">
        <v>48.26</v>
      </c>
      <c r="CA94">
        <v>48.26</v>
      </c>
    </row>
    <row r="95" spans="7:79">
      <c r="G95" t="s">
        <v>137</v>
      </c>
      <c r="H95" s="73">
        <v>1078.8700000000001</v>
      </c>
      <c r="I95" s="46">
        <v>215.44</v>
      </c>
      <c r="J95" s="46">
        <v>492.36</v>
      </c>
      <c r="K95" s="46">
        <v>131.38999999999999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33.79</v>
      </c>
      <c r="Z95">
        <v>0</v>
      </c>
      <c r="AA95">
        <v>1.93</v>
      </c>
      <c r="AB95">
        <v>4.83</v>
      </c>
      <c r="AC95">
        <v>39.58</v>
      </c>
      <c r="AD95">
        <v>43.87</v>
      </c>
      <c r="AE95">
        <v>36.68</v>
      </c>
      <c r="AF95">
        <v>0</v>
      </c>
      <c r="AG95">
        <v>14.62</v>
      </c>
      <c r="AH95">
        <v>9.65</v>
      </c>
      <c r="AI95">
        <v>0</v>
      </c>
      <c r="AJ95">
        <v>1.93</v>
      </c>
      <c r="AK95">
        <v>0</v>
      </c>
      <c r="AL95">
        <v>0</v>
      </c>
      <c r="AM95">
        <v>0.63</v>
      </c>
      <c r="AN95">
        <v>193.06</v>
      </c>
      <c r="AO95">
        <v>48.26</v>
      </c>
      <c r="AP95">
        <v>0</v>
      </c>
      <c r="AQ95">
        <v>0</v>
      </c>
      <c r="AR95">
        <v>2</v>
      </c>
      <c r="AS95">
        <v>0</v>
      </c>
      <c r="AT95">
        <v>115.84</v>
      </c>
      <c r="AU95">
        <v>0</v>
      </c>
      <c r="AV95">
        <v>111.97</v>
      </c>
      <c r="AW95">
        <v>51.16</v>
      </c>
      <c r="AX95">
        <v>0</v>
      </c>
      <c r="AY95">
        <v>0</v>
      </c>
      <c r="AZ95">
        <v>43.87</v>
      </c>
      <c r="BA95">
        <v>193.06</v>
      </c>
      <c r="BB95">
        <v>67.569999999999993</v>
      </c>
      <c r="BC95">
        <v>96.53</v>
      </c>
      <c r="BD95">
        <v>66.790000000000006</v>
      </c>
      <c r="BE95">
        <v>52.51</v>
      </c>
      <c r="BF95">
        <v>43.44</v>
      </c>
      <c r="BG95">
        <v>1.93</v>
      </c>
      <c r="BH95">
        <v>0</v>
      </c>
      <c r="BI95">
        <v>15.12</v>
      </c>
      <c r="BJ95">
        <v>6.76</v>
      </c>
      <c r="BK95">
        <v>0</v>
      </c>
      <c r="BL95">
        <v>14.48</v>
      </c>
      <c r="BM95">
        <v>96.53</v>
      </c>
      <c r="BN95">
        <v>39.58</v>
      </c>
      <c r="BO95">
        <v>0</v>
      </c>
      <c r="BP95">
        <v>48.26</v>
      </c>
      <c r="BQ95">
        <v>96.53</v>
      </c>
      <c r="BR95">
        <v>5.79</v>
      </c>
      <c r="BS95">
        <v>4.83</v>
      </c>
      <c r="BT95">
        <v>48.26</v>
      </c>
      <c r="BU95">
        <v>46.33</v>
      </c>
      <c r="BV95">
        <v>57.92</v>
      </c>
      <c r="BW95">
        <v>19.309999999999999</v>
      </c>
      <c r="BX95">
        <v>19.309999999999999</v>
      </c>
      <c r="BY95">
        <v>29.03</v>
      </c>
      <c r="BZ95">
        <v>48.26</v>
      </c>
      <c r="CA95">
        <v>48.26</v>
      </c>
    </row>
    <row r="96" spans="7:79">
      <c r="G96" t="s">
        <v>138</v>
      </c>
      <c r="H96" s="73">
        <v>1083.7</v>
      </c>
      <c r="I96" s="46">
        <v>215.44</v>
      </c>
      <c r="J96" s="46">
        <v>492.36</v>
      </c>
      <c r="K96" s="46">
        <v>131.38999999999999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33.79</v>
      </c>
      <c r="Z96">
        <v>0</v>
      </c>
      <c r="AA96">
        <v>1.93</v>
      </c>
      <c r="AB96">
        <v>4.83</v>
      </c>
      <c r="AC96">
        <v>39.58</v>
      </c>
      <c r="AD96">
        <v>43.87</v>
      </c>
      <c r="AE96">
        <v>36.68</v>
      </c>
      <c r="AF96">
        <v>0</v>
      </c>
      <c r="AG96">
        <v>14.62</v>
      </c>
      <c r="AH96">
        <v>9.65</v>
      </c>
      <c r="AI96">
        <v>0</v>
      </c>
      <c r="AJ96">
        <v>1.93</v>
      </c>
      <c r="AK96">
        <v>0</v>
      </c>
      <c r="AL96">
        <v>0</v>
      </c>
      <c r="AM96">
        <v>0.63</v>
      </c>
      <c r="AN96">
        <v>193.06</v>
      </c>
      <c r="AO96">
        <v>48.26</v>
      </c>
      <c r="AP96">
        <v>0</v>
      </c>
      <c r="AQ96">
        <v>0</v>
      </c>
      <c r="AR96">
        <v>2</v>
      </c>
      <c r="AS96">
        <v>0</v>
      </c>
      <c r="AT96">
        <v>115.84</v>
      </c>
      <c r="AU96">
        <v>0</v>
      </c>
      <c r="AV96">
        <v>116.8</v>
      </c>
      <c r="AW96">
        <v>51.16</v>
      </c>
      <c r="AX96">
        <v>0</v>
      </c>
      <c r="AY96">
        <v>0</v>
      </c>
      <c r="AZ96">
        <v>43.87</v>
      </c>
      <c r="BA96">
        <v>193.06</v>
      </c>
      <c r="BB96">
        <v>67.569999999999993</v>
      </c>
      <c r="BC96">
        <v>96.53</v>
      </c>
      <c r="BD96">
        <v>66.790000000000006</v>
      </c>
      <c r="BE96">
        <v>52.51</v>
      </c>
      <c r="BF96">
        <v>43.44</v>
      </c>
      <c r="BG96">
        <v>1.93</v>
      </c>
      <c r="BH96">
        <v>0</v>
      </c>
      <c r="BI96">
        <v>15.12</v>
      </c>
      <c r="BJ96">
        <v>6.76</v>
      </c>
      <c r="BK96">
        <v>0</v>
      </c>
      <c r="BL96">
        <v>14.48</v>
      </c>
      <c r="BM96">
        <v>96.53</v>
      </c>
      <c r="BN96">
        <v>39.58</v>
      </c>
      <c r="BO96">
        <v>0</v>
      </c>
      <c r="BP96">
        <v>48.26</v>
      </c>
      <c r="BQ96">
        <v>96.53</v>
      </c>
      <c r="BR96">
        <v>5.79</v>
      </c>
      <c r="BS96">
        <v>4.83</v>
      </c>
      <c r="BT96">
        <v>48.26</v>
      </c>
      <c r="BU96">
        <v>46.33</v>
      </c>
      <c r="BV96">
        <v>57.92</v>
      </c>
      <c r="BW96">
        <v>19.309999999999999</v>
      </c>
      <c r="BX96">
        <v>19.309999999999999</v>
      </c>
      <c r="BY96">
        <v>29.03</v>
      </c>
      <c r="BZ96">
        <v>48.26</v>
      </c>
      <c r="CA96">
        <v>48.26</v>
      </c>
    </row>
    <row r="97" spans="1:133">
      <c r="G97" t="s">
        <v>139</v>
      </c>
      <c r="H97" s="73">
        <v>1073.08</v>
      </c>
      <c r="I97" s="46">
        <v>215.44</v>
      </c>
      <c r="J97" s="46">
        <v>492.36</v>
      </c>
      <c r="K97" s="46">
        <v>131.38999999999999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33.79</v>
      </c>
      <c r="Z97">
        <v>0</v>
      </c>
      <c r="AA97">
        <v>1.93</v>
      </c>
      <c r="AB97">
        <v>4.83</v>
      </c>
      <c r="AC97">
        <v>39.58</v>
      </c>
      <c r="AD97">
        <v>43.87</v>
      </c>
      <c r="AE97">
        <v>36.68</v>
      </c>
      <c r="AF97">
        <v>0</v>
      </c>
      <c r="AG97">
        <v>14.62</v>
      </c>
      <c r="AH97">
        <v>9.65</v>
      </c>
      <c r="AI97">
        <v>0</v>
      </c>
      <c r="AJ97">
        <v>1.93</v>
      </c>
      <c r="AK97">
        <v>0</v>
      </c>
      <c r="AL97">
        <v>0</v>
      </c>
      <c r="AM97">
        <v>0.63</v>
      </c>
      <c r="AN97">
        <v>193.06</v>
      </c>
      <c r="AO97">
        <v>48.26</v>
      </c>
      <c r="AP97">
        <v>0</v>
      </c>
      <c r="AQ97">
        <v>0</v>
      </c>
      <c r="AR97">
        <v>2</v>
      </c>
      <c r="AS97">
        <v>0</v>
      </c>
      <c r="AT97">
        <v>115.84</v>
      </c>
      <c r="AU97">
        <v>0</v>
      </c>
      <c r="AV97">
        <v>106.18</v>
      </c>
      <c r="AW97">
        <v>51.16</v>
      </c>
      <c r="AX97">
        <v>0</v>
      </c>
      <c r="AY97">
        <v>0</v>
      </c>
      <c r="AZ97">
        <v>43.87</v>
      </c>
      <c r="BA97">
        <v>193.06</v>
      </c>
      <c r="BB97">
        <v>67.569999999999993</v>
      </c>
      <c r="BC97">
        <v>96.53</v>
      </c>
      <c r="BD97">
        <v>66.790000000000006</v>
      </c>
      <c r="BE97">
        <v>52.51</v>
      </c>
      <c r="BF97">
        <v>43.44</v>
      </c>
      <c r="BG97">
        <v>1.93</v>
      </c>
      <c r="BH97">
        <v>0</v>
      </c>
      <c r="BI97">
        <v>15.12</v>
      </c>
      <c r="BJ97">
        <v>6.76</v>
      </c>
      <c r="BK97">
        <v>0</v>
      </c>
      <c r="BL97">
        <v>14.48</v>
      </c>
      <c r="BM97">
        <v>96.53</v>
      </c>
      <c r="BN97">
        <v>39.58</v>
      </c>
      <c r="BO97">
        <v>0</v>
      </c>
      <c r="BP97">
        <v>48.26</v>
      </c>
      <c r="BQ97">
        <v>96.53</v>
      </c>
      <c r="BR97">
        <v>5.79</v>
      </c>
      <c r="BS97">
        <v>4.83</v>
      </c>
      <c r="BT97">
        <v>48.26</v>
      </c>
      <c r="BU97">
        <v>46.33</v>
      </c>
      <c r="BV97">
        <v>57.92</v>
      </c>
      <c r="BW97">
        <v>19.309999999999999</v>
      </c>
      <c r="BX97">
        <v>19.309999999999999</v>
      </c>
      <c r="BY97">
        <v>29.03</v>
      </c>
      <c r="BZ97">
        <v>48.26</v>
      </c>
      <c r="CA97">
        <v>48.26</v>
      </c>
    </row>
    <row r="98" spans="1:133">
      <c r="G98" t="s">
        <v>140</v>
      </c>
      <c r="H98" s="73">
        <v>1063.43</v>
      </c>
      <c r="I98" s="46">
        <v>215.44</v>
      </c>
      <c r="J98" s="46">
        <v>492.36</v>
      </c>
      <c r="K98" s="46">
        <v>131.38999999999999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33.79</v>
      </c>
      <c r="Z98">
        <v>0</v>
      </c>
      <c r="AA98">
        <v>1.93</v>
      </c>
      <c r="AB98">
        <v>4.83</v>
      </c>
      <c r="AC98">
        <v>39.58</v>
      </c>
      <c r="AD98">
        <v>43.87</v>
      </c>
      <c r="AE98">
        <v>36.68</v>
      </c>
      <c r="AF98">
        <v>0</v>
      </c>
      <c r="AG98">
        <v>14.62</v>
      </c>
      <c r="AH98">
        <v>9.65</v>
      </c>
      <c r="AI98">
        <v>0</v>
      </c>
      <c r="AJ98">
        <v>1.93</v>
      </c>
      <c r="AK98">
        <v>0</v>
      </c>
      <c r="AL98">
        <v>0</v>
      </c>
      <c r="AM98">
        <v>0.63</v>
      </c>
      <c r="AN98">
        <v>193.06</v>
      </c>
      <c r="AO98">
        <v>48.26</v>
      </c>
      <c r="AP98">
        <v>0</v>
      </c>
      <c r="AQ98">
        <v>0</v>
      </c>
      <c r="AR98">
        <v>2</v>
      </c>
      <c r="AS98">
        <v>0</v>
      </c>
      <c r="AT98">
        <v>115.84</v>
      </c>
      <c r="AU98">
        <v>0</v>
      </c>
      <c r="AV98">
        <v>96.53</v>
      </c>
      <c r="AW98">
        <v>51.16</v>
      </c>
      <c r="AX98">
        <v>0</v>
      </c>
      <c r="AY98">
        <v>0</v>
      </c>
      <c r="AZ98">
        <v>43.87</v>
      </c>
      <c r="BA98">
        <v>193.06</v>
      </c>
      <c r="BB98">
        <v>67.569999999999993</v>
      </c>
      <c r="BC98">
        <v>96.53</v>
      </c>
      <c r="BD98">
        <v>66.790000000000006</v>
      </c>
      <c r="BE98">
        <v>52.51</v>
      </c>
      <c r="BF98">
        <v>43.44</v>
      </c>
      <c r="BG98">
        <v>1.93</v>
      </c>
      <c r="BH98">
        <v>0</v>
      </c>
      <c r="BI98">
        <v>15.12</v>
      </c>
      <c r="BJ98">
        <v>6.76</v>
      </c>
      <c r="BK98">
        <v>0</v>
      </c>
      <c r="BL98">
        <v>14.48</v>
      </c>
      <c r="BM98">
        <v>96.53</v>
      </c>
      <c r="BN98">
        <v>39.58</v>
      </c>
      <c r="BO98">
        <v>0</v>
      </c>
      <c r="BP98">
        <v>48.26</v>
      </c>
      <c r="BQ98">
        <v>96.53</v>
      </c>
      <c r="BR98">
        <v>5.79</v>
      </c>
      <c r="BS98">
        <v>4.83</v>
      </c>
      <c r="BT98">
        <v>48.26</v>
      </c>
      <c r="BU98">
        <v>46.33</v>
      </c>
      <c r="BV98">
        <v>57.92</v>
      </c>
      <c r="BW98">
        <v>19.309999999999999</v>
      </c>
      <c r="BX98">
        <v>19.309999999999999</v>
      </c>
      <c r="BY98">
        <v>29.03</v>
      </c>
      <c r="BZ98">
        <v>48.26</v>
      </c>
      <c r="CA98">
        <v>48.26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12.197462499999999</v>
      </c>
      <c r="I99" s="69">
        <f t="shared" ref="I99:BU99" si="1">SUM(I3:I98)/4000</f>
        <v>2.1936799999999996</v>
      </c>
      <c r="J99" s="69">
        <f t="shared" si="1"/>
        <v>10.512715000000002</v>
      </c>
      <c r="K99" s="69">
        <f t="shared" si="1"/>
        <v>3.1533599999999971</v>
      </c>
      <c r="L99" s="69">
        <f t="shared" si="1"/>
        <v>5.4217500000000016E-2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5.4217500000000016E-2</v>
      </c>
      <c r="X99">
        <f t="shared" si="1"/>
        <v>0.33782000000000001</v>
      </c>
      <c r="Y99">
        <f t="shared" si="1"/>
        <v>0.19307999999999995</v>
      </c>
      <c r="Z99">
        <f t="shared" si="1"/>
        <v>0.15831999999999999</v>
      </c>
      <c r="AA99">
        <f t="shared" si="1"/>
        <v>2.3160000000000024E-2</v>
      </c>
      <c r="AB99">
        <f t="shared" si="1"/>
        <v>0.1159199999999999</v>
      </c>
      <c r="AC99">
        <f t="shared" si="1"/>
        <v>0.11873999999999997</v>
      </c>
      <c r="AD99">
        <f t="shared" si="1"/>
        <v>1.052879999999998</v>
      </c>
      <c r="AE99">
        <f t="shared" si="1"/>
        <v>0.4170000000000002</v>
      </c>
      <c r="AF99">
        <f t="shared" si="1"/>
        <v>7.7239999999999989E-2</v>
      </c>
      <c r="AG99">
        <f t="shared" si="1"/>
        <v>0.35087999999999936</v>
      </c>
      <c r="AH99">
        <f t="shared" si="1"/>
        <v>7.7199999999999991E-2</v>
      </c>
      <c r="AI99">
        <f t="shared" si="1"/>
        <v>5.7919999999999985E-2</v>
      </c>
      <c r="AJ99">
        <f t="shared" si="1"/>
        <v>3.0880000000000053E-2</v>
      </c>
      <c r="AK99">
        <f t="shared" si="1"/>
        <v>4.053000000000001E-2</v>
      </c>
      <c r="AL99">
        <f t="shared" si="1"/>
        <v>3.3809999999999993E-2</v>
      </c>
      <c r="AM99">
        <f t="shared" si="1"/>
        <v>1.702999999999999E-2</v>
      </c>
      <c r="AN99">
        <f t="shared" si="1"/>
        <v>0.62744499999999992</v>
      </c>
      <c r="AO99">
        <f t="shared" si="1"/>
        <v>0.24129999999999999</v>
      </c>
      <c r="AP99">
        <f t="shared" si="1"/>
        <v>4.7319999999999987E-2</v>
      </c>
      <c r="AQ99">
        <f t="shared" si="1"/>
        <v>7.7239999999999989E-2</v>
      </c>
      <c r="AR99">
        <f t="shared" si="1"/>
        <v>0.02</v>
      </c>
      <c r="AS99">
        <f t="shared" si="1"/>
        <v>0.40073999999999987</v>
      </c>
      <c r="AT99">
        <f t="shared" si="1"/>
        <v>2.7801600000000026</v>
      </c>
      <c r="AU99">
        <f t="shared" si="1"/>
        <v>0.38607999999999998</v>
      </c>
      <c r="AV99">
        <f t="shared" si="1"/>
        <v>0.39987750000000005</v>
      </c>
      <c r="AW99">
        <f t="shared" si="1"/>
        <v>0.15347999999999995</v>
      </c>
      <c r="AX99">
        <f t="shared" si="1"/>
        <v>0.32430999999999999</v>
      </c>
      <c r="AY99">
        <f t="shared" si="1"/>
        <v>0.40544000000000013</v>
      </c>
      <c r="AZ99">
        <f t="shared" si="1"/>
        <v>1.052879999999998</v>
      </c>
      <c r="BA99">
        <f t="shared" si="1"/>
        <v>0.96529999999999982</v>
      </c>
      <c r="BB99">
        <f t="shared" si="1"/>
        <v>1.6216799999999982</v>
      </c>
      <c r="BC99">
        <f t="shared" si="1"/>
        <v>0.48264999999999991</v>
      </c>
      <c r="BD99">
        <f t="shared" si="1"/>
        <v>1.2022199999999996</v>
      </c>
      <c r="BE99">
        <f t="shared" si="1"/>
        <v>1.6998950000000006</v>
      </c>
      <c r="BF99">
        <f t="shared" si="1"/>
        <v>0.26064000000000015</v>
      </c>
      <c r="BG99">
        <f t="shared" si="1"/>
        <v>4.6320000000000104E-2</v>
      </c>
      <c r="BH99">
        <f t="shared" si="1"/>
        <v>0</v>
      </c>
      <c r="BI99">
        <f t="shared" si="1"/>
        <v>0.35683999999999977</v>
      </c>
      <c r="BJ99">
        <f t="shared" si="1"/>
        <v>0.1149199999999999</v>
      </c>
      <c r="BK99">
        <f t="shared" si="1"/>
        <v>0</v>
      </c>
      <c r="BL99">
        <f t="shared" si="1"/>
        <v>0.28960000000000025</v>
      </c>
      <c r="BM99">
        <f t="shared" si="1"/>
        <v>2.3167200000000001</v>
      </c>
      <c r="BN99">
        <f t="shared" si="1"/>
        <v>0.79159999999999908</v>
      </c>
      <c r="BO99">
        <f t="shared" si="1"/>
        <v>0</v>
      </c>
      <c r="BP99">
        <f t="shared" si="1"/>
        <v>1.1582400000000028</v>
      </c>
      <c r="BQ99">
        <f t="shared" si="1"/>
        <v>0.57918000000000003</v>
      </c>
      <c r="BR99">
        <f t="shared" si="1"/>
        <v>9.8430000000000087E-2</v>
      </c>
      <c r="BS99">
        <f t="shared" si="1"/>
        <v>8.2110000000000016E-2</v>
      </c>
      <c r="BT99">
        <f t="shared" si="1"/>
        <v>0.82042000000000137</v>
      </c>
      <c r="BU99">
        <f t="shared" si="1"/>
        <v>0.78760999999999937</v>
      </c>
      <c r="BV99">
        <f t="shared" ref="BV99:EC99" si="2">SUM(BV3:BV98)/4000</f>
        <v>0.98464000000000074</v>
      </c>
      <c r="BW99">
        <f t="shared" si="2"/>
        <v>0.38619999999999932</v>
      </c>
      <c r="BX99">
        <f t="shared" si="2"/>
        <v>0.38619999999999932</v>
      </c>
      <c r="BY99">
        <f t="shared" si="2"/>
        <v>0.69672000000000078</v>
      </c>
      <c r="BZ99">
        <f t="shared" si="2"/>
        <v>1.1582400000000028</v>
      </c>
      <c r="CA99">
        <f t="shared" si="2"/>
        <v>0.77216000000000107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540</v>
      </c>
      <c r="X100" t="s">
        <v>542</v>
      </c>
      <c r="Y100" t="s">
        <v>544</v>
      </c>
      <c r="Z100" t="s">
        <v>546</v>
      </c>
      <c r="AA100" t="s">
        <v>547</v>
      </c>
      <c r="AB100" t="s">
        <v>548</v>
      </c>
      <c r="AC100" t="s">
        <v>550</v>
      </c>
      <c r="AD100" t="s">
        <v>552</v>
      </c>
      <c r="AE100" t="s">
        <v>554</v>
      </c>
      <c r="AF100" t="s">
        <v>556</v>
      </c>
      <c r="AG100" t="s">
        <v>558</v>
      </c>
      <c r="AH100" t="s">
        <v>560</v>
      </c>
      <c r="AI100" t="s">
        <v>562</v>
      </c>
      <c r="AJ100" t="s">
        <v>563</v>
      </c>
      <c r="AK100" t="s">
        <v>565</v>
      </c>
      <c r="AL100" t="s">
        <v>567</v>
      </c>
      <c r="AM100" t="s">
        <v>569</v>
      </c>
      <c r="AN100" t="s">
        <v>571</v>
      </c>
      <c r="AO100" t="s">
        <v>572</v>
      </c>
      <c r="AP100" t="s">
        <v>574</v>
      </c>
      <c r="AQ100" t="s">
        <v>576</v>
      </c>
      <c r="AR100" t="s">
        <v>579</v>
      </c>
      <c r="AS100" t="s">
        <v>581</v>
      </c>
      <c r="AT100" t="s">
        <v>582</v>
      </c>
      <c r="AU100" t="s">
        <v>584</v>
      </c>
      <c r="AV100" t="s">
        <v>586</v>
      </c>
      <c r="AW100" t="s">
        <v>588</v>
      </c>
      <c r="AX100" t="s">
        <v>590</v>
      </c>
      <c r="AY100" t="s">
        <v>592</v>
      </c>
      <c r="AZ100" t="s">
        <v>593</v>
      </c>
      <c r="BA100" t="s">
        <v>595</v>
      </c>
      <c r="BB100" t="s">
        <v>596</v>
      </c>
      <c r="BC100" t="s">
        <v>597</v>
      </c>
      <c r="BD100" t="s">
        <v>598</v>
      </c>
      <c r="BE100" t="s">
        <v>600</v>
      </c>
      <c r="BF100" t="s">
        <v>602</v>
      </c>
      <c r="BG100" t="s">
        <v>603</v>
      </c>
      <c r="BH100" t="s">
        <v>605</v>
      </c>
      <c r="BI100" t="s">
        <v>607</v>
      </c>
      <c r="BJ100" t="s">
        <v>608</v>
      </c>
      <c r="BK100" t="s">
        <v>610</v>
      </c>
      <c r="BL100" t="s">
        <v>611</v>
      </c>
      <c r="BM100" t="s">
        <v>613</v>
      </c>
      <c r="BN100" t="s">
        <v>614</v>
      </c>
      <c r="BO100" t="s">
        <v>616</v>
      </c>
      <c r="BP100" t="s">
        <v>618</v>
      </c>
      <c r="BQ100" t="s">
        <v>619</v>
      </c>
      <c r="BR100" t="s">
        <v>620</v>
      </c>
      <c r="BS100" t="s">
        <v>621</v>
      </c>
      <c r="BT100" t="s">
        <v>622</v>
      </c>
      <c r="BU100" t="s">
        <v>623</v>
      </c>
      <c r="BV100" t="s">
        <v>624</v>
      </c>
      <c r="BW100" t="s">
        <v>625</v>
      </c>
      <c r="BX100" t="s">
        <v>626</v>
      </c>
      <c r="BY100" t="s">
        <v>628</v>
      </c>
      <c r="BZ100" t="s">
        <v>630</v>
      </c>
      <c r="CA100" t="s">
        <v>631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45432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62.75</v>
      </c>
      <c r="K3" s="53">
        <v>0</v>
      </c>
      <c r="L3" s="53">
        <v>5.5</v>
      </c>
      <c r="M3" s="72">
        <v>0</v>
      </c>
      <c r="N3" s="71">
        <v>-94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-94</v>
      </c>
      <c r="V3" s="74">
        <v>68.25</v>
      </c>
      <c r="W3">
        <v>-94</v>
      </c>
      <c r="X3">
        <v>0</v>
      </c>
      <c r="Y3">
        <v>5.5</v>
      </c>
      <c r="Z3">
        <v>0</v>
      </c>
      <c r="AA3">
        <v>0</v>
      </c>
      <c r="AB3">
        <v>62.75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57.92</v>
      </c>
      <c r="K4" s="46">
        <v>0</v>
      </c>
      <c r="L4" s="46">
        <v>5.31</v>
      </c>
      <c r="M4" s="74">
        <v>0</v>
      </c>
      <c r="N4" s="73">
        <v>-51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-51</v>
      </c>
      <c r="V4" s="74">
        <v>63.23</v>
      </c>
      <c r="W4">
        <v>-51</v>
      </c>
      <c r="X4">
        <v>0</v>
      </c>
      <c r="Y4">
        <v>5.31</v>
      </c>
      <c r="Z4">
        <v>0</v>
      </c>
      <c r="AA4">
        <v>0</v>
      </c>
      <c r="AB4">
        <v>57.92</v>
      </c>
    </row>
    <row r="5" spans="1:28">
      <c r="G5" t="s">
        <v>47</v>
      </c>
      <c r="H5" s="73">
        <v>10.62</v>
      </c>
      <c r="I5" s="46">
        <v>28.96</v>
      </c>
      <c r="J5" s="46">
        <v>38.61</v>
      </c>
      <c r="K5" s="46">
        <v>0</v>
      </c>
      <c r="L5" s="46">
        <v>5.0199999999999996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83.21</v>
      </c>
      <c r="W5">
        <v>10.62</v>
      </c>
      <c r="X5">
        <v>28.96</v>
      </c>
      <c r="Y5">
        <v>5.0199999999999996</v>
      </c>
      <c r="Z5">
        <v>0</v>
      </c>
      <c r="AA5">
        <v>0</v>
      </c>
      <c r="AB5">
        <v>38.61</v>
      </c>
    </row>
    <row r="6" spans="1:28">
      <c r="G6" t="s">
        <v>48</v>
      </c>
      <c r="H6" s="73">
        <v>7.72</v>
      </c>
      <c r="I6" s="46">
        <v>19.309999999999999</v>
      </c>
      <c r="J6" s="46">
        <v>33.78</v>
      </c>
      <c r="K6" s="46">
        <v>0</v>
      </c>
      <c r="L6" s="46">
        <v>4.83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65.64</v>
      </c>
      <c r="W6">
        <v>7.72</v>
      </c>
      <c r="X6">
        <v>19.309999999999999</v>
      </c>
      <c r="Y6">
        <v>4.83</v>
      </c>
      <c r="Z6">
        <v>0</v>
      </c>
      <c r="AA6">
        <v>0</v>
      </c>
      <c r="AB6">
        <v>33.78</v>
      </c>
    </row>
    <row r="7" spans="1:28">
      <c r="G7" t="s">
        <v>49</v>
      </c>
      <c r="H7" s="73">
        <v>27.99</v>
      </c>
      <c r="I7" s="46">
        <v>57.92</v>
      </c>
      <c r="J7" s="46">
        <v>9.65</v>
      </c>
      <c r="K7" s="46">
        <v>0</v>
      </c>
      <c r="L7" s="46">
        <v>4.83</v>
      </c>
      <c r="M7" s="74">
        <v>0</v>
      </c>
      <c r="N7" s="73">
        <v>0</v>
      </c>
      <c r="O7" s="46">
        <v>0</v>
      </c>
      <c r="P7" s="46">
        <v>0</v>
      </c>
      <c r="Q7" s="46">
        <v>-20</v>
      </c>
      <c r="R7" s="46">
        <v>0</v>
      </c>
      <c r="S7" s="74">
        <v>0</v>
      </c>
      <c r="U7" s="73">
        <v>-20</v>
      </c>
      <c r="V7" s="74">
        <v>100.39</v>
      </c>
      <c r="W7">
        <v>27.99</v>
      </c>
      <c r="X7">
        <v>57.92</v>
      </c>
      <c r="Y7">
        <v>4.83</v>
      </c>
      <c r="Z7">
        <v>-20</v>
      </c>
      <c r="AA7">
        <v>0</v>
      </c>
      <c r="AB7">
        <v>9.65</v>
      </c>
    </row>
    <row r="8" spans="1:28">
      <c r="G8" t="s">
        <v>50</v>
      </c>
      <c r="H8" s="73">
        <v>9.65</v>
      </c>
      <c r="I8" s="46">
        <v>77.22</v>
      </c>
      <c r="J8" s="46">
        <v>28.96</v>
      </c>
      <c r="K8" s="46">
        <v>0</v>
      </c>
      <c r="L8" s="46">
        <v>4.54</v>
      </c>
      <c r="M8" s="74">
        <v>0</v>
      </c>
      <c r="N8" s="73">
        <v>0</v>
      </c>
      <c r="O8" s="46">
        <v>0</v>
      </c>
      <c r="P8" s="46">
        <v>0</v>
      </c>
      <c r="Q8" s="46">
        <v>-20</v>
      </c>
      <c r="R8" s="46">
        <v>0</v>
      </c>
      <c r="S8" s="74">
        <v>0</v>
      </c>
      <c r="U8" s="73">
        <v>-20</v>
      </c>
      <c r="V8" s="74">
        <v>120.37</v>
      </c>
      <c r="W8">
        <v>9.65</v>
      </c>
      <c r="X8">
        <v>77.22</v>
      </c>
      <c r="Y8">
        <v>4.54</v>
      </c>
      <c r="Z8">
        <v>-20</v>
      </c>
      <c r="AA8">
        <v>0</v>
      </c>
      <c r="AB8">
        <v>28.96</v>
      </c>
    </row>
    <row r="9" spans="1:28">
      <c r="G9" t="s">
        <v>51</v>
      </c>
      <c r="H9" s="73">
        <v>116.8</v>
      </c>
      <c r="I9" s="46">
        <v>91.7</v>
      </c>
      <c r="J9" s="46">
        <v>0</v>
      </c>
      <c r="K9" s="46">
        <v>0</v>
      </c>
      <c r="L9" s="46">
        <v>4.83</v>
      </c>
      <c r="M9" s="74">
        <v>0</v>
      </c>
      <c r="N9" s="73">
        <v>0</v>
      </c>
      <c r="O9" s="46">
        <v>0</v>
      </c>
      <c r="P9" s="46">
        <v>-5</v>
      </c>
      <c r="Q9" s="46">
        <v>-20</v>
      </c>
      <c r="R9" s="46">
        <v>0</v>
      </c>
      <c r="S9" s="74">
        <v>0</v>
      </c>
      <c r="U9" s="73">
        <v>-25</v>
      </c>
      <c r="V9" s="74">
        <v>213.33</v>
      </c>
      <c r="W9">
        <v>116.8</v>
      </c>
      <c r="X9">
        <v>91.7</v>
      </c>
      <c r="Y9">
        <v>4.83</v>
      </c>
      <c r="Z9">
        <v>-20</v>
      </c>
      <c r="AA9">
        <v>0</v>
      </c>
      <c r="AB9">
        <v>-5</v>
      </c>
    </row>
    <row r="10" spans="1:28">
      <c r="G10" t="s">
        <v>52</v>
      </c>
      <c r="H10" s="73">
        <v>79.150000000000006</v>
      </c>
      <c r="I10" s="46">
        <v>96.54</v>
      </c>
      <c r="J10" s="46">
        <v>0</v>
      </c>
      <c r="K10" s="46">
        <v>0</v>
      </c>
      <c r="L10" s="46">
        <v>4.63</v>
      </c>
      <c r="M10" s="74">
        <v>0</v>
      </c>
      <c r="N10" s="73">
        <v>0</v>
      </c>
      <c r="O10" s="46">
        <v>0</v>
      </c>
      <c r="P10" s="46">
        <v>-25</v>
      </c>
      <c r="Q10" s="46">
        <v>-20</v>
      </c>
      <c r="R10" s="46">
        <v>0</v>
      </c>
      <c r="S10" s="74">
        <v>0</v>
      </c>
      <c r="U10" s="73">
        <v>-45</v>
      </c>
      <c r="V10" s="74">
        <v>180.32</v>
      </c>
      <c r="W10">
        <v>79.150000000000006</v>
      </c>
      <c r="X10">
        <v>96.54</v>
      </c>
      <c r="Y10">
        <v>4.63</v>
      </c>
      <c r="Z10">
        <v>-20</v>
      </c>
      <c r="AA10">
        <v>0</v>
      </c>
      <c r="AB10">
        <v>-25</v>
      </c>
    </row>
    <row r="11" spans="1:28">
      <c r="G11" t="s">
        <v>53</v>
      </c>
      <c r="H11" s="73">
        <v>48.27</v>
      </c>
      <c r="I11" s="46">
        <v>72.39</v>
      </c>
      <c r="J11" s="46">
        <v>0</v>
      </c>
      <c r="K11" s="46">
        <v>0</v>
      </c>
      <c r="L11" s="46">
        <v>4.1500000000000004</v>
      </c>
      <c r="M11" s="74">
        <v>0</v>
      </c>
      <c r="N11" s="73">
        <v>0</v>
      </c>
      <c r="O11" s="46">
        <v>0</v>
      </c>
      <c r="P11" s="46">
        <v>0</v>
      </c>
      <c r="Q11" s="46">
        <v>-35</v>
      </c>
      <c r="R11" s="46">
        <v>0</v>
      </c>
      <c r="S11" s="74">
        <v>0</v>
      </c>
      <c r="U11" s="73">
        <v>-35</v>
      </c>
      <c r="V11" s="74">
        <v>124.81</v>
      </c>
      <c r="W11">
        <v>48.27</v>
      </c>
      <c r="X11">
        <v>72.39</v>
      </c>
      <c r="Y11">
        <v>4.1500000000000004</v>
      </c>
      <c r="Z11">
        <v>-35</v>
      </c>
      <c r="AA11">
        <v>0</v>
      </c>
      <c r="AB11">
        <v>0</v>
      </c>
    </row>
    <row r="12" spans="1:28">
      <c r="G12" t="s">
        <v>54</v>
      </c>
      <c r="H12" s="73">
        <v>53.09</v>
      </c>
      <c r="I12" s="46">
        <v>72.400000000000006</v>
      </c>
      <c r="J12" s="46">
        <v>0</v>
      </c>
      <c r="K12" s="46">
        <v>0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-35</v>
      </c>
      <c r="R12" s="46">
        <v>0</v>
      </c>
      <c r="S12" s="74">
        <v>0</v>
      </c>
      <c r="U12" s="73">
        <v>-35</v>
      </c>
      <c r="V12" s="74">
        <v>129.35</v>
      </c>
      <c r="W12">
        <v>53.09</v>
      </c>
      <c r="X12">
        <v>72.400000000000006</v>
      </c>
      <c r="Y12">
        <v>3.86</v>
      </c>
      <c r="Z12">
        <v>-35</v>
      </c>
      <c r="AA12">
        <v>0</v>
      </c>
      <c r="AB12">
        <v>0</v>
      </c>
    </row>
    <row r="13" spans="1:28">
      <c r="G13" t="s">
        <v>55</v>
      </c>
      <c r="H13" s="73">
        <v>296.33999999999997</v>
      </c>
      <c r="I13" s="46">
        <v>130.32</v>
      </c>
      <c r="J13" s="46">
        <v>101.36</v>
      </c>
      <c r="K13" s="46">
        <v>0</v>
      </c>
      <c r="L13" s="46">
        <v>3.67</v>
      </c>
      <c r="M13" s="74">
        <v>0</v>
      </c>
      <c r="N13" s="73">
        <v>0</v>
      </c>
      <c r="O13" s="46">
        <v>0</v>
      </c>
      <c r="P13" s="46">
        <v>0</v>
      </c>
      <c r="Q13" s="46">
        <v>-35</v>
      </c>
      <c r="R13" s="46">
        <v>0</v>
      </c>
      <c r="S13" s="74">
        <v>0</v>
      </c>
      <c r="U13" s="73">
        <v>-35</v>
      </c>
      <c r="V13" s="74">
        <v>531.69000000000005</v>
      </c>
      <c r="W13">
        <v>296.33999999999997</v>
      </c>
      <c r="X13">
        <v>130.32</v>
      </c>
      <c r="Y13">
        <v>3.67</v>
      </c>
      <c r="Z13">
        <v>-35</v>
      </c>
      <c r="AA13">
        <v>0</v>
      </c>
      <c r="AB13">
        <v>101.36</v>
      </c>
    </row>
    <row r="14" spans="1:28">
      <c r="G14" t="s">
        <v>56</v>
      </c>
      <c r="H14" s="73">
        <v>294.41000000000003</v>
      </c>
      <c r="I14" s="46">
        <v>133.21</v>
      </c>
      <c r="J14" s="46">
        <v>101.36</v>
      </c>
      <c r="K14" s="46">
        <v>0</v>
      </c>
      <c r="L14" s="46">
        <v>3.48</v>
      </c>
      <c r="M14" s="74">
        <v>0</v>
      </c>
      <c r="N14" s="73">
        <v>0</v>
      </c>
      <c r="O14" s="46">
        <v>0</v>
      </c>
      <c r="P14" s="46">
        <v>0</v>
      </c>
      <c r="Q14" s="46">
        <v>-35</v>
      </c>
      <c r="R14" s="46">
        <v>0</v>
      </c>
      <c r="S14" s="74">
        <v>0</v>
      </c>
      <c r="U14" s="73">
        <v>-35</v>
      </c>
      <c r="V14" s="74">
        <v>532.46</v>
      </c>
      <c r="W14">
        <v>294.41000000000003</v>
      </c>
      <c r="X14">
        <v>133.21</v>
      </c>
      <c r="Y14">
        <v>3.48</v>
      </c>
      <c r="Z14">
        <v>-35</v>
      </c>
      <c r="AA14">
        <v>0</v>
      </c>
      <c r="AB14">
        <v>101.36</v>
      </c>
    </row>
    <row r="15" spans="1:28">
      <c r="G15" t="s">
        <v>57</v>
      </c>
      <c r="H15" s="73">
        <v>299.24</v>
      </c>
      <c r="I15" s="46">
        <v>202.71</v>
      </c>
      <c r="J15" s="46">
        <v>120.66</v>
      </c>
      <c r="K15" s="46">
        <v>0</v>
      </c>
      <c r="L15" s="46">
        <v>3.19</v>
      </c>
      <c r="M15" s="74">
        <v>0</v>
      </c>
      <c r="N15" s="73">
        <v>0</v>
      </c>
      <c r="O15" s="46">
        <v>0</v>
      </c>
      <c r="P15" s="46">
        <v>0</v>
      </c>
      <c r="Q15" s="46">
        <v>-50</v>
      </c>
      <c r="R15" s="46">
        <v>0</v>
      </c>
      <c r="S15" s="74">
        <v>0</v>
      </c>
      <c r="U15" s="73">
        <v>-50</v>
      </c>
      <c r="V15" s="74">
        <v>625.79999999999995</v>
      </c>
      <c r="W15">
        <v>299.24</v>
      </c>
      <c r="X15">
        <v>202.71</v>
      </c>
      <c r="Y15">
        <v>3.19</v>
      </c>
      <c r="Z15">
        <v>-50</v>
      </c>
      <c r="AA15">
        <v>0</v>
      </c>
      <c r="AB15">
        <v>120.66</v>
      </c>
    </row>
    <row r="16" spans="1:28">
      <c r="G16" t="s">
        <v>58</v>
      </c>
      <c r="H16" s="73">
        <v>300.20999999999998</v>
      </c>
      <c r="I16" s="46">
        <v>193.06</v>
      </c>
      <c r="J16" s="46">
        <v>120.66</v>
      </c>
      <c r="K16" s="46">
        <v>0</v>
      </c>
      <c r="L16" s="46">
        <v>3.09</v>
      </c>
      <c r="M16" s="74">
        <v>0</v>
      </c>
      <c r="N16" s="73">
        <v>0</v>
      </c>
      <c r="O16" s="46">
        <v>0</v>
      </c>
      <c r="P16" s="46">
        <v>0</v>
      </c>
      <c r="Q16" s="46">
        <v>-50</v>
      </c>
      <c r="R16" s="46">
        <v>0</v>
      </c>
      <c r="S16" s="74">
        <v>0</v>
      </c>
      <c r="U16" s="73">
        <v>-50</v>
      </c>
      <c r="V16" s="74">
        <v>617.02</v>
      </c>
      <c r="W16">
        <v>300.20999999999998</v>
      </c>
      <c r="X16">
        <v>193.06</v>
      </c>
      <c r="Y16">
        <v>3.09</v>
      </c>
      <c r="Z16">
        <v>-50</v>
      </c>
      <c r="AA16">
        <v>0</v>
      </c>
      <c r="AB16">
        <v>120.66</v>
      </c>
    </row>
    <row r="17" spans="7:28">
      <c r="G17" t="s">
        <v>59</v>
      </c>
      <c r="H17" s="73">
        <v>297.31</v>
      </c>
      <c r="I17" s="46">
        <v>190.16</v>
      </c>
      <c r="J17" s="46">
        <v>168.93</v>
      </c>
      <c r="K17" s="46">
        <v>0</v>
      </c>
      <c r="L17" s="46">
        <v>2.9</v>
      </c>
      <c r="M17" s="74">
        <v>0</v>
      </c>
      <c r="N17" s="73">
        <v>0</v>
      </c>
      <c r="O17" s="46">
        <v>0</v>
      </c>
      <c r="P17" s="46">
        <v>0</v>
      </c>
      <c r="Q17" s="46">
        <v>-50</v>
      </c>
      <c r="R17" s="46">
        <v>0</v>
      </c>
      <c r="S17" s="74">
        <v>0</v>
      </c>
      <c r="U17" s="73">
        <v>-50</v>
      </c>
      <c r="V17" s="74">
        <v>659.3</v>
      </c>
      <c r="W17">
        <v>297.31</v>
      </c>
      <c r="X17">
        <v>190.16</v>
      </c>
      <c r="Y17">
        <v>2.9</v>
      </c>
      <c r="Z17">
        <v>-50</v>
      </c>
      <c r="AA17">
        <v>0</v>
      </c>
      <c r="AB17">
        <v>168.93</v>
      </c>
    </row>
    <row r="18" spans="7:28">
      <c r="G18" t="s">
        <v>60</v>
      </c>
      <c r="H18" s="73">
        <v>286.7</v>
      </c>
      <c r="I18" s="46">
        <v>175.68</v>
      </c>
      <c r="J18" s="46">
        <v>149.62</v>
      </c>
      <c r="K18" s="46">
        <v>0</v>
      </c>
      <c r="L18" s="46">
        <v>2.9</v>
      </c>
      <c r="M18" s="74">
        <v>0</v>
      </c>
      <c r="N18" s="73">
        <v>0</v>
      </c>
      <c r="O18" s="46">
        <v>0</v>
      </c>
      <c r="P18" s="46">
        <v>0</v>
      </c>
      <c r="Q18" s="46">
        <v>-50</v>
      </c>
      <c r="R18" s="46">
        <v>0</v>
      </c>
      <c r="S18" s="74">
        <v>0</v>
      </c>
      <c r="U18" s="73">
        <v>-50</v>
      </c>
      <c r="V18" s="74">
        <v>614.9</v>
      </c>
      <c r="W18">
        <v>286.7</v>
      </c>
      <c r="X18">
        <v>175.68</v>
      </c>
      <c r="Y18">
        <v>2.9</v>
      </c>
      <c r="Z18">
        <v>-50</v>
      </c>
      <c r="AA18">
        <v>0</v>
      </c>
      <c r="AB18">
        <v>149.62</v>
      </c>
    </row>
    <row r="19" spans="7:28">
      <c r="G19" t="s">
        <v>61</v>
      </c>
      <c r="H19" s="73">
        <v>286.69</v>
      </c>
      <c r="I19" s="46">
        <v>144.80000000000001</v>
      </c>
      <c r="J19" s="46">
        <v>164.1</v>
      </c>
      <c r="K19" s="46">
        <v>0</v>
      </c>
      <c r="L19" s="46">
        <v>2.61</v>
      </c>
      <c r="M19" s="74">
        <v>0</v>
      </c>
      <c r="N19" s="73">
        <v>0</v>
      </c>
      <c r="O19" s="46">
        <v>0</v>
      </c>
      <c r="P19" s="46">
        <v>0</v>
      </c>
      <c r="Q19" s="46">
        <v>-50</v>
      </c>
      <c r="R19" s="46">
        <v>0</v>
      </c>
      <c r="S19" s="74">
        <v>0</v>
      </c>
      <c r="U19" s="73">
        <v>-50</v>
      </c>
      <c r="V19" s="74">
        <v>598.20000000000005</v>
      </c>
      <c r="W19">
        <v>286.69</v>
      </c>
      <c r="X19">
        <v>144.80000000000001</v>
      </c>
      <c r="Y19">
        <v>2.61</v>
      </c>
      <c r="Z19">
        <v>-50</v>
      </c>
      <c r="AA19">
        <v>0</v>
      </c>
      <c r="AB19">
        <v>164.1</v>
      </c>
    </row>
    <row r="20" spans="7:28">
      <c r="G20" t="s">
        <v>62</v>
      </c>
      <c r="H20" s="73">
        <v>294.42</v>
      </c>
      <c r="I20" s="46">
        <v>125.49</v>
      </c>
      <c r="J20" s="46">
        <v>188.23</v>
      </c>
      <c r="K20" s="46">
        <v>0</v>
      </c>
      <c r="L20" s="46">
        <v>2.41</v>
      </c>
      <c r="M20" s="74">
        <v>0</v>
      </c>
      <c r="N20" s="73">
        <v>0</v>
      </c>
      <c r="O20" s="46">
        <v>0</v>
      </c>
      <c r="P20" s="46">
        <v>0</v>
      </c>
      <c r="Q20" s="46">
        <v>-50</v>
      </c>
      <c r="R20" s="46">
        <v>0</v>
      </c>
      <c r="S20" s="74">
        <v>0</v>
      </c>
      <c r="U20" s="73">
        <v>-50</v>
      </c>
      <c r="V20" s="74">
        <v>610.54999999999995</v>
      </c>
      <c r="W20">
        <v>294.42</v>
      </c>
      <c r="X20">
        <v>125.49</v>
      </c>
      <c r="Y20">
        <v>2.41</v>
      </c>
      <c r="Z20">
        <v>-50</v>
      </c>
      <c r="AA20">
        <v>0</v>
      </c>
      <c r="AB20">
        <v>188.23</v>
      </c>
    </row>
    <row r="21" spans="7:28">
      <c r="G21" t="s">
        <v>63</v>
      </c>
      <c r="H21" s="73">
        <v>329.16</v>
      </c>
      <c r="I21" s="46">
        <v>127.42</v>
      </c>
      <c r="J21" s="46">
        <v>130.32</v>
      </c>
      <c r="K21" s="46">
        <v>0</v>
      </c>
      <c r="L21" s="46">
        <v>2.2200000000000002</v>
      </c>
      <c r="M21" s="74">
        <v>0</v>
      </c>
      <c r="N21" s="73">
        <v>0</v>
      </c>
      <c r="O21" s="46">
        <v>0</v>
      </c>
      <c r="P21" s="46">
        <v>0</v>
      </c>
      <c r="Q21" s="46">
        <v>-50</v>
      </c>
      <c r="R21" s="46">
        <v>0</v>
      </c>
      <c r="S21" s="74">
        <v>0</v>
      </c>
      <c r="U21" s="73">
        <v>-50</v>
      </c>
      <c r="V21" s="74">
        <v>589.12</v>
      </c>
      <c r="W21">
        <v>329.16</v>
      </c>
      <c r="X21">
        <v>127.42</v>
      </c>
      <c r="Y21">
        <v>2.2200000000000002</v>
      </c>
      <c r="Z21">
        <v>-50</v>
      </c>
      <c r="AA21">
        <v>0</v>
      </c>
      <c r="AB21">
        <v>130.32</v>
      </c>
    </row>
    <row r="22" spans="7:28">
      <c r="G22" t="s">
        <v>64</v>
      </c>
      <c r="H22" s="73">
        <v>323.38</v>
      </c>
      <c r="I22" s="46">
        <v>127.42</v>
      </c>
      <c r="J22" s="46">
        <v>154.44999999999999</v>
      </c>
      <c r="K22" s="46">
        <v>0</v>
      </c>
      <c r="L22" s="46">
        <v>2.12</v>
      </c>
      <c r="M22" s="74">
        <v>0</v>
      </c>
      <c r="N22" s="73">
        <v>0</v>
      </c>
      <c r="O22" s="46">
        <v>0</v>
      </c>
      <c r="P22" s="46">
        <v>0</v>
      </c>
      <c r="Q22" s="46">
        <v>-50</v>
      </c>
      <c r="R22" s="46">
        <v>0</v>
      </c>
      <c r="S22" s="74">
        <v>0</v>
      </c>
      <c r="U22" s="73">
        <v>-50</v>
      </c>
      <c r="V22" s="74">
        <v>607.37</v>
      </c>
      <c r="W22">
        <v>323.38</v>
      </c>
      <c r="X22">
        <v>127.42</v>
      </c>
      <c r="Y22">
        <v>2.12</v>
      </c>
      <c r="Z22">
        <v>-50</v>
      </c>
      <c r="AA22">
        <v>0</v>
      </c>
      <c r="AB22">
        <v>154.44999999999999</v>
      </c>
    </row>
    <row r="23" spans="7:28">
      <c r="G23" t="s">
        <v>65</v>
      </c>
      <c r="H23" s="73">
        <v>373.58</v>
      </c>
      <c r="I23" s="46">
        <v>128.38</v>
      </c>
      <c r="J23" s="46">
        <v>135.13999999999999</v>
      </c>
      <c r="K23" s="46">
        <v>0</v>
      </c>
      <c r="L23" s="46">
        <v>9.07</v>
      </c>
      <c r="M23" s="74">
        <v>0</v>
      </c>
      <c r="N23" s="73">
        <v>0</v>
      </c>
      <c r="O23" s="46">
        <v>0</v>
      </c>
      <c r="P23" s="46">
        <v>0</v>
      </c>
      <c r="Q23" s="46">
        <v>-50</v>
      </c>
      <c r="R23" s="46">
        <v>0</v>
      </c>
      <c r="S23" s="74">
        <v>0</v>
      </c>
      <c r="U23" s="73">
        <v>-50</v>
      </c>
      <c r="V23" s="74">
        <v>646.16999999999996</v>
      </c>
      <c r="W23">
        <v>373.58</v>
      </c>
      <c r="X23">
        <v>128.38</v>
      </c>
      <c r="Y23">
        <v>9.07</v>
      </c>
      <c r="Z23">
        <v>-50</v>
      </c>
      <c r="AA23">
        <v>0</v>
      </c>
      <c r="AB23">
        <v>135.13999999999999</v>
      </c>
    </row>
    <row r="24" spans="7:28">
      <c r="G24" t="s">
        <v>66</v>
      </c>
      <c r="H24" s="73">
        <v>368.75</v>
      </c>
      <c r="I24" s="46">
        <v>128.38</v>
      </c>
      <c r="J24" s="46">
        <v>96.53</v>
      </c>
      <c r="K24" s="46">
        <v>0</v>
      </c>
      <c r="L24" s="46">
        <v>9.4600000000000009</v>
      </c>
      <c r="M24" s="74">
        <v>0</v>
      </c>
      <c r="N24" s="73">
        <v>0</v>
      </c>
      <c r="O24" s="46">
        <v>0</v>
      </c>
      <c r="P24" s="46">
        <v>0</v>
      </c>
      <c r="Q24" s="46">
        <v>-50</v>
      </c>
      <c r="R24" s="46">
        <v>0</v>
      </c>
      <c r="S24" s="74">
        <v>0</v>
      </c>
      <c r="U24" s="73">
        <v>-50</v>
      </c>
      <c r="V24" s="74">
        <v>603.12</v>
      </c>
      <c r="W24">
        <v>368.75</v>
      </c>
      <c r="X24">
        <v>128.38</v>
      </c>
      <c r="Y24">
        <v>9.4600000000000009</v>
      </c>
      <c r="Z24">
        <v>-50</v>
      </c>
      <c r="AA24">
        <v>0</v>
      </c>
      <c r="AB24">
        <v>96.53</v>
      </c>
    </row>
    <row r="25" spans="7:28">
      <c r="G25" t="s">
        <v>67</v>
      </c>
      <c r="H25" s="73">
        <v>262.57</v>
      </c>
      <c r="I25" s="46">
        <v>104.25</v>
      </c>
      <c r="J25" s="46">
        <v>96.53</v>
      </c>
      <c r="K25" s="46">
        <v>0</v>
      </c>
      <c r="L25" s="46">
        <v>9.36</v>
      </c>
      <c r="M25" s="74">
        <v>0</v>
      </c>
      <c r="N25" s="73">
        <v>0</v>
      </c>
      <c r="O25" s="46">
        <v>0</v>
      </c>
      <c r="P25" s="46">
        <v>0</v>
      </c>
      <c r="Q25" s="46">
        <v>-50</v>
      </c>
      <c r="R25" s="46">
        <v>0</v>
      </c>
      <c r="S25" s="74">
        <v>0</v>
      </c>
      <c r="U25" s="73">
        <v>-50</v>
      </c>
      <c r="V25" s="74">
        <v>472.71</v>
      </c>
      <c r="W25">
        <v>262.57</v>
      </c>
      <c r="X25">
        <v>104.25</v>
      </c>
      <c r="Y25">
        <v>9.36</v>
      </c>
      <c r="Z25">
        <v>-50</v>
      </c>
      <c r="AA25">
        <v>0</v>
      </c>
      <c r="AB25">
        <v>96.53</v>
      </c>
    </row>
    <row r="26" spans="7:28">
      <c r="G26" t="s">
        <v>68</v>
      </c>
      <c r="H26" s="73">
        <v>209.48</v>
      </c>
      <c r="I26" s="46">
        <v>102.32</v>
      </c>
      <c r="J26" s="46">
        <v>96.53</v>
      </c>
      <c r="K26" s="46">
        <v>0</v>
      </c>
      <c r="L26" s="46">
        <v>9.36</v>
      </c>
      <c r="M26" s="74">
        <v>0</v>
      </c>
      <c r="N26" s="73">
        <v>0</v>
      </c>
      <c r="O26" s="46">
        <v>0</v>
      </c>
      <c r="P26" s="46">
        <v>0</v>
      </c>
      <c r="Q26" s="46">
        <v>-50</v>
      </c>
      <c r="R26" s="46">
        <v>0</v>
      </c>
      <c r="S26" s="74">
        <v>0</v>
      </c>
      <c r="U26" s="73">
        <v>-50</v>
      </c>
      <c r="V26" s="74">
        <v>417.69</v>
      </c>
      <c r="W26">
        <v>209.48</v>
      </c>
      <c r="X26">
        <v>102.32</v>
      </c>
      <c r="Y26">
        <v>9.36</v>
      </c>
      <c r="Z26">
        <v>-50</v>
      </c>
      <c r="AA26">
        <v>0</v>
      </c>
      <c r="AB26">
        <v>96.53</v>
      </c>
    </row>
    <row r="27" spans="7:28">
      <c r="G27" t="s">
        <v>69</v>
      </c>
      <c r="H27" s="73">
        <v>169.89</v>
      </c>
      <c r="I27" s="46">
        <v>99.43</v>
      </c>
      <c r="J27" s="46">
        <v>67.569999999999993</v>
      </c>
      <c r="K27" s="46">
        <v>0</v>
      </c>
      <c r="L27" s="46">
        <v>9.17</v>
      </c>
      <c r="M27" s="74">
        <v>0</v>
      </c>
      <c r="N27" s="73">
        <v>0</v>
      </c>
      <c r="O27" s="46">
        <v>0</v>
      </c>
      <c r="P27" s="46">
        <v>0</v>
      </c>
      <c r="Q27" s="46">
        <v>-50</v>
      </c>
      <c r="R27" s="46">
        <v>0</v>
      </c>
      <c r="S27" s="74">
        <v>0</v>
      </c>
      <c r="U27" s="73">
        <v>-50</v>
      </c>
      <c r="V27" s="74">
        <v>346.06</v>
      </c>
      <c r="W27">
        <v>169.89</v>
      </c>
      <c r="X27">
        <v>99.43</v>
      </c>
      <c r="Y27">
        <v>9.17</v>
      </c>
      <c r="Z27">
        <v>-50</v>
      </c>
      <c r="AA27">
        <v>0</v>
      </c>
      <c r="AB27">
        <v>67.569999999999993</v>
      </c>
    </row>
    <row r="28" spans="7:28">
      <c r="G28" t="s">
        <v>70</v>
      </c>
      <c r="H28" s="73">
        <v>125.48</v>
      </c>
      <c r="I28" s="46">
        <v>98.46</v>
      </c>
      <c r="J28" s="46">
        <v>72.400000000000006</v>
      </c>
      <c r="K28" s="46">
        <v>0</v>
      </c>
      <c r="L28" s="46">
        <v>8.98</v>
      </c>
      <c r="M28" s="74">
        <v>0</v>
      </c>
      <c r="N28" s="73">
        <v>0</v>
      </c>
      <c r="O28" s="46">
        <v>0</v>
      </c>
      <c r="P28" s="46">
        <v>0</v>
      </c>
      <c r="Q28" s="46">
        <v>-50</v>
      </c>
      <c r="R28" s="46">
        <v>0</v>
      </c>
      <c r="S28" s="74">
        <v>0</v>
      </c>
      <c r="U28" s="73">
        <v>-50</v>
      </c>
      <c r="V28" s="74">
        <v>305.32</v>
      </c>
      <c r="W28">
        <v>125.48</v>
      </c>
      <c r="X28">
        <v>98.46</v>
      </c>
      <c r="Y28">
        <v>8.98</v>
      </c>
      <c r="Z28">
        <v>-50</v>
      </c>
      <c r="AA28">
        <v>0</v>
      </c>
      <c r="AB28">
        <v>72.400000000000006</v>
      </c>
    </row>
    <row r="29" spans="7:28">
      <c r="G29" t="s">
        <v>71</v>
      </c>
      <c r="H29" s="73">
        <v>27.03</v>
      </c>
      <c r="I29" s="46">
        <v>99.42</v>
      </c>
      <c r="J29" s="46">
        <v>28.96</v>
      </c>
      <c r="K29" s="46">
        <v>0</v>
      </c>
      <c r="L29" s="46">
        <v>8.69</v>
      </c>
      <c r="M29" s="74">
        <v>0</v>
      </c>
      <c r="N29" s="73">
        <v>0</v>
      </c>
      <c r="O29" s="46">
        <v>0</v>
      </c>
      <c r="P29" s="46">
        <v>0</v>
      </c>
      <c r="Q29" s="46">
        <v>-50</v>
      </c>
      <c r="R29" s="46">
        <v>0</v>
      </c>
      <c r="S29" s="74">
        <v>0</v>
      </c>
      <c r="U29" s="73">
        <v>-50</v>
      </c>
      <c r="V29" s="74">
        <v>164.1</v>
      </c>
      <c r="W29">
        <v>27.03</v>
      </c>
      <c r="X29">
        <v>99.42</v>
      </c>
      <c r="Y29">
        <v>8.69</v>
      </c>
      <c r="Z29">
        <v>-50</v>
      </c>
      <c r="AA29">
        <v>0</v>
      </c>
      <c r="AB29">
        <v>28.96</v>
      </c>
    </row>
    <row r="30" spans="7:28">
      <c r="G30" t="s">
        <v>72</v>
      </c>
      <c r="H30" s="73">
        <v>0</v>
      </c>
      <c r="I30" s="46">
        <v>114.86</v>
      </c>
      <c r="J30" s="46">
        <v>4.83</v>
      </c>
      <c r="K30" s="46">
        <v>0</v>
      </c>
      <c r="L30" s="46">
        <v>8.69</v>
      </c>
      <c r="M30" s="74">
        <v>0</v>
      </c>
      <c r="N30" s="73">
        <v>-23</v>
      </c>
      <c r="O30" s="46">
        <v>0</v>
      </c>
      <c r="P30" s="46">
        <v>0</v>
      </c>
      <c r="Q30" s="46">
        <v>-50</v>
      </c>
      <c r="R30" s="46">
        <v>0</v>
      </c>
      <c r="S30" s="74">
        <v>0</v>
      </c>
      <c r="U30" s="73">
        <v>-73</v>
      </c>
      <c r="V30" s="74">
        <v>128.38</v>
      </c>
      <c r="W30">
        <v>-23</v>
      </c>
      <c r="X30">
        <v>114.86</v>
      </c>
      <c r="Y30">
        <v>8.69</v>
      </c>
      <c r="Z30">
        <v>-50</v>
      </c>
      <c r="AA30">
        <v>0</v>
      </c>
      <c r="AB30">
        <v>4.83</v>
      </c>
    </row>
    <row r="31" spans="7:28">
      <c r="G31" t="s">
        <v>73</v>
      </c>
      <c r="H31" s="73">
        <v>0</v>
      </c>
      <c r="I31" s="46">
        <v>38.619999999999997</v>
      </c>
      <c r="J31" s="46">
        <v>0</v>
      </c>
      <c r="K31" s="46">
        <v>0</v>
      </c>
      <c r="L31" s="46">
        <v>9.65</v>
      </c>
      <c r="M31" s="74">
        <v>0</v>
      </c>
      <c r="N31" s="73">
        <v>-27</v>
      </c>
      <c r="O31" s="46">
        <v>0</v>
      </c>
      <c r="P31" s="46">
        <v>-5</v>
      </c>
      <c r="Q31" s="46">
        <v>-56</v>
      </c>
      <c r="R31" s="46">
        <v>0</v>
      </c>
      <c r="S31" s="74">
        <v>0</v>
      </c>
      <c r="U31" s="73">
        <v>-88</v>
      </c>
      <c r="V31" s="74">
        <v>48.26</v>
      </c>
      <c r="W31">
        <v>-27</v>
      </c>
      <c r="X31">
        <v>38.619999999999997</v>
      </c>
      <c r="Y31">
        <v>9.65</v>
      </c>
      <c r="Z31">
        <v>-56</v>
      </c>
      <c r="AA31">
        <v>0</v>
      </c>
      <c r="AB31">
        <v>-5</v>
      </c>
    </row>
    <row r="32" spans="7:28">
      <c r="G32" t="s">
        <v>74</v>
      </c>
      <c r="H32" s="73">
        <v>0</v>
      </c>
      <c r="I32" s="46">
        <v>27.99</v>
      </c>
      <c r="J32" s="46">
        <v>33.79</v>
      </c>
      <c r="K32" s="46">
        <v>0</v>
      </c>
      <c r="L32" s="46">
        <v>9.65</v>
      </c>
      <c r="M32" s="74">
        <v>0</v>
      </c>
      <c r="N32" s="73">
        <v>-37</v>
      </c>
      <c r="O32" s="46">
        <v>0</v>
      </c>
      <c r="P32" s="46">
        <v>0</v>
      </c>
      <c r="Q32" s="46">
        <v>-50</v>
      </c>
      <c r="R32" s="46">
        <v>0</v>
      </c>
      <c r="S32" s="74">
        <v>0</v>
      </c>
      <c r="U32" s="73">
        <v>-87</v>
      </c>
      <c r="V32" s="74">
        <v>71.430000000000007</v>
      </c>
      <c r="W32">
        <v>-37</v>
      </c>
      <c r="X32">
        <v>27.99</v>
      </c>
      <c r="Y32">
        <v>9.65</v>
      </c>
      <c r="Z32">
        <v>-50</v>
      </c>
      <c r="AA32">
        <v>0</v>
      </c>
      <c r="AB32">
        <v>33.79</v>
      </c>
    </row>
    <row r="33" spans="7:28">
      <c r="G33" t="s">
        <v>75</v>
      </c>
      <c r="H33" s="73">
        <v>0</v>
      </c>
      <c r="I33" s="46">
        <v>27.03</v>
      </c>
      <c r="J33" s="46">
        <v>24.13</v>
      </c>
      <c r="K33" s="46">
        <v>0</v>
      </c>
      <c r="L33" s="46">
        <v>11.1</v>
      </c>
      <c r="M33" s="74">
        <v>0</v>
      </c>
      <c r="N33" s="73">
        <v>0</v>
      </c>
      <c r="O33" s="46">
        <v>0</v>
      </c>
      <c r="P33" s="46">
        <v>0</v>
      </c>
      <c r="Q33" s="46">
        <v>-53</v>
      </c>
      <c r="R33" s="46">
        <v>0</v>
      </c>
      <c r="S33" s="74">
        <v>0</v>
      </c>
      <c r="U33" s="73">
        <v>-53</v>
      </c>
      <c r="V33" s="74">
        <v>62.26</v>
      </c>
      <c r="W33">
        <v>0</v>
      </c>
      <c r="X33">
        <v>27.03</v>
      </c>
      <c r="Y33">
        <v>11.1</v>
      </c>
      <c r="Z33">
        <v>-53</v>
      </c>
      <c r="AA33">
        <v>0</v>
      </c>
      <c r="AB33">
        <v>24.13</v>
      </c>
    </row>
    <row r="34" spans="7:28">
      <c r="G34" t="s">
        <v>76</v>
      </c>
      <c r="H34" s="73">
        <v>33.79</v>
      </c>
      <c r="I34" s="46">
        <v>0</v>
      </c>
      <c r="J34" s="46">
        <v>4.83</v>
      </c>
      <c r="K34" s="46">
        <v>0</v>
      </c>
      <c r="L34" s="46">
        <v>11.58</v>
      </c>
      <c r="M34" s="74">
        <v>0</v>
      </c>
      <c r="N34" s="73">
        <v>0</v>
      </c>
      <c r="O34" s="46">
        <v>0</v>
      </c>
      <c r="P34" s="46">
        <v>0</v>
      </c>
      <c r="Q34" s="46">
        <v>-39</v>
      </c>
      <c r="R34" s="46">
        <v>0</v>
      </c>
      <c r="S34" s="74">
        <v>0</v>
      </c>
      <c r="U34" s="73">
        <v>-39</v>
      </c>
      <c r="V34" s="74">
        <v>50.2</v>
      </c>
      <c r="W34">
        <v>33.79</v>
      </c>
      <c r="X34">
        <v>0</v>
      </c>
      <c r="Y34">
        <v>11.58</v>
      </c>
      <c r="Z34">
        <v>-39</v>
      </c>
      <c r="AA34">
        <v>0</v>
      </c>
      <c r="AB34">
        <v>4.83</v>
      </c>
    </row>
    <row r="35" spans="7:28">
      <c r="G35" t="s">
        <v>77</v>
      </c>
      <c r="H35" s="73">
        <v>32.82</v>
      </c>
      <c r="I35" s="46">
        <v>68.53</v>
      </c>
      <c r="J35" s="46">
        <v>19.309999999999999</v>
      </c>
      <c r="K35" s="46">
        <v>0</v>
      </c>
      <c r="L35" s="46">
        <v>11.78</v>
      </c>
      <c r="M35" s="74">
        <v>0</v>
      </c>
      <c r="N35" s="73">
        <v>0</v>
      </c>
      <c r="O35" s="46">
        <v>0</v>
      </c>
      <c r="P35" s="46">
        <v>0</v>
      </c>
      <c r="Q35" s="46">
        <v>-54</v>
      </c>
      <c r="R35" s="46">
        <v>0</v>
      </c>
      <c r="S35" s="74">
        <v>0</v>
      </c>
      <c r="U35" s="73">
        <v>-54</v>
      </c>
      <c r="V35" s="74">
        <v>132.44</v>
      </c>
      <c r="W35">
        <v>32.82</v>
      </c>
      <c r="X35">
        <v>68.53</v>
      </c>
      <c r="Y35">
        <v>11.78</v>
      </c>
      <c r="Z35">
        <v>-54</v>
      </c>
      <c r="AA35">
        <v>0</v>
      </c>
      <c r="AB35">
        <v>19.309999999999999</v>
      </c>
    </row>
    <row r="36" spans="7:28">
      <c r="G36" t="s">
        <v>78</v>
      </c>
      <c r="H36" s="73">
        <v>0</v>
      </c>
      <c r="I36" s="46">
        <v>19.3</v>
      </c>
      <c r="J36" s="46">
        <v>0</v>
      </c>
      <c r="K36" s="46">
        <v>0</v>
      </c>
      <c r="L36" s="46">
        <v>12.55</v>
      </c>
      <c r="M36" s="74">
        <v>0</v>
      </c>
      <c r="N36" s="73">
        <v>-13</v>
      </c>
      <c r="O36" s="46">
        <v>0</v>
      </c>
      <c r="P36" s="46">
        <v>0</v>
      </c>
      <c r="Q36" s="46">
        <v>-40</v>
      </c>
      <c r="R36" s="46">
        <v>0</v>
      </c>
      <c r="S36" s="74">
        <v>0</v>
      </c>
      <c r="U36" s="73">
        <v>-53</v>
      </c>
      <c r="V36" s="74">
        <v>31.85</v>
      </c>
      <c r="W36">
        <v>-13</v>
      </c>
      <c r="X36">
        <v>19.3</v>
      </c>
      <c r="Y36">
        <v>12.55</v>
      </c>
      <c r="Z36">
        <v>-40</v>
      </c>
      <c r="AA36">
        <v>0</v>
      </c>
      <c r="AB36">
        <v>0</v>
      </c>
    </row>
    <row r="37" spans="7:28">
      <c r="G37" t="s">
        <v>79</v>
      </c>
      <c r="H37" s="73">
        <v>0</v>
      </c>
      <c r="I37" s="46">
        <v>26.06</v>
      </c>
      <c r="J37" s="46">
        <v>0</v>
      </c>
      <c r="K37" s="46">
        <v>0</v>
      </c>
      <c r="L37" s="46">
        <v>13.61</v>
      </c>
      <c r="M37" s="74">
        <v>0</v>
      </c>
      <c r="N37" s="73">
        <v>-42</v>
      </c>
      <c r="O37" s="46">
        <v>0</v>
      </c>
      <c r="P37" s="46">
        <v>0</v>
      </c>
      <c r="Q37" s="46">
        <v>-29</v>
      </c>
      <c r="R37" s="46">
        <v>0</v>
      </c>
      <c r="S37" s="74">
        <v>0</v>
      </c>
      <c r="U37" s="73">
        <v>-71</v>
      </c>
      <c r="V37" s="74">
        <v>39.67</v>
      </c>
      <c r="W37">
        <v>-42</v>
      </c>
      <c r="X37">
        <v>26.06</v>
      </c>
      <c r="Y37">
        <v>13.61</v>
      </c>
      <c r="Z37">
        <v>-29</v>
      </c>
      <c r="AA37">
        <v>0</v>
      </c>
      <c r="AB37">
        <v>0</v>
      </c>
    </row>
    <row r="38" spans="7:28">
      <c r="G38" t="s">
        <v>80</v>
      </c>
      <c r="H38" s="73">
        <v>0</v>
      </c>
      <c r="I38" s="46">
        <v>19.309999999999999</v>
      </c>
      <c r="J38" s="46">
        <v>4.83</v>
      </c>
      <c r="K38" s="46">
        <v>0</v>
      </c>
      <c r="L38" s="46">
        <v>14.67</v>
      </c>
      <c r="M38" s="74">
        <v>0</v>
      </c>
      <c r="N38" s="73">
        <v>-48</v>
      </c>
      <c r="O38" s="46">
        <v>0</v>
      </c>
      <c r="P38" s="46">
        <v>0</v>
      </c>
      <c r="Q38" s="46">
        <v>-15</v>
      </c>
      <c r="R38" s="46">
        <v>0</v>
      </c>
      <c r="S38" s="74">
        <v>0</v>
      </c>
      <c r="U38" s="73">
        <v>-63</v>
      </c>
      <c r="V38" s="74">
        <v>38.81</v>
      </c>
      <c r="W38">
        <v>-48</v>
      </c>
      <c r="X38">
        <v>19.309999999999999</v>
      </c>
      <c r="Y38">
        <v>14.67</v>
      </c>
      <c r="Z38">
        <v>-15</v>
      </c>
      <c r="AA38">
        <v>0</v>
      </c>
      <c r="AB38">
        <v>4.83</v>
      </c>
    </row>
    <row r="39" spans="7:28">
      <c r="G39" t="s">
        <v>81</v>
      </c>
      <c r="H39" s="73">
        <v>0</v>
      </c>
      <c r="I39" s="46">
        <v>31.85</v>
      </c>
      <c r="J39" s="46">
        <v>57.92</v>
      </c>
      <c r="K39" s="46">
        <v>0</v>
      </c>
      <c r="L39" s="46">
        <v>13.71</v>
      </c>
      <c r="M39" s="74">
        <v>0</v>
      </c>
      <c r="N39" s="73">
        <v>0</v>
      </c>
      <c r="O39" s="46">
        <v>0</v>
      </c>
      <c r="P39" s="46">
        <v>0</v>
      </c>
      <c r="Q39" s="46">
        <v>-55</v>
      </c>
      <c r="R39" s="46">
        <v>0</v>
      </c>
      <c r="S39" s="74">
        <v>0</v>
      </c>
      <c r="U39" s="73">
        <v>-55</v>
      </c>
      <c r="V39" s="74">
        <v>103.48</v>
      </c>
      <c r="W39">
        <v>0</v>
      </c>
      <c r="X39">
        <v>31.85</v>
      </c>
      <c r="Y39">
        <v>13.71</v>
      </c>
      <c r="Z39">
        <v>-55</v>
      </c>
      <c r="AA39">
        <v>0</v>
      </c>
      <c r="AB39">
        <v>57.92</v>
      </c>
    </row>
    <row r="40" spans="7:28">
      <c r="G40" t="s">
        <v>82</v>
      </c>
      <c r="H40" s="73">
        <v>25.1</v>
      </c>
      <c r="I40" s="46">
        <v>40.54</v>
      </c>
      <c r="J40" s="46">
        <v>62.74</v>
      </c>
      <c r="K40" s="46">
        <v>0</v>
      </c>
      <c r="L40" s="46">
        <v>15.16</v>
      </c>
      <c r="M40" s="74">
        <v>0</v>
      </c>
      <c r="N40" s="73">
        <v>0</v>
      </c>
      <c r="O40" s="46">
        <v>0</v>
      </c>
      <c r="P40" s="46">
        <v>0</v>
      </c>
      <c r="Q40" s="46">
        <v>-35</v>
      </c>
      <c r="R40" s="46">
        <v>0</v>
      </c>
      <c r="S40" s="74">
        <v>0</v>
      </c>
      <c r="U40" s="73">
        <v>-35</v>
      </c>
      <c r="V40" s="74">
        <v>143.54</v>
      </c>
      <c r="W40">
        <v>25.1</v>
      </c>
      <c r="X40">
        <v>40.54</v>
      </c>
      <c r="Y40">
        <v>15.16</v>
      </c>
      <c r="Z40">
        <v>-35</v>
      </c>
      <c r="AA40">
        <v>0</v>
      </c>
      <c r="AB40">
        <v>62.74</v>
      </c>
    </row>
    <row r="41" spans="7:28">
      <c r="G41" t="s">
        <v>83</v>
      </c>
      <c r="H41" s="73">
        <v>53.09</v>
      </c>
      <c r="I41" s="46">
        <v>86.88</v>
      </c>
      <c r="J41" s="46">
        <v>96.53</v>
      </c>
      <c r="K41" s="46">
        <v>0</v>
      </c>
      <c r="L41" s="46">
        <v>15.73</v>
      </c>
      <c r="M41" s="74">
        <v>0</v>
      </c>
      <c r="N41" s="73">
        <v>0</v>
      </c>
      <c r="O41" s="46">
        <v>0</v>
      </c>
      <c r="P41" s="46">
        <v>0</v>
      </c>
      <c r="Q41" s="46">
        <v>-27</v>
      </c>
      <c r="R41" s="46">
        <v>0</v>
      </c>
      <c r="S41" s="74">
        <v>0</v>
      </c>
      <c r="U41" s="73">
        <v>-27</v>
      </c>
      <c r="V41" s="74">
        <v>252.23</v>
      </c>
      <c r="W41">
        <v>53.09</v>
      </c>
      <c r="X41">
        <v>86.88</v>
      </c>
      <c r="Y41">
        <v>15.73</v>
      </c>
      <c r="Z41">
        <v>-27</v>
      </c>
      <c r="AA41">
        <v>0</v>
      </c>
      <c r="AB41">
        <v>96.53</v>
      </c>
    </row>
    <row r="42" spans="7:28">
      <c r="G42" t="s">
        <v>84</v>
      </c>
      <c r="H42" s="73">
        <v>73.36</v>
      </c>
      <c r="I42" s="46">
        <v>43.44</v>
      </c>
      <c r="J42" s="46">
        <v>82.06</v>
      </c>
      <c r="K42" s="46">
        <v>0</v>
      </c>
      <c r="L42" s="46">
        <v>16.02</v>
      </c>
      <c r="M42" s="74">
        <v>0</v>
      </c>
      <c r="N42" s="73">
        <v>0</v>
      </c>
      <c r="O42" s="46">
        <v>0</v>
      </c>
      <c r="P42" s="46">
        <v>0</v>
      </c>
      <c r="Q42" s="46">
        <v>-13</v>
      </c>
      <c r="R42" s="46">
        <v>0</v>
      </c>
      <c r="S42" s="74">
        <v>0</v>
      </c>
      <c r="U42" s="73">
        <v>-13</v>
      </c>
      <c r="V42" s="74">
        <v>214.88</v>
      </c>
      <c r="W42">
        <v>73.36</v>
      </c>
      <c r="X42">
        <v>43.44</v>
      </c>
      <c r="Y42">
        <v>16.02</v>
      </c>
      <c r="Z42">
        <v>-13</v>
      </c>
      <c r="AA42">
        <v>0</v>
      </c>
      <c r="AB42">
        <v>82.06</v>
      </c>
    </row>
    <row r="43" spans="7:28">
      <c r="G43" t="s">
        <v>85</v>
      </c>
      <c r="H43" s="73">
        <v>19.309999999999999</v>
      </c>
      <c r="I43" s="46">
        <v>115.83</v>
      </c>
      <c r="J43" s="46">
        <v>48.27</v>
      </c>
      <c r="K43" s="46">
        <v>0</v>
      </c>
      <c r="L43" s="46">
        <v>16.02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199.43</v>
      </c>
      <c r="W43">
        <v>19.309999999999999</v>
      </c>
      <c r="X43">
        <v>115.83</v>
      </c>
      <c r="Y43">
        <v>16.02</v>
      </c>
      <c r="Z43">
        <v>0</v>
      </c>
      <c r="AA43">
        <v>0</v>
      </c>
      <c r="AB43">
        <v>48.27</v>
      </c>
    </row>
    <row r="44" spans="7:28">
      <c r="G44" t="s">
        <v>86</v>
      </c>
      <c r="H44" s="73">
        <v>19.309999999999999</v>
      </c>
      <c r="I44" s="46">
        <v>120.66</v>
      </c>
      <c r="J44" s="46">
        <v>48.27</v>
      </c>
      <c r="K44" s="46">
        <v>0</v>
      </c>
      <c r="L44" s="46">
        <v>15.73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203.97</v>
      </c>
      <c r="W44">
        <v>19.309999999999999</v>
      </c>
      <c r="X44">
        <v>120.66</v>
      </c>
      <c r="Y44">
        <v>15.73</v>
      </c>
      <c r="Z44">
        <v>0</v>
      </c>
      <c r="AA44">
        <v>0</v>
      </c>
      <c r="AB44">
        <v>48.27</v>
      </c>
    </row>
    <row r="45" spans="7:28">
      <c r="G45" t="s">
        <v>87</v>
      </c>
      <c r="H45" s="73">
        <v>13.51</v>
      </c>
      <c r="I45" s="46">
        <v>86.88</v>
      </c>
      <c r="J45" s="46">
        <v>48.27</v>
      </c>
      <c r="K45" s="46">
        <v>0</v>
      </c>
      <c r="L45" s="46">
        <v>15.44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164.1</v>
      </c>
      <c r="W45">
        <v>13.51</v>
      </c>
      <c r="X45">
        <v>86.88</v>
      </c>
      <c r="Y45">
        <v>15.44</v>
      </c>
      <c r="Z45">
        <v>0</v>
      </c>
      <c r="AA45">
        <v>0</v>
      </c>
      <c r="AB45">
        <v>48.27</v>
      </c>
    </row>
    <row r="46" spans="7:28">
      <c r="G46" t="s">
        <v>88</v>
      </c>
      <c r="H46" s="73">
        <v>16.41</v>
      </c>
      <c r="I46" s="46">
        <v>77.22</v>
      </c>
      <c r="J46" s="46">
        <v>144.80000000000001</v>
      </c>
      <c r="K46" s="46">
        <v>0</v>
      </c>
      <c r="L46" s="46">
        <v>15.64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254.07</v>
      </c>
      <c r="W46">
        <v>16.41</v>
      </c>
      <c r="X46">
        <v>77.22</v>
      </c>
      <c r="Y46">
        <v>15.64</v>
      </c>
      <c r="Z46">
        <v>0</v>
      </c>
      <c r="AA46">
        <v>0</v>
      </c>
      <c r="AB46">
        <v>144.80000000000001</v>
      </c>
    </row>
    <row r="47" spans="7:28">
      <c r="G47" t="s">
        <v>89</v>
      </c>
      <c r="H47" s="73">
        <v>17.38</v>
      </c>
      <c r="I47" s="46">
        <v>48.27</v>
      </c>
      <c r="J47" s="46">
        <v>50.19</v>
      </c>
      <c r="K47" s="46">
        <v>0</v>
      </c>
      <c r="L47" s="46">
        <v>15.44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131.28</v>
      </c>
      <c r="W47">
        <v>17.38</v>
      </c>
      <c r="X47">
        <v>48.27</v>
      </c>
      <c r="Y47">
        <v>15.44</v>
      </c>
      <c r="Z47">
        <v>0</v>
      </c>
      <c r="AA47">
        <v>0</v>
      </c>
      <c r="AB47">
        <v>50.19</v>
      </c>
    </row>
    <row r="48" spans="7:28">
      <c r="G48" t="s">
        <v>90</v>
      </c>
      <c r="H48" s="73">
        <v>13.51</v>
      </c>
      <c r="I48" s="46">
        <v>48.27</v>
      </c>
      <c r="J48" s="46">
        <v>69.510000000000005</v>
      </c>
      <c r="K48" s="46">
        <v>0</v>
      </c>
      <c r="L48" s="46">
        <v>15.44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146.72999999999999</v>
      </c>
      <c r="W48">
        <v>13.51</v>
      </c>
      <c r="X48">
        <v>48.27</v>
      </c>
      <c r="Y48">
        <v>15.44</v>
      </c>
      <c r="Z48">
        <v>0</v>
      </c>
      <c r="AA48">
        <v>0</v>
      </c>
      <c r="AB48">
        <v>69.510000000000005</v>
      </c>
    </row>
    <row r="49" spans="7:28">
      <c r="G49" t="s">
        <v>91</v>
      </c>
      <c r="H49" s="73">
        <v>0</v>
      </c>
      <c r="I49" s="46">
        <v>14.48</v>
      </c>
      <c r="J49" s="46">
        <v>63.71</v>
      </c>
      <c r="K49" s="46">
        <v>0</v>
      </c>
      <c r="L49" s="46">
        <v>15.44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93.63</v>
      </c>
      <c r="W49">
        <v>0</v>
      </c>
      <c r="X49">
        <v>14.48</v>
      </c>
      <c r="Y49">
        <v>15.44</v>
      </c>
      <c r="Z49">
        <v>0</v>
      </c>
      <c r="AA49">
        <v>0</v>
      </c>
      <c r="AB49">
        <v>63.71</v>
      </c>
    </row>
    <row r="50" spans="7:28">
      <c r="G50" t="s">
        <v>92</v>
      </c>
      <c r="H50" s="73">
        <v>0</v>
      </c>
      <c r="I50" s="46">
        <v>19.309999999999999</v>
      </c>
      <c r="J50" s="46">
        <v>84.95</v>
      </c>
      <c r="K50" s="46">
        <v>0</v>
      </c>
      <c r="L50" s="46">
        <v>15.44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119.7</v>
      </c>
      <c r="W50">
        <v>0</v>
      </c>
      <c r="X50">
        <v>19.309999999999999</v>
      </c>
      <c r="Y50">
        <v>15.44</v>
      </c>
      <c r="Z50">
        <v>0</v>
      </c>
      <c r="AA50">
        <v>0</v>
      </c>
      <c r="AB50">
        <v>84.95</v>
      </c>
    </row>
    <row r="51" spans="7:28">
      <c r="G51" t="s">
        <v>93</v>
      </c>
      <c r="H51" s="73">
        <v>0</v>
      </c>
      <c r="I51" s="46">
        <v>0</v>
      </c>
      <c r="J51" s="46">
        <v>10.61</v>
      </c>
      <c r="K51" s="46">
        <v>0</v>
      </c>
      <c r="L51" s="46">
        <v>10.14</v>
      </c>
      <c r="M51" s="74">
        <v>0</v>
      </c>
      <c r="N51" s="73">
        <v>-105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-105</v>
      </c>
      <c r="V51" s="74">
        <v>20.75</v>
      </c>
      <c r="W51">
        <v>-105</v>
      </c>
      <c r="X51">
        <v>0</v>
      </c>
      <c r="Y51">
        <v>10.14</v>
      </c>
      <c r="Z51">
        <v>0</v>
      </c>
      <c r="AA51">
        <v>0</v>
      </c>
      <c r="AB51">
        <v>10.61</v>
      </c>
    </row>
    <row r="52" spans="7:28">
      <c r="G52" t="s">
        <v>94</v>
      </c>
      <c r="H52" s="73">
        <v>0</v>
      </c>
      <c r="I52" s="46">
        <v>0</v>
      </c>
      <c r="J52" s="46">
        <v>37.64</v>
      </c>
      <c r="K52" s="46">
        <v>0</v>
      </c>
      <c r="L52" s="46">
        <v>10.14</v>
      </c>
      <c r="M52" s="74">
        <v>0</v>
      </c>
      <c r="N52" s="73">
        <v>-78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-78</v>
      </c>
      <c r="V52" s="74">
        <v>47.78</v>
      </c>
      <c r="W52">
        <v>-78</v>
      </c>
      <c r="X52">
        <v>0</v>
      </c>
      <c r="Y52">
        <v>10.14</v>
      </c>
      <c r="Z52">
        <v>0</v>
      </c>
      <c r="AA52">
        <v>0</v>
      </c>
      <c r="AB52">
        <v>37.64</v>
      </c>
    </row>
    <row r="53" spans="7:28">
      <c r="G53" t="s">
        <v>95</v>
      </c>
      <c r="H53" s="73">
        <v>0</v>
      </c>
      <c r="I53" s="46">
        <v>0</v>
      </c>
      <c r="J53" s="46">
        <v>33.78</v>
      </c>
      <c r="K53" s="46">
        <v>0</v>
      </c>
      <c r="L53" s="46">
        <v>12.07</v>
      </c>
      <c r="M53" s="74">
        <v>0</v>
      </c>
      <c r="N53" s="73">
        <v>-132</v>
      </c>
      <c r="O53" s="46">
        <v>-15</v>
      </c>
      <c r="P53" s="46">
        <v>0</v>
      </c>
      <c r="Q53" s="46">
        <v>0</v>
      </c>
      <c r="R53" s="46">
        <v>0</v>
      </c>
      <c r="S53" s="74">
        <v>0</v>
      </c>
      <c r="U53" s="73">
        <v>-147</v>
      </c>
      <c r="V53" s="74">
        <v>45.85</v>
      </c>
      <c r="W53">
        <v>-132</v>
      </c>
      <c r="X53">
        <v>-15</v>
      </c>
      <c r="Y53">
        <v>12.07</v>
      </c>
      <c r="Z53">
        <v>0</v>
      </c>
      <c r="AA53">
        <v>0</v>
      </c>
      <c r="AB53">
        <v>33.78</v>
      </c>
    </row>
    <row r="54" spans="7:28">
      <c r="G54" t="s">
        <v>96</v>
      </c>
      <c r="H54" s="73">
        <v>0</v>
      </c>
      <c r="I54" s="46">
        <v>0</v>
      </c>
      <c r="J54" s="46">
        <v>31.85</v>
      </c>
      <c r="K54" s="46">
        <v>0</v>
      </c>
      <c r="L54" s="46">
        <v>12.07</v>
      </c>
      <c r="M54" s="74">
        <v>0</v>
      </c>
      <c r="N54" s="73">
        <v>-126</v>
      </c>
      <c r="O54" s="46">
        <v>-15</v>
      </c>
      <c r="P54" s="46">
        <v>0</v>
      </c>
      <c r="Q54" s="46">
        <v>0</v>
      </c>
      <c r="R54" s="46">
        <v>0</v>
      </c>
      <c r="S54" s="74">
        <v>0</v>
      </c>
      <c r="U54" s="73">
        <v>-141</v>
      </c>
      <c r="V54" s="74">
        <v>43.92</v>
      </c>
      <c r="W54">
        <v>-126</v>
      </c>
      <c r="X54">
        <v>-15</v>
      </c>
      <c r="Y54">
        <v>12.07</v>
      </c>
      <c r="Z54">
        <v>0</v>
      </c>
      <c r="AA54">
        <v>0</v>
      </c>
      <c r="AB54">
        <v>31.85</v>
      </c>
    </row>
    <row r="55" spans="7:28">
      <c r="G55" t="s">
        <v>97</v>
      </c>
      <c r="H55" s="73">
        <v>0</v>
      </c>
      <c r="I55" s="46">
        <v>0</v>
      </c>
      <c r="J55" s="46">
        <v>96.53</v>
      </c>
      <c r="K55" s="46">
        <v>0</v>
      </c>
      <c r="L55" s="46">
        <v>11.58</v>
      </c>
      <c r="M55" s="74">
        <v>0</v>
      </c>
      <c r="N55" s="73">
        <v>-40</v>
      </c>
      <c r="O55" s="46">
        <v>-15</v>
      </c>
      <c r="P55" s="46">
        <v>0</v>
      </c>
      <c r="Q55" s="46">
        <v>0</v>
      </c>
      <c r="R55" s="46">
        <v>0</v>
      </c>
      <c r="S55" s="74">
        <v>0</v>
      </c>
      <c r="U55" s="73">
        <v>-55</v>
      </c>
      <c r="V55" s="74">
        <v>108.11</v>
      </c>
      <c r="W55">
        <v>-40</v>
      </c>
      <c r="X55">
        <v>-15</v>
      </c>
      <c r="Y55">
        <v>11.58</v>
      </c>
      <c r="Z55">
        <v>0</v>
      </c>
      <c r="AA55">
        <v>0</v>
      </c>
      <c r="AB55">
        <v>96.53</v>
      </c>
    </row>
    <row r="56" spans="7:28">
      <c r="G56" t="s">
        <v>98</v>
      </c>
      <c r="H56" s="73">
        <v>18.34</v>
      </c>
      <c r="I56" s="46">
        <v>0</v>
      </c>
      <c r="J56" s="46">
        <v>91.71</v>
      </c>
      <c r="K56" s="46">
        <v>0</v>
      </c>
      <c r="L56" s="46">
        <v>11.1</v>
      </c>
      <c r="M56" s="74">
        <v>0</v>
      </c>
      <c r="N56" s="73">
        <v>0</v>
      </c>
      <c r="O56" s="46">
        <v>-15</v>
      </c>
      <c r="P56" s="46">
        <v>0</v>
      </c>
      <c r="Q56" s="46">
        <v>0</v>
      </c>
      <c r="R56" s="46">
        <v>0</v>
      </c>
      <c r="S56" s="74">
        <v>0</v>
      </c>
      <c r="U56" s="73">
        <v>-15</v>
      </c>
      <c r="V56" s="74">
        <v>121.15</v>
      </c>
      <c r="W56">
        <v>18.34</v>
      </c>
      <c r="X56">
        <v>-15</v>
      </c>
      <c r="Y56">
        <v>11.1</v>
      </c>
      <c r="Z56">
        <v>0</v>
      </c>
      <c r="AA56">
        <v>0</v>
      </c>
      <c r="AB56">
        <v>91.71</v>
      </c>
    </row>
    <row r="57" spans="7:28">
      <c r="G57" t="s">
        <v>99</v>
      </c>
      <c r="H57" s="73">
        <v>43.44</v>
      </c>
      <c r="I57" s="46">
        <v>14.48</v>
      </c>
      <c r="J57" s="46">
        <v>201.75</v>
      </c>
      <c r="K57" s="46">
        <v>0</v>
      </c>
      <c r="L57" s="46">
        <v>11.58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271.25</v>
      </c>
      <c r="W57">
        <v>43.44</v>
      </c>
      <c r="X57">
        <v>14.48</v>
      </c>
      <c r="Y57">
        <v>11.58</v>
      </c>
      <c r="Z57">
        <v>0</v>
      </c>
      <c r="AA57">
        <v>0</v>
      </c>
      <c r="AB57">
        <v>201.75</v>
      </c>
    </row>
    <row r="58" spans="7:28">
      <c r="G58" t="s">
        <v>100</v>
      </c>
      <c r="H58" s="73">
        <v>77.22</v>
      </c>
      <c r="I58" s="46">
        <v>14.48</v>
      </c>
      <c r="J58" s="46">
        <v>240.36</v>
      </c>
      <c r="K58" s="46">
        <v>0</v>
      </c>
      <c r="L58" s="46">
        <v>12.55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344.61</v>
      </c>
      <c r="W58">
        <v>77.22</v>
      </c>
      <c r="X58">
        <v>14.48</v>
      </c>
      <c r="Y58">
        <v>12.55</v>
      </c>
      <c r="Z58">
        <v>0</v>
      </c>
      <c r="AA58">
        <v>0</v>
      </c>
      <c r="AB58">
        <v>240.36</v>
      </c>
    </row>
    <row r="59" spans="7:28">
      <c r="G59" t="s">
        <v>101</v>
      </c>
      <c r="H59" s="73">
        <v>130.32</v>
      </c>
      <c r="I59" s="46">
        <v>9.65</v>
      </c>
      <c r="J59" s="46">
        <v>276.08</v>
      </c>
      <c r="K59" s="46">
        <v>0</v>
      </c>
      <c r="L59" s="46">
        <v>13.51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429.56</v>
      </c>
      <c r="W59">
        <v>130.32</v>
      </c>
      <c r="X59">
        <v>9.65</v>
      </c>
      <c r="Y59">
        <v>13.51</v>
      </c>
      <c r="Z59">
        <v>0</v>
      </c>
      <c r="AA59">
        <v>0</v>
      </c>
      <c r="AB59">
        <v>276.08</v>
      </c>
    </row>
    <row r="60" spans="7:28">
      <c r="G60" t="s">
        <v>102</v>
      </c>
      <c r="H60" s="73">
        <v>140.93</v>
      </c>
      <c r="I60" s="46">
        <v>19.309999999999999</v>
      </c>
      <c r="J60" s="46">
        <v>281.86</v>
      </c>
      <c r="K60" s="46">
        <v>0</v>
      </c>
      <c r="L60" s="46">
        <v>14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456.1</v>
      </c>
      <c r="W60">
        <v>140.93</v>
      </c>
      <c r="X60">
        <v>19.309999999999999</v>
      </c>
      <c r="Y60">
        <v>14</v>
      </c>
      <c r="Z60">
        <v>0</v>
      </c>
      <c r="AA60">
        <v>0</v>
      </c>
      <c r="AB60">
        <v>281.86</v>
      </c>
    </row>
    <row r="61" spans="7:28">
      <c r="G61" t="s">
        <v>103</v>
      </c>
      <c r="H61" s="73">
        <v>167</v>
      </c>
      <c r="I61" s="46">
        <v>0</v>
      </c>
      <c r="J61" s="46">
        <v>299.24</v>
      </c>
      <c r="K61" s="46">
        <v>0</v>
      </c>
      <c r="L61" s="46">
        <v>14.96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481.2</v>
      </c>
      <c r="W61">
        <v>167</v>
      </c>
      <c r="X61">
        <v>0</v>
      </c>
      <c r="Y61">
        <v>14.96</v>
      </c>
      <c r="Z61">
        <v>0</v>
      </c>
      <c r="AA61">
        <v>0</v>
      </c>
      <c r="AB61">
        <v>299.24</v>
      </c>
    </row>
    <row r="62" spans="7:28">
      <c r="G62" t="s">
        <v>104</v>
      </c>
      <c r="H62" s="73">
        <v>178.58</v>
      </c>
      <c r="I62" s="46">
        <v>14.48</v>
      </c>
      <c r="J62" s="46">
        <v>301.18</v>
      </c>
      <c r="K62" s="46">
        <v>0</v>
      </c>
      <c r="L62" s="46">
        <v>15.44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509.68</v>
      </c>
      <c r="W62">
        <v>178.58</v>
      </c>
      <c r="X62">
        <v>14.48</v>
      </c>
      <c r="Y62">
        <v>15.44</v>
      </c>
      <c r="Z62">
        <v>0</v>
      </c>
      <c r="AA62">
        <v>0</v>
      </c>
      <c r="AB62">
        <v>301.18</v>
      </c>
    </row>
    <row r="63" spans="7:28">
      <c r="G63" t="s">
        <v>105</v>
      </c>
      <c r="H63" s="73">
        <v>146.72999999999999</v>
      </c>
      <c r="I63" s="46">
        <v>43.44</v>
      </c>
      <c r="J63" s="46">
        <v>353.3</v>
      </c>
      <c r="K63" s="46">
        <v>0</v>
      </c>
      <c r="L63" s="46">
        <v>15.44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558.91</v>
      </c>
      <c r="W63">
        <v>146.72999999999999</v>
      </c>
      <c r="X63">
        <v>43.44</v>
      </c>
      <c r="Y63">
        <v>15.44</v>
      </c>
      <c r="Z63">
        <v>0</v>
      </c>
      <c r="AA63">
        <v>0</v>
      </c>
      <c r="AB63">
        <v>353.3</v>
      </c>
    </row>
    <row r="64" spans="7:28">
      <c r="G64" t="s">
        <v>106</v>
      </c>
      <c r="H64" s="73">
        <v>137.07</v>
      </c>
      <c r="I64" s="46">
        <v>53.09</v>
      </c>
      <c r="J64" s="46">
        <v>323.38</v>
      </c>
      <c r="K64" s="46">
        <v>0</v>
      </c>
      <c r="L64" s="46">
        <v>15.44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528.98</v>
      </c>
      <c r="W64">
        <v>137.07</v>
      </c>
      <c r="X64">
        <v>53.09</v>
      </c>
      <c r="Y64">
        <v>15.44</v>
      </c>
      <c r="Z64">
        <v>0</v>
      </c>
      <c r="AA64">
        <v>0</v>
      </c>
      <c r="AB64">
        <v>323.38</v>
      </c>
    </row>
    <row r="65" spans="7:28">
      <c r="G65" t="s">
        <v>107</v>
      </c>
      <c r="H65" s="73">
        <v>72.400000000000006</v>
      </c>
      <c r="I65" s="46">
        <v>48.27</v>
      </c>
      <c r="J65" s="46">
        <v>271.24</v>
      </c>
      <c r="K65" s="46">
        <v>0</v>
      </c>
      <c r="L65" s="46">
        <v>16.41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408.32</v>
      </c>
      <c r="W65">
        <v>72.400000000000006</v>
      </c>
      <c r="X65">
        <v>48.27</v>
      </c>
      <c r="Y65">
        <v>16.41</v>
      </c>
      <c r="Z65">
        <v>0</v>
      </c>
      <c r="AA65">
        <v>0</v>
      </c>
      <c r="AB65">
        <v>271.24</v>
      </c>
    </row>
    <row r="66" spans="7:28">
      <c r="G66" t="s">
        <v>108</v>
      </c>
      <c r="H66" s="73">
        <v>75.290000000000006</v>
      </c>
      <c r="I66" s="46">
        <v>57.92</v>
      </c>
      <c r="J66" s="46">
        <v>268.35000000000002</v>
      </c>
      <c r="K66" s="46">
        <v>0</v>
      </c>
      <c r="L66" s="46">
        <v>17.38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418.94</v>
      </c>
      <c r="W66">
        <v>75.290000000000006</v>
      </c>
      <c r="X66">
        <v>57.92</v>
      </c>
      <c r="Y66">
        <v>17.38</v>
      </c>
      <c r="Z66">
        <v>0</v>
      </c>
      <c r="AA66">
        <v>0</v>
      </c>
      <c r="AB66">
        <v>268.35000000000002</v>
      </c>
    </row>
    <row r="67" spans="7:28">
      <c r="G67" t="s">
        <v>109</v>
      </c>
      <c r="H67" s="73">
        <v>76.260000000000005</v>
      </c>
      <c r="I67" s="46">
        <v>49.23</v>
      </c>
      <c r="J67" s="46">
        <v>241.32</v>
      </c>
      <c r="K67" s="46">
        <v>0</v>
      </c>
      <c r="L67" s="46">
        <v>17.86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384.67</v>
      </c>
      <c r="W67">
        <v>76.260000000000005</v>
      </c>
      <c r="X67">
        <v>49.23</v>
      </c>
      <c r="Y67">
        <v>17.86</v>
      </c>
      <c r="Z67">
        <v>0</v>
      </c>
      <c r="AA67">
        <v>0</v>
      </c>
      <c r="AB67">
        <v>241.32</v>
      </c>
    </row>
    <row r="68" spans="7:28">
      <c r="G68" t="s">
        <v>110</v>
      </c>
      <c r="H68" s="73">
        <v>53.09</v>
      </c>
      <c r="I68" s="46">
        <v>49.23</v>
      </c>
      <c r="J68" s="46">
        <v>220.09</v>
      </c>
      <c r="K68" s="46">
        <v>0</v>
      </c>
      <c r="L68" s="46">
        <v>17.38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339.79</v>
      </c>
      <c r="W68">
        <v>53.09</v>
      </c>
      <c r="X68">
        <v>49.23</v>
      </c>
      <c r="Y68">
        <v>17.38</v>
      </c>
      <c r="Z68">
        <v>0</v>
      </c>
      <c r="AA68">
        <v>0</v>
      </c>
      <c r="AB68">
        <v>220.09</v>
      </c>
    </row>
    <row r="69" spans="7:28">
      <c r="G69" t="s">
        <v>111</v>
      </c>
      <c r="H69" s="73">
        <v>53.09</v>
      </c>
      <c r="I69" s="46">
        <v>52.13</v>
      </c>
      <c r="J69" s="46">
        <v>205.61</v>
      </c>
      <c r="K69" s="46">
        <v>0</v>
      </c>
      <c r="L69" s="46">
        <v>16.41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327.24</v>
      </c>
      <c r="W69">
        <v>53.09</v>
      </c>
      <c r="X69">
        <v>52.13</v>
      </c>
      <c r="Y69">
        <v>16.41</v>
      </c>
      <c r="Z69">
        <v>0</v>
      </c>
      <c r="AA69">
        <v>0</v>
      </c>
      <c r="AB69">
        <v>205.61</v>
      </c>
    </row>
    <row r="70" spans="7:28">
      <c r="G70" t="s">
        <v>112</v>
      </c>
      <c r="H70" s="73">
        <v>54.06</v>
      </c>
      <c r="I70" s="46">
        <v>47.3</v>
      </c>
      <c r="J70" s="46">
        <v>186.3</v>
      </c>
      <c r="K70" s="46">
        <v>0</v>
      </c>
      <c r="L70" s="46">
        <v>15.93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303.58999999999997</v>
      </c>
      <c r="W70">
        <v>54.06</v>
      </c>
      <c r="X70">
        <v>47.3</v>
      </c>
      <c r="Y70">
        <v>15.93</v>
      </c>
      <c r="Z70">
        <v>0</v>
      </c>
      <c r="AA70">
        <v>0</v>
      </c>
      <c r="AB70">
        <v>186.3</v>
      </c>
    </row>
    <row r="71" spans="7:28">
      <c r="G71" t="s">
        <v>113</v>
      </c>
      <c r="H71" s="73">
        <v>54.06</v>
      </c>
      <c r="I71" s="46">
        <v>35.72</v>
      </c>
      <c r="J71" s="46">
        <v>180.5</v>
      </c>
      <c r="K71" s="46">
        <v>0</v>
      </c>
      <c r="L71" s="46">
        <v>14.48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284.76</v>
      </c>
      <c r="W71">
        <v>54.06</v>
      </c>
      <c r="X71">
        <v>35.72</v>
      </c>
      <c r="Y71">
        <v>14.48</v>
      </c>
      <c r="Z71">
        <v>0</v>
      </c>
      <c r="AA71">
        <v>0</v>
      </c>
      <c r="AB71">
        <v>180.5</v>
      </c>
    </row>
    <row r="72" spans="7:28">
      <c r="G72" t="s">
        <v>114</v>
      </c>
      <c r="H72" s="73">
        <v>63.71</v>
      </c>
      <c r="I72" s="46">
        <v>40.54</v>
      </c>
      <c r="J72" s="46">
        <v>160.25</v>
      </c>
      <c r="K72" s="46">
        <v>0</v>
      </c>
      <c r="L72" s="46">
        <v>13.51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278.01</v>
      </c>
      <c r="W72">
        <v>63.71</v>
      </c>
      <c r="X72">
        <v>40.54</v>
      </c>
      <c r="Y72">
        <v>13.51</v>
      </c>
      <c r="Z72">
        <v>0</v>
      </c>
      <c r="AA72">
        <v>0</v>
      </c>
      <c r="AB72">
        <v>160.25</v>
      </c>
    </row>
    <row r="73" spans="7:28">
      <c r="G73" t="s">
        <v>115</v>
      </c>
      <c r="H73" s="73">
        <v>91.7</v>
      </c>
      <c r="I73" s="46">
        <v>37.65</v>
      </c>
      <c r="J73" s="46">
        <v>155.41999999999999</v>
      </c>
      <c r="K73" s="46">
        <v>0</v>
      </c>
      <c r="L73" s="46">
        <v>11.58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296.35000000000002</v>
      </c>
      <c r="W73">
        <v>91.7</v>
      </c>
      <c r="X73">
        <v>37.65</v>
      </c>
      <c r="Y73">
        <v>11.58</v>
      </c>
      <c r="Z73">
        <v>0</v>
      </c>
      <c r="AA73">
        <v>0</v>
      </c>
      <c r="AB73">
        <v>155.41999999999999</v>
      </c>
    </row>
    <row r="74" spans="7:28">
      <c r="G74" t="s">
        <v>116</v>
      </c>
      <c r="H74" s="73">
        <v>111.97</v>
      </c>
      <c r="I74" s="46">
        <v>41.51</v>
      </c>
      <c r="J74" s="46">
        <v>154.44999999999999</v>
      </c>
      <c r="K74" s="46">
        <v>0</v>
      </c>
      <c r="L74" s="46">
        <v>10.62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318.55</v>
      </c>
      <c r="W74">
        <v>111.97</v>
      </c>
      <c r="X74">
        <v>41.51</v>
      </c>
      <c r="Y74">
        <v>10.62</v>
      </c>
      <c r="Z74">
        <v>0</v>
      </c>
      <c r="AA74">
        <v>0</v>
      </c>
      <c r="AB74">
        <v>154.44999999999999</v>
      </c>
    </row>
    <row r="75" spans="7:28">
      <c r="G75" t="s">
        <v>117</v>
      </c>
      <c r="H75" s="73">
        <v>93.64</v>
      </c>
      <c r="I75" s="46">
        <v>16.41</v>
      </c>
      <c r="J75" s="46">
        <v>92.67</v>
      </c>
      <c r="K75" s="46">
        <v>0</v>
      </c>
      <c r="L75" s="46">
        <v>9.65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212.37</v>
      </c>
      <c r="W75">
        <v>93.64</v>
      </c>
      <c r="X75">
        <v>16.41</v>
      </c>
      <c r="Y75">
        <v>9.65</v>
      </c>
      <c r="Z75">
        <v>0</v>
      </c>
      <c r="AA75">
        <v>0</v>
      </c>
      <c r="AB75">
        <v>92.67</v>
      </c>
    </row>
    <row r="76" spans="7:28">
      <c r="G76" t="s">
        <v>118</v>
      </c>
      <c r="H76" s="73">
        <v>97.5</v>
      </c>
      <c r="I76" s="46">
        <v>26.06</v>
      </c>
      <c r="J76" s="46">
        <v>73.36</v>
      </c>
      <c r="K76" s="46">
        <v>0</v>
      </c>
      <c r="L76" s="46">
        <v>8.69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205.61</v>
      </c>
      <c r="W76">
        <v>97.5</v>
      </c>
      <c r="X76">
        <v>26.06</v>
      </c>
      <c r="Y76">
        <v>8.69</v>
      </c>
      <c r="Z76">
        <v>0</v>
      </c>
      <c r="AA76">
        <v>0</v>
      </c>
      <c r="AB76">
        <v>73.36</v>
      </c>
    </row>
    <row r="77" spans="7:28">
      <c r="G77" t="s">
        <v>119</v>
      </c>
      <c r="H77" s="73">
        <v>24.13</v>
      </c>
      <c r="I77" s="46">
        <v>0</v>
      </c>
      <c r="J77" s="46">
        <v>14.48</v>
      </c>
      <c r="K77" s="46">
        <v>0</v>
      </c>
      <c r="L77" s="46">
        <v>7.72</v>
      </c>
      <c r="M77" s="74">
        <v>0.1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46.43</v>
      </c>
      <c r="W77">
        <v>24.13</v>
      </c>
      <c r="X77">
        <v>0</v>
      </c>
      <c r="Y77">
        <v>7.72</v>
      </c>
      <c r="Z77">
        <v>0</v>
      </c>
      <c r="AA77">
        <v>0.1</v>
      </c>
      <c r="AB77">
        <v>14.48</v>
      </c>
    </row>
    <row r="78" spans="7:28">
      <c r="G78" t="s">
        <v>120</v>
      </c>
      <c r="H78" s="73">
        <v>26.07</v>
      </c>
      <c r="I78" s="46">
        <v>0</v>
      </c>
      <c r="J78" s="46">
        <v>0</v>
      </c>
      <c r="K78" s="46">
        <v>0</v>
      </c>
      <c r="L78" s="46">
        <v>7.72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33.79</v>
      </c>
      <c r="W78">
        <v>26.07</v>
      </c>
      <c r="X78">
        <v>0</v>
      </c>
      <c r="Y78">
        <v>7.72</v>
      </c>
      <c r="Z78">
        <v>0</v>
      </c>
      <c r="AA78">
        <v>0</v>
      </c>
      <c r="AB78">
        <v>0</v>
      </c>
    </row>
    <row r="79" spans="7:28">
      <c r="G79" t="s">
        <v>121</v>
      </c>
      <c r="H79" s="73">
        <v>0</v>
      </c>
      <c r="I79" s="46">
        <v>0</v>
      </c>
      <c r="J79" s="46">
        <v>48.27</v>
      </c>
      <c r="K79" s="46">
        <v>0</v>
      </c>
      <c r="L79" s="46">
        <v>7.72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55.99</v>
      </c>
      <c r="W79">
        <v>0</v>
      </c>
      <c r="X79">
        <v>0</v>
      </c>
      <c r="Y79">
        <v>7.72</v>
      </c>
      <c r="Z79">
        <v>0</v>
      </c>
      <c r="AA79">
        <v>0</v>
      </c>
      <c r="AB79">
        <v>48.27</v>
      </c>
    </row>
    <row r="80" spans="7:28">
      <c r="G80" t="s">
        <v>122</v>
      </c>
      <c r="H80" s="73">
        <v>0</v>
      </c>
      <c r="I80" s="46">
        <v>0</v>
      </c>
      <c r="J80" s="46">
        <v>4.83</v>
      </c>
      <c r="K80" s="46">
        <v>0</v>
      </c>
      <c r="L80" s="46">
        <v>8.68</v>
      </c>
      <c r="M80" s="74">
        <v>4.4400000000000004</v>
      </c>
      <c r="N80" s="73">
        <v>-71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-71</v>
      </c>
      <c r="V80" s="74">
        <v>17.95</v>
      </c>
      <c r="W80">
        <v>-71</v>
      </c>
      <c r="X80">
        <v>0</v>
      </c>
      <c r="Y80">
        <v>8.68</v>
      </c>
      <c r="Z80">
        <v>0</v>
      </c>
      <c r="AA80">
        <v>4.4400000000000004</v>
      </c>
      <c r="AB80">
        <v>4.83</v>
      </c>
    </row>
    <row r="81" spans="7:28">
      <c r="G81" t="s">
        <v>123</v>
      </c>
      <c r="H81" s="73">
        <v>28</v>
      </c>
      <c r="I81" s="46">
        <v>0</v>
      </c>
      <c r="J81" s="46">
        <v>5.79</v>
      </c>
      <c r="K81" s="46">
        <v>0</v>
      </c>
      <c r="L81" s="46">
        <v>7.72</v>
      </c>
      <c r="M81" s="74">
        <v>3.38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44.89</v>
      </c>
      <c r="W81">
        <v>28</v>
      </c>
      <c r="X81">
        <v>0</v>
      </c>
      <c r="Y81">
        <v>7.72</v>
      </c>
      <c r="Z81">
        <v>0</v>
      </c>
      <c r="AA81">
        <v>3.38</v>
      </c>
      <c r="AB81">
        <v>5.79</v>
      </c>
    </row>
    <row r="82" spans="7:28">
      <c r="G82" t="s">
        <v>124</v>
      </c>
      <c r="H82" s="73">
        <v>59.85</v>
      </c>
      <c r="I82" s="46">
        <v>0</v>
      </c>
      <c r="J82" s="46">
        <v>11.58</v>
      </c>
      <c r="K82" s="46">
        <v>0</v>
      </c>
      <c r="L82" s="46">
        <v>8.69</v>
      </c>
      <c r="M82" s="74">
        <v>5.21</v>
      </c>
      <c r="N82" s="73">
        <v>0</v>
      </c>
      <c r="O82" s="46">
        <v>0</v>
      </c>
      <c r="P82" s="46">
        <v>0</v>
      </c>
      <c r="Q82" s="46">
        <v>-25</v>
      </c>
      <c r="R82" s="46">
        <v>0</v>
      </c>
      <c r="S82" s="74">
        <v>0</v>
      </c>
      <c r="U82" s="73">
        <v>-25</v>
      </c>
      <c r="V82" s="74">
        <v>85.33</v>
      </c>
      <c r="W82">
        <v>59.85</v>
      </c>
      <c r="X82">
        <v>0</v>
      </c>
      <c r="Y82">
        <v>8.69</v>
      </c>
      <c r="Z82">
        <v>-25</v>
      </c>
      <c r="AA82">
        <v>5.21</v>
      </c>
      <c r="AB82">
        <v>11.58</v>
      </c>
    </row>
    <row r="83" spans="7:28">
      <c r="G83" t="s">
        <v>125</v>
      </c>
      <c r="H83" s="73">
        <v>40.54</v>
      </c>
      <c r="I83" s="46">
        <v>0</v>
      </c>
      <c r="J83" s="46">
        <v>74.33</v>
      </c>
      <c r="K83" s="46">
        <v>0</v>
      </c>
      <c r="L83" s="46">
        <v>8.69</v>
      </c>
      <c r="M83" s="74">
        <v>2.41</v>
      </c>
      <c r="N83" s="73">
        <v>0</v>
      </c>
      <c r="O83" s="46">
        <v>-10</v>
      </c>
      <c r="P83" s="46">
        <v>0</v>
      </c>
      <c r="Q83" s="46">
        <v>-25</v>
      </c>
      <c r="R83" s="46">
        <v>0</v>
      </c>
      <c r="S83" s="74">
        <v>0</v>
      </c>
      <c r="U83" s="73">
        <v>-35</v>
      </c>
      <c r="V83" s="74">
        <v>125.97</v>
      </c>
      <c r="W83">
        <v>40.54</v>
      </c>
      <c r="X83">
        <v>-10</v>
      </c>
      <c r="Y83">
        <v>8.69</v>
      </c>
      <c r="Z83">
        <v>-25</v>
      </c>
      <c r="AA83">
        <v>2.41</v>
      </c>
      <c r="AB83">
        <v>74.33</v>
      </c>
    </row>
    <row r="84" spans="7:28">
      <c r="G84" t="s">
        <v>126</v>
      </c>
      <c r="H84" s="73">
        <v>41.51</v>
      </c>
      <c r="I84" s="46">
        <v>0</v>
      </c>
      <c r="J84" s="46">
        <v>72.400000000000006</v>
      </c>
      <c r="K84" s="46">
        <v>0</v>
      </c>
      <c r="L84" s="46">
        <v>8.69</v>
      </c>
      <c r="M84" s="74">
        <v>3.28</v>
      </c>
      <c r="N84" s="73">
        <v>0</v>
      </c>
      <c r="O84" s="46">
        <v>-13</v>
      </c>
      <c r="P84" s="46">
        <v>0</v>
      </c>
      <c r="Q84" s="46">
        <v>-25</v>
      </c>
      <c r="R84" s="46">
        <v>0</v>
      </c>
      <c r="S84" s="74">
        <v>0</v>
      </c>
      <c r="U84" s="73">
        <v>-38</v>
      </c>
      <c r="V84" s="74">
        <v>125.88</v>
      </c>
      <c r="W84">
        <v>41.51</v>
      </c>
      <c r="X84">
        <v>-13</v>
      </c>
      <c r="Y84">
        <v>8.69</v>
      </c>
      <c r="Z84">
        <v>-25</v>
      </c>
      <c r="AA84">
        <v>3.28</v>
      </c>
      <c r="AB84">
        <v>72.400000000000006</v>
      </c>
    </row>
    <row r="85" spans="7:28">
      <c r="G85" t="s">
        <v>127</v>
      </c>
      <c r="H85" s="73">
        <v>0</v>
      </c>
      <c r="I85" s="46">
        <v>0</v>
      </c>
      <c r="J85" s="46">
        <v>13.52</v>
      </c>
      <c r="K85" s="46">
        <v>0</v>
      </c>
      <c r="L85" s="46">
        <v>8.69</v>
      </c>
      <c r="M85" s="74">
        <v>3.76</v>
      </c>
      <c r="N85" s="73">
        <v>0</v>
      </c>
      <c r="O85" s="46">
        <v>-15</v>
      </c>
      <c r="P85" s="46">
        <v>0</v>
      </c>
      <c r="Q85" s="46">
        <v>-25</v>
      </c>
      <c r="R85" s="46">
        <v>0</v>
      </c>
      <c r="S85" s="74">
        <v>0</v>
      </c>
      <c r="U85" s="73">
        <v>-40</v>
      </c>
      <c r="V85" s="74">
        <v>25.97</v>
      </c>
      <c r="W85">
        <v>0</v>
      </c>
      <c r="X85">
        <v>-15</v>
      </c>
      <c r="Y85">
        <v>8.69</v>
      </c>
      <c r="Z85">
        <v>-25</v>
      </c>
      <c r="AA85">
        <v>3.76</v>
      </c>
      <c r="AB85">
        <v>13.52</v>
      </c>
    </row>
    <row r="86" spans="7:28">
      <c r="G86" t="s">
        <v>128</v>
      </c>
      <c r="H86" s="73">
        <v>0</v>
      </c>
      <c r="I86" s="46">
        <v>0</v>
      </c>
      <c r="J86" s="46">
        <v>29.93</v>
      </c>
      <c r="K86" s="46">
        <v>0</v>
      </c>
      <c r="L86" s="46">
        <v>8.69</v>
      </c>
      <c r="M86" s="74">
        <v>4.05</v>
      </c>
      <c r="N86" s="73">
        <v>0</v>
      </c>
      <c r="O86" s="46">
        <v>0</v>
      </c>
      <c r="P86" s="46">
        <v>0</v>
      </c>
      <c r="Q86" s="46">
        <v>-25</v>
      </c>
      <c r="R86" s="46">
        <v>0</v>
      </c>
      <c r="S86" s="74">
        <v>0</v>
      </c>
      <c r="U86" s="73">
        <v>-25</v>
      </c>
      <c r="V86" s="74">
        <v>42.67</v>
      </c>
      <c r="W86">
        <v>0</v>
      </c>
      <c r="X86">
        <v>0</v>
      </c>
      <c r="Y86">
        <v>8.69</v>
      </c>
      <c r="Z86">
        <v>-25</v>
      </c>
      <c r="AA86">
        <v>4.05</v>
      </c>
      <c r="AB86">
        <v>29.93</v>
      </c>
    </row>
    <row r="87" spans="7:28">
      <c r="G87" t="s">
        <v>129</v>
      </c>
      <c r="H87" s="73">
        <v>10.47</v>
      </c>
      <c r="I87" s="46">
        <v>0</v>
      </c>
      <c r="J87" s="46">
        <v>32.229999999999997</v>
      </c>
      <c r="K87" s="46">
        <v>0</v>
      </c>
      <c r="L87" s="46">
        <v>7.25</v>
      </c>
      <c r="M87" s="74">
        <v>2.58</v>
      </c>
      <c r="N87" s="73">
        <v>0</v>
      </c>
      <c r="O87" s="46">
        <v>-30</v>
      </c>
      <c r="P87" s="46">
        <v>0</v>
      </c>
      <c r="Q87" s="46">
        <v>-25</v>
      </c>
      <c r="R87" s="46">
        <v>0</v>
      </c>
      <c r="S87" s="74">
        <v>0</v>
      </c>
      <c r="U87" s="73">
        <v>-55</v>
      </c>
      <c r="V87" s="74">
        <v>52.53</v>
      </c>
      <c r="W87">
        <v>10.47</v>
      </c>
      <c r="X87">
        <v>-30</v>
      </c>
      <c r="Y87">
        <v>7.25</v>
      </c>
      <c r="Z87">
        <v>-25</v>
      </c>
      <c r="AA87">
        <v>2.58</v>
      </c>
      <c r="AB87">
        <v>32.229999999999997</v>
      </c>
    </row>
    <row r="88" spans="7:28">
      <c r="G88" t="s">
        <v>130</v>
      </c>
      <c r="H88" s="73">
        <v>10.4</v>
      </c>
      <c r="I88" s="46">
        <v>0</v>
      </c>
      <c r="J88" s="46">
        <v>16.239999999999998</v>
      </c>
      <c r="K88" s="46">
        <v>0</v>
      </c>
      <c r="L88" s="46">
        <v>5.85</v>
      </c>
      <c r="M88" s="74">
        <v>1.36</v>
      </c>
      <c r="N88" s="73">
        <v>0</v>
      </c>
      <c r="O88" s="46">
        <v>0</v>
      </c>
      <c r="P88" s="46">
        <v>0</v>
      </c>
      <c r="Q88" s="46">
        <v>-25</v>
      </c>
      <c r="R88" s="46">
        <v>0</v>
      </c>
      <c r="S88" s="74">
        <v>0</v>
      </c>
      <c r="U88" s="73">
        <v>-25</v>
      </c>
      <c r="V88" s="74">
        <v>33.85</v>
      </c>
      <c r="W88">
        <v>10.4</v>
      </c>
      <c r="X88">
        <v>0</v>
      </c>
      <c r="Y88">
        <v>5.85</v>
      </c>
      <c r="Z88">
        <v>-25</v>
      </c>
      <c r="AA88">
        <v>1.36</v>
      </c>
      <c r="AB88">
        <v>16.239999999999998</v>
      </c>
    </row>
    <row r="89" spans="7:28">
      <c r="G89" t="s">
        <v>131</v>
      </c>
      <c r="H89" s="73">
        <v>0</v>
      </c>
      <c r="I89" s="46">
        <v>29.22</v>
      </c>
      <c r="J89" s="46">
        <v>36.81</v>
      </c>
      <c r="K89" s="46">
        <v>0</v>
      </c>
      <c r="L89" s="46">
        <v>5.84</v>
      </c>
      <c r="M89" s="74">
        <v>0.88</v>
      </c>
      <c r="N89" s="73">
        <v>0</v>
      </c>
      <c r="O89" s="46">
        <v>0</v>
      </c>
      <c r="P89" s="46">
        <v>0</v>
      </c>
      <c r="Q89" s="46">
        <v>-25</v>
      </c>
      <c r="R89" s="46">
        <v>0</v>
      </c>
      <c r="S89" s="74">
        <v>0</v>
      </c>
      <c r="U89" s="73">
        <v>-25</v>
      </c>
      <c r="V89" s="74">
        <v>72.75</v>
      </c>
      <c r="W89">
        <v>0</v>
      </c>
      <c r="X89">
        <v>29.22</v>
      </c>
      <c r="Y89">
        <v>5.84</v>
      </c>
      <c r="Z89">
        <v>-25</v>
      </c>
      <c r="AA89">
        <v>0.88</v>
      </c>
      <c r="AB89">
        <v>36.81</v>
      </c>
    </row>
    <row r="90" spans="7:28">
      <c r="G90" t="s">
        <v>132</v>
      </c>
      <c r="H90" s="73">
        <v>0</v>
      </c>
      <c r="I90" s="46">
        <v>41.35</v>
      </c>
      <c r="J90" s="46">
        <v>48.08</v>
      </c>
      <c r="K90" s="46">
        <v>0</v>
      </c>
      <c r="L90" s="46">
        <v>5.17</v>
      </c>
      <c r="M90" s="74">
        <v>0.42</v>
      </c>
      <c r="N90" s="73">
        <v>0</v>
      </c>
      <c r="O90" s="46">
        <v>0</v>
      </c>
      <c r="P90" s="46">
        <v>0</v>
      </c>
      <c r="Q90" s="46">
        <v>-25</v>
      </c>
      <c r="R90" s="46">
        <v>0</v>
      </c>
      <c r="S90" s="74">
        <v>0</v>
      </c>
      <c r="U90" s="73">
        <v>-25</v>
      </c>
      <c r="V90" s="74">
        <v>95.02</v>
      </c>
      <c r="W90">
        <v>0</v>
      </c>
      <c r="X90">
        <v>41.35</v>
      </c>
      <c r="Y90">
        <v>5.17</v>
      </c>
      <c r="Z90">
        <v>-25</v>
      </c>
      <c r="AA90">
        <v>0.42</v>
      </c>
      <c r="AB90">
        <v>48.08</v>
      </c>
    </row>
    <row r="91" spans="7:28">
      <c r="G91" t="s">
        <v>133</v>
      </c>
      <c r="H91" s="73">
        <v>11.37</v>
      </c>
      <c r="I91" s="46">
        <v>0</v>
      </c>
      <c r="J91" s="46">
        <v>11.82</v>
      </c>
      <c r="K91" s="46">
        <v>0</v>
      </c>
      <c r="L91" s="46">
        <v>4.55</v>
      </c>
      <c r="M91" s="74">
        <v>0.77</v>
      </c>
      <c r="N91" s="73">
        <v>0</v>
      </c>
      <c r="O91" s="46">
        <v>-15</v>
      </c>
      <c r="P91" s="46">
        <v>0</v>
      </c>
      <c r="Q91" s="46">
        <v>-25</v>
      </c>
      <c r="R91" s="46">
        <v>0</v>
      </c>
      <c r="S91" s="74">
        <v>0</v>
      </c>
      <c r="U91" s="73">
        <v>-40</v>
      </c>
      <c r="V91" s="74">
        <v>28.51</v>
      </c>
      <c r="W91">
        <v>11.37</v>
      </c>
      <c r="X91">
        <v>-15</v>
      </c>
      <c r="Y91">
        <v>4.55</v>
      </c>
      <c r="Z91">
        <v>-25</v>
      </c>
      <c r="AA91">
        <v>0.77</v>
      </c>
      <c r="AB91">
        <v>11.82</v>
      </c>
    </row>
    <row r="92" spans="7:28">
      <c r="G92" t="s">
        <v>134</v>
      </c>
      <c r="H92" s="73">
        <v>11.71</v>
      </c>
      <c r="I92" s="46">
        <v>0</v>
      </c>
      <c r="J92" s="46">
        <v>41.82</v>
      </c>
      <c r="K92" s="46">
        <v>0</v>
      </c>
      <c r="L92" s="46">
        <v>4.18</v>
      </c>
      <c r="M92" s="74">
        <v>1.1299999999999999</v>
      </c>
      <c r="N92" s="73">
        <v>0</v>
      </c>
      <c r="O92" s="46">
        <v>-8</v>
      </c>
      <c r="P92" s="46">
        <v>0</v>
      </c>
      <c r="Q92" s="46">
        <v>-25</v>
      </c>
      <c r="R92" s="46">
        <v>0</v>
      </c>
      <c r="S92" s="74">
        <v>0</v>
      </c>
      <c r="U92" s="73">
        <v>-33</v>
      </c>
      <c r="V92" s="74">
        <v>58.84</v>
      </c>
      <c r="W92">
        <v>11.71</v>
      </c>
      <c r="X92">
        <v>-8</v>
      </c>
      <c r="Y92">
        <v>4.18</v>
      </c>
      <c r="Z92">
        <v>-25</v>
      </c>
      <c r="AA92">
        <v>1.1299999999999999</v>
      </c>
      <c r="AB92">
        <v>41.82</v>
      </c>
    </row>
    <row r="93" spans="7:28">
      <c r="G93" t="s">
        <v>135</v>
      </c>
      <c r="H93" s="73">
        <v>30.24</v>
      </c>
      <c r="I93" s="46">
        <v>0</v>
      </c>
      <c r="J93" s="46">
        <v>0</v>
      </c>
      <c r="K93" s="46">
        <v>0</v>
      </c>
      <c r="L93" s="46">
        <v>4.67</v>
      </c>
      <c r="M93" s="74">
        <v>0</v>
      </c>
      <c r="N93" s="73">
        <v>0</v>
      </c>
      <c r="O93" s="46">
        <v>0</v>
      </c>
      <c r="P93" s="46">
        <v>0</v>
      </c>
      <c r="Q93" s="46">
        <v>-25</v>
      </c>
      <c r="R93" s="46">
        <v>0</v>
      </c>
      <c r="S93" s="74">
        <v>0</v>
      </c>
      <c r="U93" s="73">
        <v>-25</v>
      </c>
      <c r="V93" s="74">
        <v>34.909999999999997</v>
      </c>
      <c r="W93">
        <v>30.24</v>
      </c>
      <c r="X93">
        <v>0</v>
      </c>
      <c r="Y93">
        <v>4.67</v>
      </c>
      <c r="Z93">
        <v>-25</v>
      </c>
      <c r="AA93">
        <v>0</v>
      </c>
      <c r="AB93">
        <v>0</v>
      </c>
    </row>
    <row r="94" spans="7:28">
      <c r="G94" t="s">
        <v>136</v>
      </c>
      <c r="H94" s="73">
        <v>29.75</v>
      </c>
      <c r="I94" s="46">
        <v>0</v>
      </c>
      <c r="J94" s="46">
        <v>87.51</v>
      </c>
      <c r="K94" s="46">
        <v>0</v>
      </c>
      <c r="L94" s="46">
        <v>4.59</v>
      </c>
      <c r="M94" s="74">
        <v>0.22</v>
      </c>
      <c r="N94" s="73">
        <v>0</v>
      </c>
      <c r="O94" s="46">
        <v>0</v>
      </c>
      <c r="P94" s="46">
        <v>0</v>
      </c>
      <c r="Q94" s="46">
        <v>-25</v>
      </c>
      <c r="R94" s="46">
        <v>0</v>
      </c>
      <c r="S94" s="74">
        <v>0</v>
      </c>
      <c r="U94" s="73">
        <v>-25</v>
      </c>
      <c r="V94" s="74">
        <v>122.07</v>
      </c>
      <c r="W94">
        <v>29.75</v>
      </c>
      <c r="X94">
        <v>0</v>
      </c>
      <c r="Y94">
        <v>4.59</v>
      </c>
      <c r="Z94">
        <v>-25</v>
      </c>
      <c r="AA94">
        <v>0.22</v>
      </c>
      <c r="AB94">
        <v>87.51</v>
      </c>
    </row>
    <row r="95" spans="7:28">
      <c r="G95" t="s">
        <v>137</v>
      </c>
      <c r="H95" s="73">
        <v>49.29</v>
      </c>
      <c r="I95" s="46">
        <v>25.94</v>
      </c>
      <c r="J95" s="46">
        <v>80.95</v>
      </c>
      <c r="K95" s="46">
        <v>0</v>
      </c>
      <c r="L95" s="46">
        <v>5.44</v>
      </c>
      <c r="M95" s="74">
        <v>1.81</v>
      </c>
      <c r="N95" s="73">
        <v>0</v>
      </c>
      <c r="O95" s="46">
        <v>0</v>
      </c>
      <c r="P95" s="46">
        <v>0</v>
      </c>
      <c r="Q95" s="46">
        <v>-30</v>
      </c>
      <c r="R95" s="46">
        <v>0</v>
      </c>
      <c r="S95" s="74">
        <v>0</v>
      </c>
      <c r="U95" s="73">
        <v>-30</v>
      </c>
      <c r="V95" s="74">
        <v>163.43</v>
      </c>
      <c r="W95">
        <v>49.29</v>
      </c>
      <c r="X95">
        <v>25.94</v>
      </c>
      <c r="Y95">
        <v>5.44</v>
      </c>
      <c r="Z95">
        <v>-30</v>
      </c>
      <c r="AA95">
        <v>1.81</v>
      </c>
      <c r="AB95">
        <v>80.95</v>
      </c>
    </row>
    <row r="96" spans="7:28">
      <c r="G96" t="s">
        <v>138</v>
      </c>
      <c r="H96" s="73">
        <v>49.73</v>
      </c>
      <c r="I96" s="46">
        <v>27.33</v>
      </c>
      <c r="J96" s="46">
        <v>121.32</v>
      </c>
      <c r="K96" s="46">
        <v>0</v>
      </c>
      <c r="L96" s="46">
        <v>5.46</v>
      </c>
      <c r="M96" s="74">
        <v>1.0900000000000001</v>
      </c>
      <c r="N96" s="73">
        <v>0</v>
      </c>
      <c r="O96" s="46">
        <v>0</v>
      </c>
      <c r="P96" s="46">
        <v>0</v>
      </c>
      <c r="Q96" s="46">
        <v>-30</v>
      </c>
      <c r="R96" s="46">
        <v>0</v>
      </c>
      <c r="S96" s="74">
        <v>0</v>
      </c>
      <c r="U96" s="73">
        <v>-30</v>
      </c>
      <c r="V96" s="74">
        <v>204.93</v>
      </c>
      <c r="W96">
        <v>49.73</v>
      </c>
      <c r="X96">
        <v>27.33</v>
      </c>
      <c r="Y96">
        <v>5.46</v>
      </c>
      <c r="Z96">
        <v>-30</v>
      </c>
      <c r="AA96">
        <v>1.0900000000000001</v>
      </c>
      <c r="AB96">
        <v>121.32</v>
      </c>
    </row>
    <row r="97" spans="1:83">
      <c r="G97" t="s">
        <v>139</v>
      </c>
      <c r="H97" s="73">
        <v>40.18</v>
      </c>
      <c r="I97" s="46">
        <v>33.479999999999997</v>
      </c>
      <c r="J97" s="46">
        <v>100.43</v>
      </c>
      <c r="K97" s="46">
        <v>0</v>
      </c>
      <c r="L97" s="46">
        <v>7.03</v>
      </c>
      <c r="M97" s="74">
        <v>0</v>
      </c>
      <c r="N97" s="73">
        <v>0</v>
      </c>
      <c r="O97" s="46">
        <v>0</v>
      </c>
      <c r="P97" s="46">
        <v>0</v>
      </c>
      <c r="Q97" s="46">
        <v>-25</v>
      </c>
      <c r="R97" s="46">
        <v>0</v>
      </c>
      <c r="S97" s="74">
        <v>0</v>
      </c>
      <c r="U97" s="73">
        <v>-25</v>
      </c>
      <c r="V97" s="74">
        <v>181.12</v>
      </c>
      <c r="W97">
        <v>40.18</v>
      </c>
      <c r="X97">
        <v>33.479999999999997</v>
      </c>
      <c r="Y97">
        <v>7.03</v>
      </c>
      <c r="Z97">
        <v>-25</v>
      </c>
      <c r="AA97">
        <v>0</v>
      </c>
      <c r="AB97">
        <v>100.43</v>
      </c>
    </row>
    <row r="98" spans="1:83">
      <c r="G98" t="s">
        <v>140</v>
      </c>
      <c r="H98" s="73">
        <v>44.29</v>
      </c>
      <c r="I98" s="46">
        <v>36.9</v>
      </c>
      <c r="J98" s="46">
        <v>79.73</v>
      </c>
      <c r="K98" s="46">
        <v>0</v>
      </c>
      <c r="L98" s="46">
        <v>7.38</v>
      </c>
      <c r="M98" s="74">
        <v>0.52</v>
      </c>
      <c r="N98" s="73">
        <v>0</v>
      </c>
      <c r="O98" s="46">
        <v>0</v>
      </c>
      <c r="P98" s="46">
        <v>0</v>
      </c>
      <c r="Q98" s="46">
        <v>-25</v>
      </c>
      <c r="R98" s="46">
        <v>0</v>
      </c>
      <c r="S98" s="74">
        <v>0</v>
      </c>
      <c r="U98" s="73">
        <v>-25</v>
      </c>
      <c r="V98" s="74">
        <v>168.82</v>
      </c>
      <c r="W98">
        <v>44.29</v>
      </c>
      <c r="X98">
        <v>36.9</v>
      </c>
      <c r="Y98">
        <v>7.38</v>
      </c>
      <c r="Z98">
        <v>-25</v>
      </c>
      <c r="AA98">
        <v>0.52</v>
      </c>
      <c r="AB98">
        <v>79.73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1.9148624999999999</v>
      </c>
      <c r="I99" s="69">
        <f t="shared" ref="I99:BQ99" si="1">SUM(I3:I98)/4000</f>
        <v>1.1919500000000001</v>
      </c>
      <c r="J99" s="69">
        <f t="shared" si="1"/>
        <v>2.2237150000000003</v>
      </c>
      <c r="K99" s="69">
        <f t="shared" si="1"/>
        <v>0</v>
      </c>
      <c r="L99" s="69">
        <f t="shared" si="1"/>
        <v>0.23225250000000011</v>
      </c>
      <c r="M99" s="69">
        <f t="shared" si="1"/>
        <v>9.3525000000000032E-3</v>
      </c>
      <c r="N99" s="68">
        <f t="shared" si="1"/>
        <v>-0.22175</v>
      </c>
      <c r="O99" s="69">
        <f t="shared" si="1"/>
        <v>-3.7749999999999999E-2</v>
      </c>
      <c r="P99" s="69">
        <f t="shared" si="1"/>
        <v>-8.7500000000000008E-3</v>
      </c>
      <c r="Q99" s="69">
        <f t="shared" si="1"/>
        <v>-0.48025000000000001</v>
      </c>
      <c r="R99" s="69">
        <f t="shared" si="1"/>
        <v>0</v>
      </c>
      <c r="S99" s="70">
        <f t="shared" si="1"/>
        <v>0</v>
      </c>
      <c r="U99" s="68">
        <f t="shared" si="1"/>
        <v>-0.74850000000000005</v>
      </c>
      <c r="V99" s="70">
        <f t="shared" si="1"/>
        <v>5.5721299999999996</v>
      </c>
      <c r="W99">
        <f t="shared" si="1"/>
        <v>1.6931125000000002</v>
      </c>
      <c r="X99">
        <f t="shared" si="1"/>
        <v>1.1541999999999999</v>
      </c>
      <c r="Y99">
        <f t="shared" si="1"/>
        <v>0.23225250000000011</v>
      </c>
      <c r="Z99">
        <f t="shared" si="1"/>
        <v>-0.48025000000000001</v>
      </c>
      <c r="AA99">
        <f t="shared" si="1"/>
        <v>9.3525000000000032E-3</v>
      </c>
      <c r="AB99">
        <f t="shared" si="1"/>
        <v>2.2149649999999999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538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54.99</v>
      </c>
      <c r="I3" s="53">
        <v>5.6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538</v>
      </c>
      <c r="U3" s="73">
        <v>-1</v>
      </c>
      <c r="V3" s="74">
        <v>60.59</v>
      </c>
      <c r="W3">
        <v>54.99</v>
      </c>
      <c r="X3">
        <v>5.6</v>
      </c>
      <c r="Y3">
        <v>-1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43.45</v>
      </c>
      <c r="I4" s="46">
        <v>4.4400000000000004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538</v>
      </c>
      <c r="U4" s="73">
        <v>-1</v>
      </c>
      <c r="V4" s="74">
        <v>47.89</v>
      </c>
      <c r="W4">
        <v>43.45</v>
      </c>
      <c r="X4">
        <v>4.4400000000000004</v>
      </c>
      <c r="Y4">
        <v>-1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31.02</v>
      </c>
      <c r="I5" s="46">
        <v>2.78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-1</v>
      </c>
      <c r="V5" s="74">
        <v>33.799999999999997</v>
      </c>
      <c r="W5">
        <v>31.02</v>
      </c>
      <c r="X5">
        <v>2.78</v>
      </c>
      <c r="Y5">
        <v>-1</v>
      </c>
      <c r="Z5">
        <v>0</v>
      </c>
    </row>
    <row r="6" spans="1:26">
      <c r="B6" t="s">
        <v>379</v>
      </c>
      <c r="G6" t="s">
        <v>48</v>
      </c>
      <c r="H6" s="73">
        <v>20.91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-1</v>
      </c>
      <c r="V6" s="74">
        <v>20.91</v>
      </c>
      <c r="W6">
        <v>20.91</v>
      </c>
      <c r="X6">
        <v>0</v>
      </c>
      <c r="Y6">
        <v>-1</v>
      </c>
      <c r="Z6">
        <v>0</v>
      </c>
    </row>
    <row r="7" spans="1:26">
      <c r="G7" t="s">
        <v>49</v>
      </c>
      <c r="H7" s="73">
        <v>0</v>
      </c>
      <c r="I7" s="46">
        <v>18.690000000000001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-1</v>
      </c>
      <c r="V7" s="74">
        <v>18.690000000000001</v>
      </c>
      <c r="W7">
        <v>0</v>
      </c>
      <c r="X7">
        <v>18.690000000000001</v>
      </c>
      <c r="Y7">
        <v>-1</v>
      </c>
      <c r="Z7">
        <v>0</v>
      </c>
    </row>
    <row r="8" spans="1:26">
      <c r="G8" t="s">
        <v>50</v>
      </c>
      <c r="H8" s="73">
        <v>0</v>
      </c>
      <c r="I8" s="46">
        <v>17.100000000000001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-1</v>
      </c>
      <c r="V8" s="74">
        <v>17.100000000000001</v>
      </c>
      <c r="W8">
        <v>0</v>
      </c>
      <c r="X8">
        <v>17.100000000000001</v>
      </c>
      <c r="Y8">
        <v>-1</v>
      </c>
      <c r="Z8">
        <v>0</v>
      </c>
    </row>
    <row r="9" spans="1:26">
      <c r="G9" t="s">
        <v>51</v>
      </c>
      <c r="H9" s="73">
        <v>0</v>
      </c>
      <c r="I9" s="46">
        <v>20.65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-1</v>
      </c>
      <c r="V9" s="74">
        <v>20.65</v>
      </c>
      <c r="W9">
        <v>0</v>
      </c>
      <c r="X9">
        <v>20.65</v>
      </c>
      <c r="Y9">
        <v>-1</v>
      </c>
      <c r="Z9">
        <v>0</v>
      </c>
    </row>
    <row r="10" spans="1:26">
      <c r="G10" t="s">
        <v>52</v>
      </c>
      <c r="H10" s="73">
        <v>0</v>
      </c>
      <c r="I10" s="46">
        <v>8.73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-1</v>
      </c>
      <c r="V10" s="74">
        <v>8.73</v>
      </c>
      <c r="W10">
        <v>0</v>
      </c>
      <c r="X10">
        <v>8.73</v>
      </c>
      <c r="Y10">
        <v>-1</v>
      </c>
      <c r="Z10">
        <v>0</v>
      </c>
    </row>
    <row r="11" spans="1:26">
      <c r="G11" t="s">
        <v>53</v>
      </c>
      <c r="H11" s="73">
        <v>0</v>
      </c>
      <c r="I11" s="46">
        <v>53.08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-1</v>
      </c>
      <c r="V11" s="74">
        <v>53.08</v>
      </c>
      <c r="W11">
        <v>0</v>
      </c>
      <c r="X11">
        <v>53.08</v>
      </c>
      <c r="Y11">
        <v>-1</v>
      </c>
      <c r="Z11">
        <v>0</v>
      </c>
    </row>
    <row r="12" spans="1:26">
      <c r="G12" t="s">
        <v>54</v>
      </c>
      <c r="H12" s="73">
        <v>0</v>
      </c>
      <c r="I12" s="46">
        <v>38.61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-1</v>
      </c>
      <c r="V12" s="74">
        <v>38.61</v>
      </c>
      <c r="W12">
        <v>0</v>
      </c>
      <c r="X12">
        <v>38.61</v>
      </c>
      <c r="Y12">
        <v>-1</v>
      </c>
      <c r="Z12">
        <v>0</v>
      </c>
    </row>
    <row r="13" spans="1:26">
      <c r="G13" t="s">
        <v>55</v>
      </c>
      <c r="H13" s="73">
        <v>0</v>
      </c>
      <c r="I13" s="46">
        <v>28.96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-1</v>
      </c>
      <c r="V13" s="74">
        <v>28.96</v>
      </c>
      <c r="W13">
        <v>0</v>
      </c>
      <c r="X13">
        <v>28.96</v>
      </c>
      <c r="Y13">
        <v>-1</v>
      </c>
      <c r="Z13">
        <v>0</v>
      </c>
    </row>
    <row r="14" spans="1:26">
      <c r="G14" t="s">
        <v>56</v>
      </c>
      <c r="H14" s="73">
        <v>0</v>
      </c>
      <c r="I14" s="46">
        <v>14.48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14.48</v>
      </c>
      <c r="W14">
        <v>0</v>
      </c>
      <c r="X14">
        <v>14.48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9.65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9.65</v>
      </c>
      <c r="W15">
        <v>0</v>
      </c>
      <c r="X15">
        <v>9.65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1.38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-1</v>
      </c>
      <c r="V21" s="74">
        <v>1.38</v>
      </c>
      <c r="W21">
        <v>0</v>
      </c>
      <c r="X21">
        <v>0</v>
      </c>
      <c r="Y21">
        <v>-1</v>
      </c>
      <c r="Z21">
        <v>1.38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1.63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-1</v>
      </c>
      <c r="V22" s="74">
        <v>1.63</v>
      </c>
      <c r="W22">
        <v>0</v>
      </c>
      <c r="X22">
        <v>0</v>
      </c>
      <c r="Y22">
        <v>-1</v>
      </c>
      <c r="Z22">
        <v>1.63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2.61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-1</v>
      </c>
      <c r="V23" s="74">
        <v>2.61</v>
      </c>
      <c r="W23">
        <v>0</v>
      </c>
      <c r="X23">
        <v>0</v>
      </c>
      <c r="Y23">
        <v>-1</v>
      </c>
      <c r="Z23">
        <v>2.61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3.9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-1</v>
      </c>
      <c r="V24" s="74">
        <v>3.9</v>
      </c>
      <c r="W24">
        <v>0</v>
      </c>
      <c r="X24">
        <v>0</v>
      </c>
      <c r="Y24">
        <v>-1</v>
      </c>
      <c r="Z24">
        <v>3.9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3.77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-1</v>
      </c>
      <c r="V25" s="74">
        <v>3.77</v>
      </c>
      <c r="W25">
        <v>0</v>
      </c>
      <c r="X25">
        <v>0</v>
      </c>
      <c r="Y25">
        <v>-1</v>
      </c>
      <c r="Z25">
        <v>3.77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4.22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-1</v>
      </c>
      <c r="V26" s="74">
        <v>4.22</v>
      </c>
      <c r="W26">
        <v>0</v>
      </c>
      <c r="X26">
        <v>0</v>
      </c>
      <c r="Y26">
        <v>-1</v>
      </c>
      <c r="Z26">
        <v>4.22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2.64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-1</v>
      </c>
      <c r="V27" s="74">
        <v>2.64</v>
      </c>
      <c r="W27">
        <v>0</v>
      </c>
      <c r="X27">
        <v>0</v>
      </c>
      <c r="Y27">
        <v>-1</v>
      </c>
      <c r="Z27">
        <v>2.64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3.07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-1</v>
      </c>
      <c r="V28" s="74">
        <v>3.07</v>
      </c>
      <c r="W28">
        <v>0</v>
      </c>
      <c r="X28">
        <v>0</v>
      </c>
      <c r="Y28">
        <v>-1</v>
      </c>
      <c r="Z28">
        <v>3.07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4.5999999999999996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-1</v>
      </c>
      <c r="V29" s="74">
        <v>4.5999999999999996</v>
      </c>
      <c r="W29">
        <v>0</v>
      </c>
      <c r="X29">
        <v>0</v>
      </c>
      <c r="Y29">
        <v>-1</v>
      </c>
      <c r="Z29">
        <v>4.5999999999999996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4.63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4.63</v>
      </c>
      <c r="W30">
        <v>0</v>
      </c>
      <c r="X30">
        <v>0</v>
      </c>
      <c r="Y30">
        <v>0</v>
      </c>
      <c r="Z30">
        <v>4.63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0.5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0.5</v>
      </c>
      <c r="W32">
        <v>0</v>
      </c>
      <c r="X32">
        <v>0</v>
      </c>
      <c r="Y32">
        <v>0</v>
      </c>
      <c r="Z32">
        <v>0.5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0.82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0.82</v>
      </c>
      <c r="W35">
        <v>0</v>
      </c>
      <c r="X35">
        <v>0</v>
      </c>
      <c r="Y35">
        <v>0</v>
      </c>
      <c r="Z35">
        <v>0.82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3.33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3.33</v>
      </c>
      <c r="W36">
        <v>0</v>
      </c>
      <c r="X36">
        <v>0</v>
      </c>
      <c r="Y36">
        <v>0</v>
      </c>
      <c r="Z36">
        <v>3.33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5.41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5.41</v>
      </c>
      <c r="W37">
        <v>0</v>
      </c>
      <c r="X37">
        <v>0</v>
      </c>
      <c r="Y37">
        <v>0</v>
      </c>
      <c r="Z37">
        <v>5.41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3.76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3.76</v>
      </c>
      <c r="W38">
        <v>0</v>
      </c>
      <c r="X38">
        <v>0</v>
      </c>
      <c r="Y38">
        <v>0</v>
      </c>
      <c r="Z38">
        <v>3.76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6.76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6.76</v>
      </c>
      <c r="W39">
        <v>0</v>
      </c>
      <c r="X39">
        <v>0</v>
      </c>
      <c r="Y39">
        <v>0</v>
      </c>
      <c r="Z39">
        <v>6.76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5.98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5.98</v>
      </c>
      <c r="W40">
        <v>0</v>
      </c>
      <c r="X40">
        <v>0</v>
      </c>
      <c r="Y40">
        <v>0</v>
      </c>
      <c r="Z40">
        <v>5.98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5.89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5.89</v>
      </c>
      <c r="W41">
        <v>0</v>
      </c>
      <c r="X41">
        <v>0</v>
      </c>
      <c r="Y41">
        <v>0</v>
      </c>
      <c r="Z41">
        <v>5.89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4.1500000000000004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4.1500000000000004</v>
      </c>
      <c r="W42">
        <v>0</v>
      </c>
      <c r="X42">
        <v>0</v>
      </c>
      <c r="Y42">
        <v>0</v>
      </c>
      <c r="Z42">
        <v>4.1500000000000004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2.99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2.99</v>
      </c>
      <c r="W43">
        <v>0</v>
      </c>
      <c r="X43">
        <v>0</v>
      </c>
      <c r="Y43">
        <v>0</v>
      </c>
      <c r="Z43">
        <v>2.99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1.93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1.93</v>
      </c>
      <c r="W44">
        <v>0</v>
      </c>
      <c r="X44">
        <v>0</v>
      </c>
      <c r="Y44">
        <v>0</v>
      </c>
      <c r="Z44">
        <v>1.93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2.99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2.99</v>
      </c>
      <c r="W45">
        <v>0</v>
      </c>
      <c r="X45">
        <v>0</v>
      </c>
      <c r="Y45">
        <v>0</v>
      </c>
      <c r="Z45">
        <v>2.99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0.97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0.97</v>
      </c>
      <c r="W48">
        <v>0</v>
      </c>
      <c r="X48">
        <v>0</v>
      </c>
      <c r="Y48">
        <v>0</v>
      </c>
      <c r="Z48">
        <v>0.97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0.39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0.39</v>
      </c>
      <c r="W49">
        <v>0</v>
      </c>
      <c r="X49">
        <v>0</v>
      </c>
      <c r="Y49">
        <v>0</v>
      </c>
      <c r="Z49">
        <v>0.39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2.41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2.41</v>
      </c>
      <c r="W50">
        <v>0</v>
      </c>
      <c r="X50">
        <v>0</v>
      </c>
      <c r="Y50">
        <v>0</v>
      </c>
      <c r="Z50">
        <v>2.41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5.21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5.21</v>
      </c>
      <c r="W51">
        <v>0</v>
      </c>
      <c r="X51">
        <v>0</v>
      </c>
      <c r="Y51">
        <v>0</v>
      </c>
      <c r="Z51">
        <v>5.21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7.72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7.72</v>
      </c>
      <c r="W52">
        <v>0</v>
      </c>
      <c r="X52">
        <v>0</v>
      </c>
      <c r="Y52">
        <v>0</v>
      </c>
      <c r="Z52">
        <v>7.72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7.72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7.72</v>
      </c>
      <c r="W53">
        <v>0</v>
      </c>
      <c r="X53">
        <v>0</v>
      </c>
      <c r="Y53">
        <v>0</v>
      </c>
      <c r="Z53">
        <v>7.72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7.34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7.34</v>
      </c>
      <c r="W54">
        <v>0</v>
      </c>
      <c r="X54">
        <v>0</v>
      </c>
      <c r="Y54">
        <v>0</v>
      </c>
      <c r="Z54">
        <v>7.34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7.05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7.05</v>
      </c>
      <c r="W55">
        <v>0</v>
      </c>
      <c r="X55">
        <v>0</v>
      </c>
      <c r="Y55">
        <v>0</v>
      </c>
      <c r="Z55">
        <v>7.05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5.31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5.31</v>
      </c>
      <c r="W56">
        <v>0</v>
      </c>
      <c r="X56">
        <v>0</v>
      </c>
      <c r="Y56">
        <v>0</v>
      </c>
      <c r="Z56">
        <v>5.31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5.5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5.5</v>
      </c>
      <c r="W57">
        <v>0</v>
      </c>
      <c r="X57">
        <v>0</v>
      </c>
      <c r="Y57">
        <v>0</v>
      </c>
      <c r="Z57">
        <v>5.5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6.08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6.08</v>
      </c>
      <c r="W58">
        <v>0</v>
      </c>
      <c r="X58">
        <v>0</v>
      </c>
      <c r="Y58">
        <v>0</v>
      </c>
      <c r="Z58">
        <v>6.08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5.98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5.98</v>
      </c>
      <c r="W59">
        <v>0</v>
      </c>
      <c r="X59">
        <v>0</v>
      </c>
      <c r="Y59">
        <v>0</v>
      </c>
      <c r="Z59">
        <v>5.98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8.69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8.69</v>
      </c>
      <c r="W60">
        <v>0</v>
      </c>
      <c r="X60">
        <v>0</v>
      </c>
      <c r="Y60">
        <v>0</v>
      </c>
      <c r="Z60">
        <v>8.69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5.79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5.79</v>
      </c>
      <c r="W61">
        <v>0</v>
      </c>
      <c r="X61">
        <v>0</v>
      </c>
      <c r="Y61">
        <v>0</v>
      </c>
      <c r="Z61">
        <v>5.79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6.08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6.08</v>
      </c>
      <c r="W62">
        <v>0</v>
      </c>
      <c r="X62">
        <v>0</v>
      </c>
      <c r="Y62">
        <v>0</v>
      </c>
      <c r="Z62">
        <v>6.08</v>
      </c>
    </row>
    <row r="63" spans="7:26">
      <c r="G63" t="s">
        <v>105</v>
      </c>
      <c r="H63" s="73">
        <v>193.06</v>
      </c>
      <c r="I63" s="46">
        <v>0</v>
      </c>
      <c r="J63" s="46">
        <v>0</v>
      </c>
      <c r="K63" s="46">
        <v>0</v>
      </c>
      <c r="L63" s="46">
        <v>0</v>
      </c>
      <c r="M63" s="74">
        <v>6.27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199.33</v>
      </c>
      <c r="W63">
        <v>193.06</v>
      </c>
      <c r="X63">
        <v>0</v>
      </c>
      <c r="Y63">
        <v>0</v>
      </c>
      <c r="Z63">
        <v>6.27</v>
      </c>
    </row>
    <row r="64" spans="7:26">
      <c r="G64" t="s">
        <v>106</v>
      </c>
      <c r="H64" s="73">
        <v>152.9</v>
      </c>
      <c r="I64" s="46">
        <v>0</v>
      </c>
      <c r="J64" s="46">
        <v>0</v>
      </c>
      <c r="K64" s="46">
        <v>0</v>
      </c>
      <c r="L64" s="46">
        <v>0</v>
      </c>
      <c r="M64" s="74">
        <v>5.6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158.5</v>
      </c>
      <c r="W64">
        <v>152.9</v>
      </c>
      <c r="X64">
        <v>0</v>
      </c>
      <c r="Y64">
        <v>0</v>
      </c>
      <c r="Z64">
        <v>5.6</v>
      </c>
    </row>
    <row r="65" spans="7:26">
      <c r="G65" t="s">
        <v>107</v>
      </c>
      <c r="H65" s="73">
        <v>58.11</v>
      </c>
      <c r="I65" s="46">
        <v>0</v>
      </c>
      <c r="J65" s="46">
        <v>0</v>
      </c>
      <c r="K65" s="46">
        <v>0</v>
      </c>
      <c r="L65" s="46">
        <v>0</v>
      </c>
      <c r="M65" s="74">
        <v>7.05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65.16</v>
      </c>
      <c r="W65">
        <v>58.11</v>
      </c>
      <c r="X65">
        <v>0</v>
      </c>
      <c r="Y65">
        <v>0</v>
      </c>
      <c r="Z65">
        <v>7.05</v>
      </c>
    </row>
    <row r="66" spans="7:26">
      <c r="G66" t="s">
        <v>108</v>
      </c>
      <c r="H66" s="73">
        <v>5.5</v>
      </c>
      <c r="I66" s="46">
        <v>0</v>
      </c>
      <c r="J66" s="46">
        <v>0</v>
      </c>
      <c r="K66" s="46">
        <v>0</v>
      </c>
      <c r="L66" s="46">
        <v>0</v>
      </c>
      <c r="M66" s="74">
        <v>4.4400000000000004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9.94</v>
      </c>
      <c r="W66">
        <v>5.5</v>
      </c>
      <c r="X66">
        <v>0</v>
      </c>
      <c r="Y66">
        <v>0</v>
      </c>
      <c r="Z66">
        <v>4.4400000000000004</v>
      </c>
    </row>
    <row r="67" spans="7:26">
      <c r="G67" t="s">
        <v>109</v>
      </c>
      <c r="H67" s="73">
        <v>34.950000000000003</v>
      </c>
      <c r="I67" s="46">
        <v>0</v>
      </c>
      <c r="J67" s="46">
        <v>0</v>
      </c>
      <c r="K67" s="46">
        <v>0</v>
      </c>
      <c r="L67" s="46">
        <v>0</v>
      </c>
      <c r="M67" s="74">
        <v>6.56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41.51</v>
      </c>
      <c r="W67">
        <v>34.950000000000003</v>
      </c>
      <c r="X67">
        <v>0</v>
      </c>
      <c r="Y67">
        <v>0</v>
      </c>
      <c r="Z67">
        <v>6.56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5.12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5.12</v>
      </c>
      <c r="W68">
        <v>0</v>
      </c>
      <c r="X68">
        <v>0</v>
      </c>
      <c r="Y68">
        <v>0</v>
      </c>
      <c r="Z68">
        <v>5.12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8.7799999999999994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8.7799999999999994</v>
      </c>
      <c r="W69">
        <v>0</v>
      </c>
      <c r="X69">
        <v>0</v>
      </c>
      <c r="Y69">
        <v>0</v>
      </c>
      <c r="Z69">
        <v>8.7799999999999994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7.82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7.82</v>
      </c>
      <c r="W70">
        <v>0</v>
      </c>
      <c r="X70">
        <v>0</v>
      </c>
      <c r="Y70">
        <v>0</v>
      </c>
      <c r="Z70">
        <v>7.82</v>
      </c>
    </row>
    <row r="71" spans="7:26">
      <c r="G71" t="s">
        <v>113</v>
      </c>
      <c r="H71" s="73">
        <v>67.62</v>
      </c>
      <c r="I71" s="46">
        <v>0</v>
      </c>
      <c r="J71" s="46">
        <v>0</v>
      </c>
      <c r="K71" s="46">
        <v>0</v>
      </c>
      <c r="L71" s="46">
        <v>0</v>
      </c>
      <c r="M71" s="74">
        <v>8.7799999999999994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76.400000000000006</v>
      </c>
      <c r="W71">
        <v>67.62</v>
      </c>
      <c r="X71">
        <v>0</v>
      </c>
      <c r="Y71">
        <v>0</v>
      </c>
      <c r="Z71">
        <v>8.7799999999999994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8.49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8.49</v>
      </c>
      <c r="W72">
        <v>0</v>
      </c>
      <c r="X72">
        <v>0</v>
      </c>
      <c r="Y72">
        <v>0</v>
      </c>
      <c r="Z72">
        <v>8.49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7.63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7.63</v>
      </c>
      <c r="W73">
        <v>0</v>
      </c>
      <c r="X73">
        <v>0</v>
      </c>
      <c r="Y73">
        <v>0</v>
      </c>
      <c r="Z73">
        <v>7.63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8.11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8.11</v>
      </c>
      <c r="W74">
        <v>0</v>
      </c>
      <c r="X74">
        <v>0</v>
      </c>
      <c r="Y74">
        <v>0</v>
      </c>
      <c r="Z74">
        <v>8.11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7.34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7.34</v>
      </c>
      <c r="W75">
        <v>0</v>
      </c>
      <c r="X75">
        <v>0</v>
      </c>
      <c r="Y75">
        <v>0</v>
      </c>
      <c r="Z75">
        <v>7.34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5.7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-1</v>
      </c>
      <c r="V76" s="74">
        <v>5.7</v>
      </c>
      <c r="W76">
        <v>0</v>
      </c>
      <c r="X76">
        <v>0</v>
      </c>
      <c r="Y76">
        <v>-1</v>
      </c>
      <c r="Z76">
        <v>5.7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7.27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-1</v>
      </c>
      <c r="V77" s="74">
        <v>7.27</v>
      </c>
      <c r="W77">
        <v>0</v>
      </c>
      <c r="X77">
        <v>0</v>
      </c>
      <c r="Y77">
        <v>-1</v>
      </c>
      <c r="Z77">
        <v>7.27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4.1100000000000003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-1</v>
      </c>
      <c r="V78" s="74">
        <v>4.1100000000000003</v>
      </c>
      <c r="W78">
        <v>0</v>
      </c>
      <c r="X78">
        <v>0</v>
      </c>
      <c r="Y78">
        <v>-1</v>
      </c>
      <c r="Z78">
        <v>4.1100000000000003</v>
      </c>
    </row>
    <row r="79" spans="7:26">
      <c r="G79" t="s">
        <v>121</v>
      </c>
      <c r="H79" s="73">
        <v>76.260000000000005</v>
      </c>
      <c r="I79" s="46">
        <v>0</v>
      </c>
      <c r="J79" s="46">
        <v>0</v>
      </c>
      <c r="K79" s="46">
        <v>0</v>
      </c>
      <c r="L79" s="46">
        <v>0</v>
      </c>
      <c r="M79" s="74">
        <v>1.44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</v>
      </c>
      <c r="V79" s="74">
        <v>77.7</v>
      </c>
      <c r="W79">
        <v>76.260000000000005</v>
      </c>
      <c r="X79">
        <v>0</v>
      </c>
      <c r="Y79">
        <v>-1</v>
      </c>
      <c r="Z79">
        <v>1.44</v>
      </c>
    </row>
    <row r="80" spans="7:26">
      <c r="G80" t="s">
        <v>122</v>
      </c>
      <c r="H80" s="73">
        <v>74.42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</v>
      </c>
      <c r="V80" s="74">
        <v>74.42</v>
      </c>
      <c r="W80">
        <v>74.42</v>
      </c>
      <c r="X80">
        <v>0</v>
      </c>
      <c r="Y80">
        <v>-1</v>
      </c>
      <c r="Z80">
        <v>0</v>
      </c>
    </row>
    <row r="81" spans="7:26">
      <c r="G81" t="s">
        <v>123</v>
      </c>
      <c r="H81" s="73">
        <v>0.48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</v>
      </c>
      <c r="V81" s="74">
        <v>0.48</v>
      </c>
      <c r="W81">
        <v>0.48</v>
      </c>
      <c r="X81">
        <v>0</v>
      </c>
      <c r="Y81">
        <v>-1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</v>
      </c>
      <c r="V82" s="74">
        <v>0</v>
      </c>
      <c r="W82">
        <v>0</v>
      </c>
      <c r="X82">
        <v>0</v>
      </c>
      <c r="Y82">
        <v>-1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3.53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-1</v>
      </c>
      <c r="V83" s="74">
        <v>3.53</v>
      </c>
      <c r="W83">
        <v>0</v>
      </c>
      <c r="X83">
        <v>0</v>
      </c>
      <c r="Y83">
        <v>-1</v>
      </c>
      <c r="Z83">
        <v>3.53</v>
      </c>
    </row>
    <row r="84" spans="7:26">
      <c r="G84" t="s">
        <v>126</v>
      </c>
      <c r="H84" s="73">
        <v>20.5</v>
      </c>
      <c r="I84" s="46">
        <v>0</v>
      </c>
      <c r="J84" s="46">
        <v>0</v>
      </c>
      <c r="K84" s="46">
        <v>0</v>
      </c>
      <c r="L84" s="46">
        <v>0</v>
      </c>
      <c r="M84" s="74">
        <v>3.54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-1</v>
      </c>
      <c r="V84" s="74">
        <v>24.04</v>
      </c>
      <c r="W84">
        <v>20.5</v>
      </c>
      <c r="X84">
        <v>0</v>
      </c>
      <c r="Y84">
        <v>-1</v>
      </c>
      <c r="Z84">
        <v>3.54</v>
      </c>
    </row>
    <row r="85" spans="7:26">
      <c r="G85" t="s">
        <v>127</v>
      </c>
      <c r="H85" s="73">
        <v>61.11</v>
      </c>
      <c r="I85" s="46">
        <v>0</v>
      </c>
      <c r="J85" s="46">
        <v>0</v>
      </c>
      <c r="K85" s="46">
        <v>0</v>
      </c>
      <c r="L85" s="46">
        <v>0</v>
      </c>
      <c r="M85" s="74">
        <v>2.81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-1</v>
      </c>
      <c r="V85" s="74">
        <v>63.92</v>
      </c>
      <c r="W85">
        <v>61.11</v>
      </c>
      <c r="X85">
        <v>0</v>
      </c>
      <c r="Y85">
        <v>-1</v>
      </c>
      <c r="Z85">
        <v>2.81</v>
      </c>
    </row>
    <row r="86" spans="7:26">
      <c r="G86" t="s">
        <v>128</v>
      </c>
      <c r="H86" s="73">
        <v>111.62</v>
      </c>
      <c r="I86" s="46">
        <v>0</v>
      </c>
      <c r="J86" s="46">
        <v>0</v>
      </c>
      <c r="K86" s="46">
        <v>0</v>
      </c>
      <c r="L86" s="46">
        <v>0</v>
      </c>
      <c r="M86" s="74">
        <v>2.14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</v>
      </c>
      <c r="V86" s="74">
        <v>113.76</v>
      </c>
      <c r="W86">
        <v>111.62</v>
      </c>
      <c r="X86">
        <v>0</v>
      </c>
      <c r="Y86">
        <v>-1</v>
      </c>
      <c r="Z86">
        <v>2.14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2.2599999999999998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-1</v>
      </c>
      <c r="V87" s="74">
        <v>2.2599999999999998</v>
      </c>
      <c r="W87">
        <v>0</v>
      </c>
      <c r="X87">
        <v>0</v>
      </c>
      <c r="Y87">
        <v>-1</v>
      </c>
      <c r="Z87">
        <v>2.2599999999999998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1.48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-1</v>
      </c>
      <c r="V88" s="74">
        <v>1.48</v>
      </c>
      <c r="W88">
        <v>0</v>
      </c>
      <c r="X88">
        <v>0</v>
      </c>
      <c r="Y88">
        <v>-1</v>
      </c>
      <c r="Z88">
        <v>1.48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0.91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-1</v>
      </c>
      <c r="V89" s="74">
        <v>0.91</v>
      </c>
      <c r="W89">
        <v>0</v>
      </c>
      <c r="X89">
        <v>0</v>
      </c>
      <c r="Y89">
        <v>-1</v>
      </c>
      <c r="Z89">
        <v>0.91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0.49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-1</v>
      </c>
      <c r="V90" s="74">
        <v>0.49</v>
      </c>
      <c r="W90">
        <v>0</v>
      </c>
      <c r="X90">
        <v>0</v>
      </c>
      <c r="Y90">
        <v>-1</v>
      </c>
      <c r="Z90">
        <v>0.49</v>
      </c>
    </row>
    <row r="91" spans="7:26">
      <c r="G91" t="s">
        <v>133</v>
      </c>
      <c r="H91" s="73">
        <v>8.92</v>
      </c>
      <c r="I91" s="46">
        <v>0</v>
      </c>
      <c r="J91" s="46">
        <v>0</v>
      </c>
      <c r="K91" s="46">
        <v>0</v>
      </c>
      <c r="L91" s="46">
        <v>0</v>
      </c>
      <c r="M91" s="74">
        <v>0.24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-1</v>
      </c>
      <c r="V91" s="74">
        <v>9.16</v>
      </c>
      <c r="W91">
        <v>8.92</v>
      </c>
      <c r="X91">
        <v>0</v>
      </c>
      <c r="Y91">
        <v>-1</v>
      </c>
      <c r="Z91">
        <v>0.24</v>
      </c>
    </row>
    <row r="92" spans="7:26">
      <c r="G92" t="s">
        <v>134</v>
      </c>
      <c r="H92" s="73">
        <v>19.940000000000001</v>
      </c>
      <c r="I92" s="46">
        <v>0</v>
      </c>
      <c r="J92" s="46">
        <v>0</v>
      </c>
      <c r="K92" s="46">
        <v>0</v>
      </c>
      <c r="L92" s="46">
        <v>0</v>
      </c>
      <c r="M92" s="74">
        <v>0.33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-1</v>
      </c>
      <c r="V92" s="74">
        <v>20.27</v>
      </c>
      <c r="W92">
        <v>19.940000000000001</v>
      </c>
      <c r="X92">
        <v>0</v>
      </c>
      <c r="Y92">
        <v>-1</v>
      </c>
      <c r="Z92">
        <v>0.33</v>
      </c>
    </row>
    <row r="93" spans="7:26">
      <c r="G93" t="s">
        <v>135</v>
      </c>
      <c r="H93" s="73">
        <v>50.58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</v>
      </c>
      <c r="V93" s="74">
        <v>50.58</v>
      </c>
      <c r="W93">
        <v>50.58</v>
      </c>
      <c r="X93">
        <v>0</v>
      </c>
      <c r="Y93">
        <v>-1</v>
      </c>
      <c r="Z93">
        <v>0</v>
      </c>
    </row>
    <row r="94" spans="7:26">
      <c r="G94" t="s">
        <v>136</v>
      </c>
      <c r="H94" s="73">
        <v>58.39</v>
      </c>
      <c r="I94" s="46">
        <v>0</v>
      </c>
      <c r="J94" s="46">
        <v>0</v>
      </c>
      <c r="K94" s="46">
        <v>0</v>
      </c>
      <c r="L94" s="46">
        <v>0</v>
      </c>
      <c r="M94" s="74">
        <v>0.03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</v>
      </c>
      <c r="V94" s="74">
        <v>58.42</v>
      </c>
      <c r="W94">
        <v>58.39</v>
      </c>
      <c r="X94">
        <v>0</v>
      </c>
      <c r="Y94">
        <v>-1</v>
      </c>
      <c r="Z94">
        <v>0.03</v>
      </c>
    </row>
    <row r="95" spans="7:26">
      <c r="G95" t="s">
        <v>137</v>
      </c>
      <c r="H95" s="73">
        <v>41.69</v>
      </c>
      <c r="I95" s="46">
        <v>0</v>
      </c>
      <c r="J95" s="46">
        <v>0</v>
      </c>
      <c r="K95" s="46">
        <v>0</v>
      </c>
      <c r="L95" s="46">
        <v>0</v>
      </c>
      <c r="M95" s="74">
        <v>0.34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</v>
      </c>
      <c r="V95" s="74">
        <v>42.03</v>
      </c>
      <c r="W95">
        <v>41.69</v>
      </c>
      <c r="X95">
        <v>0</v>
      </c>
      <c r="Y95">
        <v>-1</v>
      </c>
      <c r="Z95">
        <v>0.34</v>
      </c>
    </row>
    <row r="96" spans="7:26">
      <c r="G96" t="s">
        <v>138</v>
      </c>
      <c r="H96" s="73">
        <v>43.1</v>
      </c>
      <c r="I96" s="46">
        <v>0.8</v>
      </c>
      <c r="J96" s="46">
        <v>0</v>
      </c>
      <c r="K96" s="46">
        <v>0</v>
      </c>
      <c r="L96" s="46">
        <v>0</v>
      </c>
      <c r="M96" s="74">
        <v>0.19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-1</v>
      </c>
      <c r="V96" s="74">
        <v>44.09</v>
      </c>
      <c r="W96">
        <v>43.1</v>
      </c>
      <c r="X96">
        <v>0.8</v>
      </c>
      <c r="Y96">
        <v>-1</v>
      </c>
      <c r="Z96">
        <v>0.19</v>
      </c>
    </row>
    <row r="97" spans="1:83">
      <c r="G97" t="s">
        <v>139</v>
      </c>
      <c r="H97" s="73">
        <v>42.56</v>
      </c>
      <c r="I97" s="46">
        <v>0.83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-1</v>
      </c>
      <c r="V97" s="74">
        <v>43.39</v>
      </c>
      <c r="W97">
        <v>42.56</v>
      </c>
      <c r="X97">
        <v>0.83</v>
      </c>
      <c r="Y97">
        <v>-1</v>
      </c>
      <c r="Z97">
        <v>0</v>
      </c>
    </row>
    <row r="98" spans="1:83">
      <c r="G98" t="s">
        <v>140</v>
      </c>
      <c r="H98" s="73">
        <v>47.33</v>
      </c>
      <c r="I98" s="46">
        <v>0</v>
      </c>
      <c r="J98" s="46">
        <v>0</v>
      </c>
      <c r="K98" s="46">
        <v>0</v>
      </c>
      <c r="L98" s="46">
        <v>0</v>
      </c>
      <c r="M98" s="74">
        <v>0.09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-1</v>
      </c>
      <c r="V98" s="74">
        <v>47.42</v>
      </c>
      <c r="W98">
        <v>47.33</v>
      </c>
      <c r="X98">
        <v>0</v>
      </c>
      <c r="Y98">
        <v>-1</v>
      </c>
      <c r="Z98">
        <v>0.09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0.32985249999999994</v>
      </c>
      <c r="I99" s="69">
        <f t="shared" ref="I99:BQ99" si="1">SUM(I3:I98)/4000</f>
        <v>5.6100000000000011E-2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7.2022499999999989E-2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-1.0749999999999999E-2</v>
      </c>
      <c r="V99" s="70">
        <f t="shared" si="1"/>
        <v>0.45797500000000008</v>
      </c>
      <c r="W99">
        <f t="shared" si="1"/>
        <v>0.32985249999999994</v>
      </c>
      <c r="X99">
        <f t="shared" si="1"/>
        <v>5.6100000000000011E-2</v>
      </c>
      <c r="Y99">
        <f t="shared" si="1"/>
        <v>-1.0749999999999999E-2</v>
      </c>
      <c r="Z99">
        <f t="shared" si="1"/>
        <v>7.2022499999999989E-2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45432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45432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11.068315999999999</v>
      </c>
      <c r="E3">
        <f>GT_NG!P3</f>
        <v>13.654326198372022</v>
      </c>
      <c r="F3">
        <f>GT_Spot!P3</f>
        <v>0</v>
      </c>
      <c r="G3">
        <f>PPCL_NG!P3</f>
        <v>82.39</v>
      </c>
      <c r="H3">
        <f>PPCL_Spot!P3</f>
        <v>0</v>
      </c>
      <c r="I3">
        <f>Bawana_NG!P3</f>
        <v>106.55583766259132</v>
      </c>
      <c r="J3">
        <f>Bawana_RLNG!P3</f>
        <v>0</v>
      </c>
      <c r="K3">
        <f>Bawana_Spot!P3</f>
        <v>198.23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1377.2930947648406</v>
      </c>
      <c r="P3" s="36">
        <v>118.3754832309512</v>
      </c>
      <c r="Q3" s="36">
        <v>38.245607487367927</v>
      </c>
      <c r="R3" s="38">
        <v>0</v>
      </c>
      <c r="S3" s="38">
        <v>7.66</v>
      </c>
      <c r="T3" s="37">
        <f>SUMPRODUCT(LTA!J3:AN3,LTA!J$101:AN$101,LTA!J$103:AN$103)</f>
        <v>49.5</v>
      </c>
      <c r="U3" s="37">
        <f>SUMPRODUCT(LTA!J3:AN3,LTA!J$102:AN$102,LTA!J$103:AN$103)</f>
        <v>82.759999999999991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206.32</v>
      </c>
      <c r="Z3" s="34">
        <f>IEX!N3</f>
        <v>0</v>
      </c>
      <c r="AA3" s="75">
        <f>STOA!H3</f>
        <v>909.8499999999998</v>
      </c>
      <c r="AB3" s="75">
        <f>-STOA!N3</f>
        <v>0</v>
      </c>
      <c r="AC3">
        <f>SUMIF(B3:AB3,"&gt;0")*$AC$2-SUMIF(B3:AB3,"&lt;0")*($AC$2/(1-$AC$2))+SUMIF(AI3:AR3,"&gt;0")*$AC$2-SUMIF(AI3:AR3,"&lt;0")*($AC$2/(1-$AC$2))</f>
        <v>28.154187215030205</v>
      </c>
      <c r="AD3">
        <f>SUM(B3:AB3,AI3:AV3)-AC3</f>
        <v>3134.738478129093</v>
      </c>
      <c r="AE3">
        <f>'IDT-1'!B3</f>
        <v>0</v>
      </c>
      <c r="AF3" s="24"/>
      <c r="AG3">
        <f>SUM(AD3:AF3)</f>
        <v>3134.738478129093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-94</v>
      </c>
      <c r="AM3" s="34">
        <f>RTM_PXI!H3</f>
        <v>0</v>
      </c>
      <c r="AN3" s="34">
        <f>RTM_PXI!N3</f>
        <v>0</v>
      </c>
      <c r="AO3" s="147">
        <f>GDAM_IEX!H3</f>
        <v>54.99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11.068315999999999</v>
      </c>
      <c r="E4">
        <f>GT_NG!P4</f>
        <v>13.259692493216761</v>
      </c>
      <c r="F4">
        <f>GT_Spot!P4</f>
        <v>0</v>
      </c>
      <c r="G4">
        <f>PPCL_NG!P4</f>
        <v>82.39</v>
      </c>
      <c r="H4">
        <f>PPCL_Spot!P4</f>
        <v>0</v>
      </c>
      <c r="I4">
        <f>Bawana_NG!P4</f>
        <v>106.55583766259132</v>
      </c>
      <c r="J4">
        <f>Bawana_RLNG!P4</f>
        <v>0</v>
      </c>
      <c r="K4">
        <f>Bawana_Spot!P4</f>
        <v>198.23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1377.9184909825251</v>
      </c>
      <c r="P4" s="36">
        <v>118.3754832309512</v>
      </c>
      <c r="Q4" s="36">
        <v>38.245607487367927</v>
      </c>
      <c r="R4" s="38">
        <v>0</v>
      </c>
      <c r="S4" s="38">
        <v>7.66</v>
      </c>
      <c r="T4" s="37">
        <f>SUMPRODUCT(LTA!J4:AN4,LTA!J$101:AN$101,LTA!J$103:AN$103)</f>
        <v>50.239999999999995</v>
      </c>
      <c r="U4" s="37">
        <f>SUMPRODUCT(LTA!J4:AN4,LTA!J$102:AN$102,LTA!J$103:AN$103)</f>
        <v>84.28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145.86000000000001</v>
      </c>
      <c r="Z4" s="34">
        <f>IEX!N4</f>
        <v>0</v>
      </c>
      <c r="AA4" s="75">
        <f>STOA!H4</f>
        <v>909.8499999999998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27.206049837965221</v>
      </c>
      <c r="AD4">
        <f t="shared" ref="AD4:AD67" si="1">SUM(B4:AB4,AI4:AV4)-AC4</f>
        <v>3109.1773780186873</v>
      </c>
      <c r="AE4">
        <f>'IDT-1'!B4</f>
        <v>0</v>
      </c>
      <c r="AF4" s="24"/>
      <c r="AG4">
        <f t="shared" ref="AG4:AG67" si="2">SUM(AD4:AF4)</f>
        <v>3109.1773780186873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-51</v>
      </c>
      <c r="AM4" s="34">
        <f>RTM_PXI!H4</f>
        <v>0</v>
      </c>
      <c r="AN4" s="34">
        <f>RTM_PXI!N4</f>
        <v>0</v>
      </c>
      <c r="AO4" s="147">
        <f>GDAM_IEX!H4</f>
        <v>43.45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11.068315999999999</v>
      </c>
      <c r="E5">
        <f>GT_NG!P5</f>
        <v>13.259692493216761</v>
      </c>
      <c r="F5">
        <f>GT_Spot!P5</f>
        <v>0</v>
      </c>
      <c r="G5">
        <f>PPCL_NG!P5</f>
        <v>82.39</v>
      </c>
      <c r="H5">
        <f>PPCL_Spot!P5</f>
        <v>0</v>
      </c>
      <c r="I5">
        <f>Bawana_NG!P5</f>
        <v>106.55583766259132</v>
      </c>
      <c r="J5">
        <f>Bawana_RLNG!P5</f>
        <v>0</v>
      </c>
      <c r="K5">
        <f>Bawana_Spot!P5</f>
        <v>198.23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1368.2569291325933</v>
      </c>
      <c r="P5" s="36">
        <v>118.3754832309512</v>
      </c>
      <c r="Q5" s="36">
        <v>38.245607487367927</v>
      </c>
      <c r="R5" s="38">
        <v>0</v>
      </c>
      <c r="S5" s="38">
        <v>7.66</v>
      </c>
      <c r="T5" s="37">
        <f>SUMPRODUCT(LTA!J5:AN5,LTA!J$101:AN$101,LTA!J$103:AN$103)</f>
        <v>50.93</v>
      </c>
      <c r="U5" s="37">
        <f>SUMPRODUCT(LTA!J5:AN5,LTA!J$102:AN$102,LTA!J$103:AN$103)</f>
        <v>85.78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92.36</v>
      </c>
      <c r="Z5" s="34">
        <f>IEX!N5</f>
        <v>0</v>
      </c>
      <c r="AA5" s="75">
        <f>STOA!H5</f>
        <v>905.9899999999999</v>
      </c>
      <c r="AB5" s="75">
        <f>-STOA!N5</f>
        <v>0</v>
      </c>
      <c r="AC5">
        <f t="shared" si="0"/>
        <v>26.21423167445645</v>
      </c>
      <c r="AD5">
        <f t="shared" si="1"/>
        <v>3094.5276343322639</v>
      </c>
      <c r="AE5">
        <f>'IDT-1'!B5</f>
        <v>0</v>
      </c>
      <c r="AF5" s="24"/>
      <c r="AG5">
        <f t="shared" si="2"/>
        <v>3094.5276343322639</v>
      </c>
      <c r="AI5" s="34">
        <f>PXIL!H5</f>
        <v>0</v>
      </c>
      <c r="AJ5" s="34">
        <f>PXIL!N5</f>
        <v>0</v>
      </c>
      <c r="AK5" s="34">
        <f>RTM_IEX!H5</f>
        <v>10.62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31.02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11.068315999999999</v>
      </c>
      <c r="E6">
        <f>GT_NG!P6</f>
        <v>13.259692493216761</v>
      </c>
      <c r="F6">
        <f>GT_Spot!P6</f>
        <v>0</v>
      </c>
      <c r="G6">
        <f>PPCL_NG!P6</f>
        <v>82.39</v>
      </c>
      <c r="H6">
        <f>PPCL_Spot!P6</f>
        <v>0</v>
      </c>
      <c r="I6">
        <f>Bawana_NG!P6</f>
        <v>106.55583766259132</v>
      </c>
      <c r="J6">
        <f>Bawana_RLNG!P6</f>
        <v>0</v>
      </c>
      <c r="K6">
        <f>Bawana_Spot!P6</f>
        <v>198.23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1368.2569291325933</v>
      </c>
      <c r="P6" s="36">
        <v>118.3754832309512</v>
      </c>
      <c r="Q6" s="36">
        <v>38.245607487367927</v>
      </c>
      <c r="R6" s="38">
        <v>0</v>
      </c>
      <c r="S6" s="38">
        <v>7.66</v>
      </c>
      <c r="T6" s="37">
        <f>SUMPRODUCT(LTA!J6:AN6,LTA!J$101:AN$101,LTA!J$103:AN$103)</f>
        <v>52.28</v>
      </c>
      <c r="U6" s="37">
        <f>SUMPRODUCT(LTA!J6:AN6,LTA!J$102:AN$102,LTA!J$103:AN$103)</f>
        <v>88.28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59.92</v>
      </c>
      <c r="Z6" s="34">
        <f>IEX!N6</f>
        <v>0</v>
      </c>
      <c r="AA6" s="75">
        <f>STOA!H6</f>
        <v>907.92</v>
      </c>
      <c r="AB6" s="75">
        <f>-STOA!N6</f>
        <v>0</v>
      </c>
      <c r="AC6">
        <f t="shared" si="0"/>
        <v>25.881003674456451</v>
      </c>
      <c r="AD6">
        <f t="shared" si="1"/>
        <v>3055.1908623322643</v>
      </c>
      <c r="AE6">
        <f>'IDT-1'!B6</f>
        <v>0</v>
      </c>
      <c r="AF6" s="24"/>
      <c r="AG6">
        <f t="shared" si="2"/>
        <v>3055.1908623322643</v>
      </c>
      <c r="AI6" s="34">
        <f>PXIL!H6</f>
        <v>0</v>
      </c>
      <c r="AJ6" s="34">
        <f>PXIL!N6</f>
        <v>0</v>
      </c>
      <c r="AK6" s="34">
        <f>RTM_IEX!H6</f>
        <v>7.72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20.91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11.068315999999999</v>
      </c>
      <c r="E7">
        <f>GT_NG!P7</f>
        <v>13.259692493216761</v>
      </c>
      <c r="F7">
        <f>GT_Spot!P7</f>
        <v>0</v>
      </c>
      <c r="G7">
        <f>PPCL_NG!P7</f>
        <v>82.39</v>
      </c>
      <c r="H7">
        <f>PPCL_Spot!P7</f>
        <v>0</v>
      </c>
      <c r="I7">
        <f>Bawana_NG!P7</f>
        <v>125.55509550408188</v>
      </c>
      <c r="J7">
        <f>Bawana_RLNG!P7</f>
        <v>0</v>
      </c>
      <c r="K7">
        <f>Bawana_Spot!P7</f>
        <v>198.23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1322.856038825234</v>
      </c>
      <c r="P7" s="36">
        <v>118.3754832309512</v>
      </c>
      <c r="Q7" s="36">
        <v>38.245607487367927</v>
      </c>
      <c r="R7" s="38">
        <v>0</v>
      </c>
      <c r="S7" s="38">
        <v>7.66</v>
      </c>
      <c r="T7" s="37">
        <f>SUMPRODUCT(LTA!J7:AN7,LTA!J$101:AN$101,LTA!J$103:AN$103)</f>
        <v>61.13</v>
      </c>
      <c r="U7" s="37">
        <f>SUMPRODUCT(LTA!J7:AN7,LTA!J$102:AN$102,LTA!J$103:AN$103)</f>
        <v>91.28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47.91</v>
      </c>
      <c r="Z7" s="34">
        <f>IEX!N7</f>
        <v>0</v>
      </c>
      <c r="AA7" s="75">
        <f>STOA!H7</f>
        <v>892.41999999999973</v>
      </c>
      <c r="AB7" s="75">
        <f>-STOA!N7</f>
        <v>0</v>
      </c>
      <c r="AC7">
        <f t="shared" si="0"/>
        <v>25.522309961743154</v>
      </c>
      <c r="AD7">
        <f t="shared" si="1"/>
        <v>3012.8479235791083</v>
      </c>
      <c r="AE7">
        <f>'IDT-1'!B7</f>
        <v>0</v>
      </c>
      <c r="AF7" s="24"/>
      <c r="AG7">
        <f t="shared" si="2"/>
        <v>3012.8479235791083</v>
      </c>
      <c r="AI7" s="34">
        <f>PXIL!H7</f>
        <v>0</v>
      </c>
      <c r="AJ7" s="34">
        <f>PXIL!N7</f>
        <v>0</v>
      </c>
      <c r="AK7" s="34">
        <f>RTM_IEX!H7</f>
        <v>27.99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11.068315999999999</v>
      </c>
      <c r="E8">
        <f>GT_NG!P8</f>
        <v>13.259692493216761</v>
      </c>
      <c r="F8">
        <f>GT_Spot!P8</f>
        <v>0</v>
      </c>
      <c r="G8">
        <f>PPCL_NG!P8</f>
        <v>82.39</v>
      </c>
      <c r="H8">
        <f>PPCL_Spot!P8</f>
        <v>0</v>
      </c>
      <c r="I8">
        <f>Bawana_NG!P8</f>
        <v>125.55509550408188</v>
      </c>
      <c r="J8">
        <f>Bawana_RLNG!P8</f>
        <v>0</v>
      </c>
      <c r="K8">
        <f>Bawana_Spot!P8</f>
        <v>215.70743818752368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1310.912288217286</v>
      </c>
      <c r="P8" s="36">
        <v>118.3754832309512</v>
      </c>
      <c r="Q8" s="36">
        <v>38.245607487367927</v>
      </c>
      <c r="R8" s="38">
        <v>0</v>
      </c>
      <c r="S8" s="38">
        <v>7.66</v>
      </c>
      <c r="T8" s="37">
        <f>SUMPRODUCT(LTA!J8:AN8,LTA!J$101:AN$101,LTA!J$103:AN$103)</f>
        <v>61.68</v>
      </c>
      <c r="U8" s="37">
        <f>SUMPRODUCT(LTA!J8:AN8,LTA!J$102:AN$102,LTA!J$103:AN$103)</f>
        <v>91.28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9.32</v>
      </c>
      <c r="Z8" s="34">
        <f>IEX!N8</f>
        <v>0</v>
      </c>
      <c r="AA8" s="75">
        <f>STOA!H8</f>
        <v>892.41999999999973</v>
      </c>
      <c r="AB8" s="75">
        <f>-STOA!N8</f>
        <v>0</v>
      </c>
      <c r="AC8">
        <f t="shared" si="0"/>
        <v>25.09520093741159</v>
      </c>
      <c r="AD8">
        <f t="shared" si="1"/>
        <v>2962.4287201830161</v>
      </c>
      <c r="AE8">
        <f>'IDT-1'!B8</f>
        <v>0</v>
      </c>
      <c r="AF8" s="24"/>
      <c r="AG8">
        <f t="shared" si="2"/>
        <v>2962.4287201830161</v>
      </c>
      <c r="AI8" s="34">
        <f>PXIL!H8</f>
        <v>0</v>
      </c>
      <c r="AJ8" s="34">
        <f>PXIL!N8</f>
        <v>0</v>
      </c>
      <c r="AK8" s="34">
        <f>RTM_IEX!H8</f>
        <v>9.65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11.068315999999999</v>
      </c>
      <c r="E9">
        <f>GT_NG!P9</f>
        <v>13.259692493216761</v>
      </c>
      <c r="F9">
        <f>GT_Spot!P9</f>
        <v>0</v>
      </c>
      <c r="G9">
        <f>PPCL_NG!P9</f>
        <v>82.39</v>
      </c>
      <c r="H9">
        <f>PPCL_Spot!P9</f>
        <v>0</v>
      </c>
      <c r="I9">
        <f>Bawana_NG!P9</f>
        <v>125.55509550408188</v>
      </c>
      <c r="J9">
        <f>Bawana_RLNG!P9</f>
        <v>0</v>
      </c>
      <c r="K9">
        <f>Bawana_Spot!P9</f>
        <v>105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1310.6868941193488</v>
      </c>
      <c r="P9" s="36">
        <v>118.3754832309512</v>
      </c>
      <c r="Q9" s="36">
        <v>38.245607487367927</v>
      </c>
      <c r="R9" s="38">
        <v>0</v>
      </c>
      <c r="S9" s="38">
        <v>7.66</v>
      </c>
      <c r="T9" s="37">
        <f>SUMPRODUCT(LTA!J9:AN9,LTA!J$101:AN$101,LTA!J$103:AN$103)</f>
        <v>69.67</v>
      </c>
      <c r="U9" s="37">
        <f>SUMPRODUCT(LTA!J9:AN9,LTA!J$102:AN$102,LTA!J$103:AN$103)</f>
        <v>97.78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892.41999999999973</v>
      </c>
      <c r="AB9" s="75">
        <f>-STOA!N9</f>
        <v>0</v>
      </c>
      <c r="AC9">
        <f t="shared" si="0"/>
        <v>25.106853146213719</v>
      </c>
      <c r="AD9">
        <f t="shared" si="1"/>
        <v>2963.8042356887531</v>
      </c>
      <c r="AE9">
        <f>'IDT-1'!B9</f>
        <v>0</v>
      </c>
      <c r="AF9" s="24"/>
      <c r="AG9">
        <f t="shared" si="2"/>
        <v>2963.8042356887531</v>
      </c>
      <c r="AI9" s="34">
        <f>PXIL!H9</f>
        <v>0</v>
      </c>
      <c r="AJ9" s="34">
        <f>PXIL!N9</f>
        <v>0</v>
      </c>
      <c r="AK9" s="34">
        <f>RTM_IEX!H9</f>
        <v>116.8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11.068315999999999</v>
      </c>
      <c r="E10">
        <f>GT_NG!P10</f>
        <v>13.259692493216761</v>
      </c>
      <c r="F10">
        <f>GT_Spot!P10</f>
        <v>0</v>
      </c>
      <c r="G10">
        <f>PPCL_NG!P10</f>
        <v>82.39</v>
      </c>
      <c r="H10">
        <f>PPCL_Spot!P10</f>
        <v>0</v>
      </c>
      <c r="I10">
        <f>Bawana_NG!P10</f>
        <v>125.55509550408188</v>
      </c>
      <c r="J10">
        <f>Bawana_RLNG!P10</f>
        <v>0</v>
      </c>
      <c r="K10">
        <f>Bawana_Spot!P10</f>
        <v>105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1310.6868941193488</v>
      </c>
      <c r="P10" s="36">
        <v>118.3754832309512</v>
      </c>
      <c r="Q10" s="36">
        <v>38.245607487367927</v>
      </c>
      <c r="R10" s="38">
        <v>0</v>
      </c>
      <c r="S10" s="38">
        <v>7.66</v>
      </c>
      <c r="T10" s="37">
        <f>SUMPRODUCT(LTA!J10:AN10,LTA!J$101:AN$101,LTA!J$103:AN$103)</f>
        <v>70.67</v>
      </c>
      <c r="U10" s="37">
        <f>SUMPRODUCT(LTA!J10:AN10,LTA!J$102:AN$102,LTA!J$103:AN$103)</f>
        <v>98.28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892.41999999999973</v>
      </c>
      <c r="AB10" s="75">
        <f>-STOA!N10</f>
        <v>0</v>
      </c>
      <c r="AC10">
        <f t="shared" si="0"/>
        <v>24.803193146213719</v>
      </c>
      <c r="AD10">
        <f t="shared" si="1"/>
        <v>2927.9578956887531</v>
      </c>
      <c r="AE10">
        <f>'IDT-1'!B10</f>
        <v>0</v>
      </c>
      <c r="AF10" s="24"/>
      <c r="AG10">
        <f t="shared" si="2"/>
        <v>2927.9578956887531</v>
      </c>
      <c r="AI10" s="34">
        <f>PXIL!H10</f>
        <v>0</v>
      </c>
      <c r="AJ10" s="34">
        <f>PXIL!N10</f>
        <v>0</v>
      </c>
      <c r="AK10" s="34">
        <f>RTM_IEX!H10</f>
        <v>79.150000000000006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11.068315999999999</v>
      </c>
      <c r="E11">
        <f>GT_NG!P11</f>
        <v>13.259692493216761</v>
      </c>
      <c r="F11">
        <f>GT_Spot!P11</f>
        <v>0</v>
      </c>
      <c r="G11">
        <f>PPCL_NG!P11</f>
        <v>82.39</v>
      </c>
      <c r="H11">
        <f>PPCL_Spot!P11</f>
        <v>0</v>
      </c>
      <c r="I11">
        <f>Bawana_NG!P11</f>
        <v>125.55509550408188</v>
      </c>
      <c r="J11">
        <f>Bawana_RLNG!P11</f>
        <v>0</v>
      </c>
      <c r="K11">
        <f>Bawana_Spot!P11</f>
        <v>105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1314.1620128157326</v>
      </c>
      <c r="P11" s="36">
        <v>118.3754832309512</v>
      </c>
      <c r="Q11" s="36">
        <v>38.245607487367927</v>
      </c>
      <c r="R11" s="38">
        <v>0</v>
      </c>
      <c r="S11" s="38">
        <v>7.66</v>
      </c>
      <c r="T11" s="37">
        <f>SUMPRODUCT(LTA!J11:AN11,LTA!J$101:AN$101,LTA!J$103:AN$103)</f>
        <v>73.66</v>
      </c>
      <c r="U11" s="37">
        <f>SUMPRODUCT(LTA!J11:AN11,LTA!J$102:AN$102,LTA!J$103:AN$103)</f>
        <v>105.28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475.9</v>
      </c>
      <c r="Z11" s="34">
        <f>IEX!N11</f>
        <v>0</v>
      </c>
      <c r="AA11" s="75">
        <f>STOA!H11</f>
        <v>366.33</v>
      </c>
      <c r="AB11" s="75">
        <f>-STOA!N11</f>
        <v>0</v>
      </c>
      <c r="AC11">
        <f t="shared" si="0"/>
        <v>24.235312143263343</v>
      </c>
      <c r="AD11">
        <f t="shared" si="1"/>
        <v>2860.920895388087</v>
      </c>
      <c r="AE11">
        <f>'IDT-1'!B11</f>
        <v>0</v>
      </c>
      <c r="AF11" s="24"/>
      <c r="AG11">
        <f t="shared" si="2"/>
        <v>2860.920895388087</v>
      </c>
      <c r="AI11" s="34">
        <f>PXIL!H11</f>
        <v>0</v>
      </c>
      <c r="AJ11" s="34">
        <f>PXIL!N11</f>
        <v>0</v>
      </c>
      <c r="AK11" s="34">
        <f>RTM_IEX!H11</f>
        <v>48.27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11.068315999999999</v>
      </c>
      <c r="E12">
        <f>GT_NG!P12</f>
        <v>13.259692493216761</v>
      </c>
      <c r="F12">
        <f>GT_Spot!P12</f>
        <v>0</v>
      </c>
      <c r="G12">
        <f>PPCL_NG!P12</f>
        <v>82.39</v>
      </c>
      <c r="H12">
        <f>PPCL_Spot!P12</f>
        <v>0</v>
      </c>
      <c r="I12">
        <f>Bawana_NG!P12</f>
        <v>125.55509550408188</v>
      </c>
      <c r="J12">
        <f>Bawana_RLNG!P12</f>
        <v>0</v>
      </c>
      <c r="K12">
        <f>Bawana_Spot!P12</f>
        <v>105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1307.7056536485431</v>
      </c>
      <c r="P12" s="36">
        <v>118.3754832309512</v>
      </c>
      <c r="Q12" s="36">
        <v>38.245607487367927</v>
      </c>
      <c r="R12" s="38">
        <v>0</v>
      </c>
      <c r="S12" s="38">
        <v>7.66</v>
      </c>
      <c r="T12" s="37">
        <f>SUMPRODUCT(LTA!J12:AN12,LTA!J$101:AN$101,LTA!J$103:AN$103)</f>
        <v>73.66</v>
      </c>
      <c r="U12" s="37">
        <f>SUMPRODUCT(LTA!J12:AN12,LTA!J$102:AN$102,LTA!J$103:AN$103)</f>
        <v>105.28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440.18</v>
      </c>
      <c r="Z12" s="34">
        <f>IEX!N12</f>
        <v>0</v>
      </c>
      <c r="AA12" s="75">
        <f>STOA!H12</f>
        <v>366.33</v>
      </c>
      <c r="AB12" s="75">
        <f>-STOA!N12</f>
        <v>0</v>
      </c>
      <c r="AC12">
        <f t="shared" si="0"/>
        <v>23.921518726258952</v>
      </c>
      <c r="AD12">
        <f t="shared" si="1"/>
        <v>2823.8783296379024</v>
      </c>
      <c r="AE12">
        <f>'IDT-1'!B12</f>
        <v>0</v>
      </c>
      <c r="AF12" s="24"/>
      <c r="AG12">
        <f t="shared" si="2"/>
        <v>2823.8783296379024</v>
      </c>
      <c r="AI12" s="34">
        <f>PXIL!H12</f>
        <v>0</v>
      </c>
      <c r="AJ12" s="34">
        <f>PXIL!N12</f>
        <v>0</v>
      </c>
      <c r="AK12" s="34">
        <f>RTM_IEX!H12</f>
        <v>53.09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11.068315999999999</v>
      </c>
      <c r="E13">
        <f>GT_NG!P13</f>
        <v>13.259692493216761</v>
      </c>
      <c r="F13">
        <f>GT_Spot!P13</f>
        <v>0</v>
      </c>
      <c r="G13">
        <f>PPCL_NG!P13</f>
        <v>82.39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1307.7056536485431</v>
      </c>
      <c r="P13" s="36">
        <v>118.3754832309512</v>
      </c>
      <c r="Q13" s="36">
        <v>38.245607487367927</v>
      </c>
      <c r="R13" s="38">
        <v>0</v>
      </c>
      <c r="S13" s="38">
        <v>7.66</v>
      </c>
      <c r="T13" s="37">
        <f>SUMPRODUCT(LTA!J13:AN13,LTA!J$101:AN$101,LTA!J$103:AN$103)</f>
        <v>78.33</v>
      </c>
      <c r="U13" s="37">
        <f>SUMPRODUCT(LTA!J13:AN13,LTA!J$102:AN$102,LTA!J$103:AN$103)</f>
        <v>105.28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406.39</v>
      </c>
      <c r="Z13" s="34">
        <f>IEX!N13</f>
        <v>0</v>
      </c>
      <c r="AA13" s="75">
        <f>STOA!H13</f>
        <v>366.33</v>
      </c>
      <c r="AB13" s="75">
        <f>-STOA!N13</f>
        <v>0</v>
      </c>
      <c r="AC13">
        <f t="shared" si="0"/>
        <v>23.783547924024663</v>
      </c>
      <c r="AD13">
        <f t="shared" si="1"/>
        <v>2807.5912049360545</v>
      </c>
      <c r="AE13">
        <f>'IDT-1'!B13</f>
        <v>0</v>
      </c>
      <c r="AF13" s="24"/>
      <c r="AG13">
        <f t="shared" si="2"/>
        <v>2807.5912049360545</v>
      </c>
      <c r="AI13" s="34">
        <f>PXIL!H13</f>
        <v>0</v>
      </c>
      <c r="AJ13" s="34">
        <f>PXIL!N13</f>
        <v>0</v>
      </c>
      <c r="AK13" s="34">
        <f>RTM_IEX!H13</f>
        <v>296.33999999999997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11.068315999999999</v>
      </c>
      <c r="E14">
        <f>GT_NG!P14</f>
        <v>13.259692493216761</v>
      </c>
      <c r="F14">
        <f>GT_Spot!P14</f>
        <v>0</v>
      </c>
      <c r="G14">
        <f>PPCL_NG!P14</f>
        <v>82.39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1304.9902649288249</v>
      </c>
      <c r="P14" s="36">
        <v>118.3754832309512</v>
      </c>
      <c r="Q14" s="36">
        <v>38.245607487367927</v>
      </c>
      <c r="R14" s="38">
        <v>0</v>
      </c>
      <c r="S14" s="38">
        <v>7.66</v>
      </c>
      <c r="T14" s="37">
        <f>SUMPRODUCT(LTA!J14:AN14,LTA!J$101:AN$101,LTA!J$103:AN$103)</f>
        <v>78.010000000000005</v>
      </c>
      <c r="U14" s="37">
        <f>SUMPRODUCT(LTA!J14:AN14,LTA!J$102:AN$102,LTA!J$103:AN$103)</f>
        <v>105.78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378.4</v>
      </c>
      <c r="Z14" s="34">
        <f>IEX!N14</f>
        <v>0</v>
      </c>
      <c r="AA14" s="75">
        <f>STOA!H14</f>
        <v>366.33</v>
      </c>
      <c r="AB14" s="75">
        <f>-STOA!N14</f>
        <v>0</v>
      </c>
      <c r="AC14">
        <f t="shared" si="0"/>
        <v>23.510922658779034</v>
      </c>
      <c r="AD14">
        <f t="shared" si="1"/>
        <v>2775.4084414815816</v>
      </c>
      <c r="AE14">
        <f>'IDT-1'!B14</f>
        <v>0</v>
      </c>
      <c r="AF14" s="24"/>
      <c r="AG14">
        <f t="shared" si="2"/>
        <v>2775.4084414815816</v>
      </c>
      <c r="AI14" s="34">
        <f>PXIL!H14</f>
        <v>0</v>
      </c>
      <c r="AJ14" s="34">
        <f>PXIL!N14</f>
        <v>0</v>
      </c>
      <c r="AK14" s="34">
        <f>RTM_IEX!H14</f>
        <v>294.41000000000003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11.068315999999999</v>
      </c>
      <c r="E15">
        <f>GT_NG!P15</f>
        <v>13.259692493216761</v>
      </c>
      <c r="F15">
        <f>GT_Spot!P15</f>
        <v>0</v>
      </c>
      <c r="G15">
        <f>PPCL_NG!P15</f>
        <v>82.39</v>
      </c>
      <c r="H15">
        <f>PPCL_Spot!P15</f>
        <v>0</v>
      </c>
      <c r="I15">
        <f>Bawana_NG!P15</f>
        <v>-1.56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1295.7965493509353</v>
      </c>
      <c r="P15" s="36">
        <v>118.3754832309512</v>
      </c>
      <c r="Q15" s="36">
        <v>38.245607487367927</v>
      </c>
      <c r="R15" s="38">
        <v>0</v>
      </c>
      <c r="S15" s="38">
        <v>7.66</v>
      </c>
      <c r="T15" s="37">
        <f>SUMPRODUCT(LTA!J15:AN15,LTA!J$101:AN$101,LTA!J$103:AN$103)</f>
        <v>77.67</v>
      </c>
      <c r="U15" s="37">
        <f>SUMPRODUCT(LTA!J15:AN15,LTA!J$102:AN$102,LTA!J$103:AN$103)</f>
        <v>105.76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345.57</v>
      </c>
      <c r="Z15" s="34">
        <f>IEX!N15</f>
        <v>0</v>
      </c>
      <c r="AA15" s="75">
        <f>STOA!H15</f>
        <v>366.33</v>
      </c>
      <c r="AB15" s="75">
        <f>-STOA!N15</f>
        <v>0</v>
      </c>
      <c r="AC15">
        <f t="shared" si="0"/>
        <v>23.208686453975584</v>
      </c>
      <c r="AD15">
        <f t="shared" si="1"/>
        <v>2736.5969621084955</v>
      </c>
      <c r="AE15">
        <f>'IDT-1'!B15</f>
        <v>0</v>
      </c>
      <c r="AF15" s="24"/>
      <c r="AG15">
        <f t="shared" si="2"/>
        <v>2736.5969621084955</v>
      </c>
      <c r="AI15" s="34">
        <f>PXIL!H15</f>
        <v>0</v>
      </c>
      <c r="AJ15" s="34">
        <f>PXIL!N15</f>
        <v>0</v>
      </c>
      <c r="AK15" s="34">
        <f>RTM_IEX!H15</f>
        <v>299.24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11.068315999999999</v>
      </c>
      <c r="E16">
        <f>GT_NG!P16</f>
        <v>13.259692493216761</v>
      </c>
      <c r="F16">
        <f>GT_Spot!P16</f>
        <v>0</v>
      </c>
      <c r="G16">
        <f>PPCL_NG!P16</f>
        <v>82.39</v>
      </c>
      <c r="H16">
        <f>PPCL_Spot!P16</f>
        <v>0</v>
      </c>
      <c r="I16">
        <f>Bawana_NG!P16</f>
        <v>-1.56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1294.4795234388157</v>
      </c>
      <c r="P16" s="36">
        <v>118.3754832309512</v>
      </c>
      <c r="Q16" s="36">
        <v>38.245607487367927</v>
      </c>
      <c r="R16" s="38">
        <v>0</v>
      </c>
      <c r="S16" s="38">
        <v>7.66</v>
      </c>
      <c r="T16" s="37">
        <f>SUMPRODUCT(LTA!J16:AN16,LTA!J$101:AN$101,LTA!J$103:AN$103)</f>
        <v>77.67</v>
      </c>
      <c r="U16" s="37">
        <f>SUMPRODUCT(LTA!J16:AN16,LTA!J$102:AN$102,LTA!J$103:AN$103)</f>
        <v>106.26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310.83</v>
      </c>
      <c r="Z16" s="34">
        <f>IEX!N16</f>
        <v>0</v>
      </c>
      <c r="AA16" s="75">
        <f>STOA!H16</f>
        <v>366.33</v>
      </c>
      <c r="AB16" s="75">
        <f>-STOA!N16</f>
        <v>0</v>
      </c>
      <c r="AC16">
        <f t="shared" si="0"/>
        <v>22.918155436313782</v>
      </c>
      <c r="AD16">
        <f t="shared" si="1"/>
        <v>2702.3004672140378</v>
      </c>
      <c r="AE16">
        <f>'IDT-1'!B16</f>
        <v>0</v>
      </c>
      <c r="AF16" s="24"/>
      <c r="AG16">
        <f t="shared" si="2"/>
        <v>2702.3004672140378</v>
      </c>
      <c r="AI16" s="34">
        <f>PXIL!H16</f>
        <v>0</v>
      </c>
      <c r="AJ16" s="34">
        <f>PXIL!N16</f>
        <v>0</v>
      </c>
      <c r="AK16" s="34">
        <f>RTM_IEX!H16</f>
        <v>300.20999999999998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11.068315999999999</v>
      </c>
      <c r="E17">
        <f>GT_NG!P17</f>
        <v>13.259692493216761</v>
      </c>
      <c r="F17">
        <f>GT_Spot!P17</f>
        <v>0</v>
      </c>
      <c r="G17">
        <f>PPCL_NG!P17</f>
        <v>82.39</v>
      </c>
      <c r="H17">
        <f>PPCL_Spot!P17</f>
        <v>0</v>
      </c>
      <c r="I17">
        <f>Bawana_NG!P17</f>
        <v>-1.56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1290.0607582129637</v>
      </c>
      <c r="P17" s="36">
        <v>118.3754832309512</v>
      </c>
      <c r="Q17" s="36">
        <v>38.245607487367927</v>
      </c>
      <c r="R17" s="38">
        <v>0</v>
      </c>
      <c r="S17" s="38">
        <v>7.66</v>
      </c>
      <c r="T17" s="37">
        <f>SUMPRODUCT(LTA!J17:AN17,LTA!J$101:AN$101,LTA!J$103:AN$103)</f>
        <v>77.33</v>
      </c>
      <c r="U17" s="37">
        <f>SUMPRODUCT(LTA!J17:AN17,LTA!J$102:AN$102,LTA!J$103:AN$103)</f>
        <v>106.26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277.04000000000002</v>
      </c>
      <c r="Z17" s="34">
        <f>IEX!N17</f>
        <v>0</v>
      </c>
      <c r="AA17" s="75">
        <f>STOA!H17</f>
        <v>366.33</v>
      </c>
      <c r="AB17" s="75">
        <f>-STOA!N17</f>
        <v>0</v>
      </c>
      <c r="AC17">
        <f t="shared" si="0"/>
        <v>22.569985808416622</v>
      </c>
      <c r="AD17">
        <f t="shared" si="1"/>
        <v>2661.1998716160829</v>
      </c>
      <c r="AE17">
        <f>'IDT-1'!B17</f>
        <v>0</v>
      </c>
      <c r="AF17" s="24"/>
      <c r="AG17">
        <f t="shared" si="2"/>
        <v>2661.1998716160829</v>
      </c>
      <c r="AI17" s="34">
        <f>PXIL!H17</f>
        <v>0</v>
      </c>
      <c r="AJ17" s="34">
        <f>PXIL!N17</f>
        <v>0</v>
      </c>
      <c r="AK17" s="34">
        <f>RTM_IEX!H17</f>
        <v>297.31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11.068315999999999</v>
      </c>
      <c r="E18">
        <f>GT_NG!P18</f>
        <v>13.259692493216761</v>
      </c>
      <c r="F18">
        <f>GT_Spot!P18</f>
        <v>0</v>
      </c>
      <c r="G18">
        <f>PPCL_NG!P18</f>
        <v>82.39</v>
      </c>
      <c r="H18">
        <f>PPCL_Spot!P18</f>
        <v>0</v>
      </c>
      <c r="I18">
        <f>Bawana_NG!P18</f>
        <v>-1.56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1285.3513780169337</v>
      </c>
      <c r="P18" s="36">
        <v>118.3754832309512</v>
      </c>
      <c r="Q18" s="36">
        <v>38.245607487367927</v>
      </c>
      <c r="R18" s="38">
        <v>0</v>
      </c>
      <c r="S18" s="38">
        <v>7.66</v>
      </c>
      <c r="T18" s="37">
        <f>SUMPRODUCT(LTA!J18:AN18,LTA!J$101:AN$101,LTA!J$103:AN$103)</f>
        <v>77.33</v>
      </c>
      <c r="U18" s="37">
        <f>SUMPRODUCT(LTA!J18:AN18,LTA!J$102:AN$102,LTA!J$103:AN$103)</f>
        <v>106.76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246.15</v>
      </c>
      <c r="Z18" s="34">
        <f>IEX!N18</f>
        <v>0</v>
      </c>
      <c r="AA18" s="75">
        <f>STOA!H18</f>
        <v>366.33</v>
      </c>
      <c r="AB18" s="75">
        <f>-STOA!N18</f>
        <v>0</v>
      </c>
      <c r="AC18">
        <f t="shared" si="0"/>
        <v>22.186027014769973</v>
      </c>
      <c r="AD18">
        <f t="shared" si="1"/>
        <v>2615.8744502136997</v>
      </c>
      <c r="AE18">
        <f>'IDT-1'!B18</f>
        <v>0</v>
      </c>
      <c r="AF18" s="24"/>
      <c r="AG18">
        <f t="shared" si="2"/>
        <v>2615.8744502136997</v>
      </c>
      <c r="AI18" s="34">
        <f>PXIL!H18</f>
        <v>0</v>
      </c>
      <c r="AJ18" s="34">
        <f>PXIL!N18</f>
        <v>0</v>
      </c>
      <c r="AK18" s="34">
        <f>RTM_IEX!H18</f>
        <v>286.7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11.068315999999999</v>
      </c>
      <c r="E19">
        <f>GT_NG!P19</f>
        <v>13.259692493216761</v>
      </c>
      <c r="F19">
        <f>GT_Spot!P19</f>
        <v>0</v>
      </c>
      <c r="G19">
        <f>PPCL_NG!P19</f>
        <v>82.39</v>
      </c>
      <c r="H19">
        <f>PPCL_Spot!P19</f>
        <v>0</v>
      </c>
      <c r="I19">
        <f>Bawana_NG!P19</f>
        <v>-1.56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1278.8744538477852</v>
      </c>
      <c r="P19" s="36">
        <v>118.3754832309512</v>
      </c>
      <c r="Q19" s="36">
        <v>38.245607487367927</v>
      </c>
      <c r="R19" s="38">
        <v>0</v>
      </c>
      <c r="S19" s="38">
        <v>7.66</v>
      </c>
      <c r="T19" s="37">
        <f>SUMPRODUCT(LTA!J19:AN19,LTA!J$101:AN$101,LTA!J$103:AN$103)</f>
        <v>77.33</v>
      </c>
      <c r="U19" s="37">
        <f>SUMPRODUCT(LTA!J19:AN19,LTA!J$102:AN$102,LTA!J$103:AN$103)</f>
        <v>106.76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191.13</v>
      </c>
      <c r="Z19" s="34">
        <f>IEX!N19</f>
        <v>0</v>
      </c>
      <c r="AA19" s="75">
        <f>STOA!H19</f>
        <v>366.33</v>
      </c>
      <c r="AB19" s="75">
        <f>-STOA!N19</f>
        <v>0</v>
      </c>
      <c r="AC19">
        <f t="shared" si="0"/>
        <v>21.669368851749123</v>
      </c>
      <c r="AD19">
        <f t="shared" si="1"/>
        <v>2554.8841842075722</v>
      </c>
      <c r="AE19">
        <f>'IDT-1'!B19</f>
        <v>0</v>
      </c>
      <c r="AF19" s="24"/>
      <c r="AG19">
        <f t="shared" si="2"/>
        <v>2554.8841842075722</v>
      </c>
      <c r="AI19" s="34">
        <f>PXIL!H19</f>
        <v>0</v>
      </c>
      <c r="AJ19" s="34">
        <f>PXIL!N19</f>
        <v>0</v>
      </c>
      <c r="AK19" s="34">
        <f>RTM_IEX!H19</f>
        <v>286.69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11.068315999999999</v>
      </c>
      <c r="E20">
        <f>GT_NG!P20</f>
        <v>13.259692493216761</v>
      </c>
      <c r="F20">
        <f>GT_Spot!P20</f>
        <v>0</v>
      </c>
      <c r="G20">
        <f>PPCL_NG!P20</f>
        <v>82.39</v>
      </c>
      <c r="H20">
        <f>PPCL_Spot!P20</f>
        <v>0</v>
      </c>
      <c r="I20">
        <f>Bawana_NG!P20</f>
        <v>-1.56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1277.775775151265</v>
      </c>
      <c r="P20" s="36">
        <v>118.3754832309512</v>
      </c>
      <c r="Q20" s="36">
        <v>38.245607487367927</v>
      </c>
      <c r="R20" s="38">
        <v>0</v>
      </c>
      <c r="S20" s="38">
        <v>7.66</v>
      </c>
      <c r="T20" s="37">
        <f>SUMPRODUCT(LTA!J20:AN20,LTA!J$101:AN$101,LTA!J$103:AN$103)</f>
        <v>78</v>
      </c>
      <c r="U20" s="37">
        <f>SUMPRODUCT(LTA!J20:AN20,LTA!J$102:AN$102,LTA!J$103:AN$103)</f>
        <v>108.76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155.41</v>
      </c>
      <c r="Z20" s="34">
        <f>IEX!N20</f>
        <v>0</v>
      </c>
      <c r="AA20" s="75">
        <f>STOA!H20</f>
        <v>366.33</v>
      </c>
      <c r="AB20" s="75">
        <f>-STOA!N20</f>
        <v>0</v>
      </c>
      <c r="AC20">
        <f t="shared" si="0"/>
        <v>21.447451950698355</v>
      </c>
      <c r="AD20">
        <f t="shared" si="1"/>
        <v>2528.6874224121029</v>
      </c>
      <c r="AE20">
        <f>'IDT-1'!B20</f>
        <v>0</v>
      </c>
      <c r="AF20" s="24"/>
      <c r="AG20">
        <f t="shared" si="2"/>
        <v>2528.6874224121029</v>
      </c>
      <c r="AI20" s="34">
        <f>PXIL!H20</f>
        <v>0</v>
      </c>
      <c r="AJ20" s="34">
        <f>PXIL!N20</f>
        <v>0</v>
      </c>
      <c r="AK20" s="34">
        <f>RTM_IEX!H20</f>
        <v>294.42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11.068315999999999</v>
      </c>
      <c r="E21">
        <f>GT_NG!P21</f>
        <v>13.259692493216761</v>
      </c>
      <c r="F21">
        <f>GT_Spot!P21</f>
        <v>0</v>
      </c>
      <c r="G21">
        <f>PPCL_NG!P21</f>
        <v>82.261694915254239</v>
      </c>
      <c r="H21">
        <f>PPCL_Spot!P21</f>
        <v>0</v>
      </c>
      <c r="I21">
        <f>Bawana_NG!P21</f>
        <v>-1.56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1277.775775151265</v>
      </c>
      <c r="P21" s="36">
        <v>118.3754832309512</v>
      </c>
      <c r="Q21" s="36">
        <v>38.245607487367927</v>
      </c>
      <c r="R21" s="38">
        <v>0</v>
      </c>
      <c r="S21" s="38">
        <v>7.66</v>
      </c>
      <c r="T21" s="37">
        <f>SUMPRODUCT(LTA!J21:AN21,LTA!J$101:AN$101,LTA!J$103:AN$103)</f>
        <v>78.67</v>
      </c>
      <c r="U21" s="37">
        <f>SUMPRODUCT(LTA!J21:AN21,LTA!J$102:AN$102,LTA!J$103:AN$103)</f>
        <v>109.26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115.84</v>
      </c>
      <c r="Z21" s="34">
        <f>IEX!N21</f>
        <v>0</v>
      </c>
      <c r="AA21" s="75">
        <f>STOA!H21</f>
        <v>366.33</v>
      </c>
      <c r="AB21" s="75">
        <f>-STOA!N21</f>
        <v>0</v>
      </c>
      <c r="AC21">
        <f t="shared" si="0"/>
        <v>21.415630187986491</v>
      </c>
      <c r="AD21">
        <f t="shared" si="1"/>
        <v>2524.9309390900685</v>
      </c>
      <c r="AE21">
        <f>'IDT-1'!B21</f>
        <v>10</v>
      </c>
      <c r="AF21" s="24"/>
      <c r="AG21">
        <f t="shared" si="2"/>
        <v>2534.9309390900685</v>
      </c>
      <c r="AI21" s="34">
        <f>PXIL!H21</f>
        <v>0</v>
      </c>
      <c r="AJ21" s="34">
        <f>PXIL!N21</f>
        <v>0</v>
      </c>
      <c r="AK21" s="34">
        <f>RTM_IEX!H21</f>
        <v>329.16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11.068315999999999</v>
      </c>
      <c r="E22">
        <f>GT_NG!P22</f>
        <v>13.259692493216761</v>
      </c>
      <c r="F22">
        <f>GT_Spot!P22</f>
        <v>0</v>
      </c>
      <c r="G22">
        <f>PPCL_NG!P22</f>
        <v>82.261694915254239</v>
      </c>
      <c r="H22">
        <f>PPCL_Spot!P22</f>
        <v>0</v>
      </c>
      <c r="I22">
        <f>Bawana_NG!P22</f>
        <v>-1.56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1277.7759824461548</v>
      </c>
      <c r="P22" s="36">
        <v>118.3754832309512</v>
      </c>
      <c r="Q22" s="36">
        <v>38.245607487367927</v>
      </c>
      <c r="R22" s="38">
        <v>0</v>
      </c>
      <c r="S22" s="38">
        <v>7.66</v>
      </c>
      <c r="T22" s="37">
        <f>SUMPRODUCT(LTA!J22:AN22,LTA!J$101:AN$101,LTA!J$103:AN$103)</f>
        <v>79.33</v>
      </c>
      <c r="U22" s="37">
        <f>SUMPRODUCT(LTA!J22:AN22,LTA!J$102:AN$102,LTA!J$103:AN$103)</f>
        <v>108.26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72.39</v>
      </c>
      <c r="Z22" s="34">
        <f>IEX!N22</f>
        <v>0</v>
      </c>
      <c r="AA22" s="75">
        <f>STOA!H22</f>
        <v>366.33</v>
      </c>
      <c r="AB22" s="75">
        <f>-STOA!N22</f>
        <v>0</v>
      </c>
      <c r="AC22">
        <f t="shared" si="0"/>
        <v>20.999243929263567</v>
      </c>
      <c r="AD22">
        <f t="shared" si="1"/>
        <v>2475.7775326436818</v>
      </c>
      <c r="AE22">
        <f>'IDT-1'!B22</f>
        <v>25</v>
      </c>
      <c r="AF22" s="24"/>
      <c r="AG22">
        <f t="shared" si="2"/>
        <v>2500.7775326436818</v>
      </c>
      <c r="AI22" s="34">
        <f>PXIL!H22</f>
        <v>0</v>
      </c>
      <c r="AJ22" s="34">
        <f>PXIL!N22</f>
        <v>0</v>
      </c>
      <c r="AK22" s="34">
        <f>RTM_IEX!H22</f>
        <v>323.38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11.068315999999999</v>
      </c>
      <c r="E23">
        <f>GT_NG!P23</f>
        <v>13.259692493216761</v>
      </c>
      <c r="F23">
        <f>GT_Spot!P23</f>
        <v>0</v>
      </c>
      <c r="G23">
        <f>PPCL_NG!P23</f>
        <v>82.261694915254239</v>
      </c>
      <c r="H23">
        <f>PPCL_Spot!P23</f>
        <v>0</v>
      </c>
      <c r="I23">
        <f>Bawana_NG!P23</f>
        <v>-1.56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1277.6555267288541</v>
      </c>
      <c r="P23" s="36">
        <v>118.3754832309512</v>
      </c>
      <c r="Q23" s="36">
        <v>38.245607487367927</v>
      </c>
      <c r="R23" s="38">
        <v>0</v>
      </c>
      <c r="S23" s="38">
        <v>7.66</v>
      </c>
      <c r="T23" s="37">
        <f>SUMPRODUCT(LTA!J23:AN23,LTA!J$101:AN$101,LTA!J$103:AN$103)</f>
        <v>79.349999999999994</v>
      </c>
      <c r="U23" s="37">
        <f>SUMPRODUCT(LTA!J23:AN23,LTA!J$102:AN$102,LTA!J$103:AN$103)</f>
        <v>107.26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5.79</v>
      </c>
      <c r="Z23" s="34">
        <f>IEX!N23</f>
        <v>0</v>
      </c>
      <c r="AA23" s="75">
        <f>STOA!H23</f>
        <v>366.33</v>
      </c>
      <c r="AB23" s="75">
        <f>-STOA!N23</f>
        <v>0</v>
      </c>
      <c r="AC23">
        <f t="shared" si="0"/>
        <v>20.852240101238241</v>
      </c>
      <c r="AD23">
        <f t="shared" si="1"/>
        <v>2458.4240807544061</v>
      </c>
      <c r="AE23">
        <f>'IDT-1'!B23</f>
        <v>45</v>
      </c>
      <c r="AF23" s="24"/>
      <c r="AG23">
        <f t="shared" si="2"/>
        <v>2503.4240807544061</v>
      </c>
      <c r="AI23" s="34">
        <f>PXIL!H23</f>
        <v>0</v>
      </c>
      <c r="AJ23" s="34">
        <f>PXIL!N23</f>
        <v>0</v>
      </c>
      <c r="AK23" s="34">
        <f>RTM_IEX!H23</f>
        <v>373.58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11.068315999999999</v>
      </c>
      <c r="E24">
        <f>GT_NG!P24</f>
        <v>13.259692493216761</v>
      </c>
      <c r="F24">
        <f>GT_Spot!P24</f>
        <v>0</v>
      </c>
      <c r="G24">
        <f>PPCL_NG!P24</f>
        <v>82.261694915254239</v>
      </c>
      <c r="H24">
        <f>PPCL_Spot!P24</f>
        <v>0</v>
      </c>
      <c r="I24">
        <f>Bawana_NG!P24</f>
        <v>-1.56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1278.3109486567284</v>
      </c>
      <c r="P24" s="36">
        <v>118.3754832309512</v>
      </c>
      <c r="Q24" s="36">
        <v>38.245607487367927</v>
      </c>
      <c r="R24" s="38">
        <v>0</v>
      </c>
      <c r="S24" s="38">
        <v>7.66</v>
      </c>
      <c r="T24" s="37">
        <f>SUMPRODUCT(LTA!J24:AN24,LTA!J$101:AN$101,LTA!J$103:AN$103)</f>
        <v>79.38</v>
      </c>
      <c r="U24" s="37">
        <f>SUMPRODUCT(LTA!J24:AN24,LTA!J$102:AN$102,LTA!J$103:AN$103)</f>
        <v>107.26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366.33</v>
      </c>
      <c r="AB24" s="75">
        <f>-STOA!N24</f>
        <v>0</v>
      </c>
      <c r="AC24">
        <f t="shared" si="0"/>
        <v>20.768789645432385</v>
      </c>
      <c r="AD24">
        <f t="shared" si="1"/>
        <v>2448.5729531380866</v>
      </c>
      <c r="AE24">
        <f>'IDT-1'!B24</f>
        <v>0</v>
      </c>
      <c r="AF24" s="24"/>
      <c r="AG24">
        <f t="shared" si="2"/>
        <v>2448.5729531380866</v>
      </c>
      <c r="AI24" s="34">
        <f>PXIL!H24</f>
        <v>0</v>
      </c>
      <c r="AJ24" s="34">
        <f>PXIL!N24</f>
        <v>0</v>
      </c>
      <c r="AK24" s="34">
        <f>RTM_IEX!H24</f>
        <v>368.75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11.068315999999999</v>
      </c>
      <c r="E25">
        <f>GT_NG!P25</f>
        <v>13.259692493216761</v>
      </c>
      <c r="F25">
        <f>GT_Spot!P25</f>
        <v>0</v>
      </c>
      <c r="G25">
        <f>PPCL_NG!P25</f>
        <v>82.261694915254239</v>
      </c>
      <c r="H25">
        <f>PPCL_Spot!P25</f>
        <v>0</v>
      </c>
      <c r="I25">
        <f>Bawana_NG!P25</f>
        <v>-1.56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1274.7326440685615</v>
      </c>
      <c r="P25" s="36">
        <v>118.3754832309512</v>
      </c>
      <c r="Q25" s="36">
        <v>38.245607487367927</v>
      </c>
      <c r="R25" s="38">
        <v>0</v>
      </c>
      <c r="S25" s="38">
        <v>7.66</v>
      </c>
      <c r="T25" s="37">
        <f>SUMPRODUCT(LTA!J25:AN25,LTA!J$101:AN$101,LTA!J$103:AN$103)</f>
        <v>79.430000000000007</v>
      </c>
      <c r="U25" s="37">
        <f>SUMPRODUCT(LTA!J25:AN25,LTA!J$102:AN$102,LTA!J$103:AN$103)</f>
        <v>106.76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366.33</v>
      </c>
      <c r="AB25" s="75">
        <f>-STOA!N25</f>
        <v>0</v>
      </c>
      <c r="AC25">
        <f t="shared" si="0"/>
        <v>19.843039886891781</v>
      </c>
      <c r="AD25">
        <f t="shared" si="1"/>
        <v>2339.2903983084602</v>
      </c>
      <c r="AE25">
        <f>'IDT-1'!B25</f>
        <v>0</v>
      </c>
      <c r="AF25" s="24"/>
      <c r="AG25">
        <f t="shared" si="2"/>
        <v>2339.2903983084602</v>
      </c>
      <c r="AI25" s="34">
        <f>PXIL!H25</f>
        <v>0</v>
      </c>
      <c r="AJ25" s="34">
        <f>PXIL!N25</f>
        <v>0</v>
      </c>
      <c r="AK25" s="34">
        <f>RTM_IEX!H25</f>
        <v>262.57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11.068315999999999</v>
      </c>
      <c r="E26">
        <f>GT_NG!P26</f>
        <v>13.259692493216761</v>
      </c>
      <c r="F26">
        <f>GT_Spot!P26</f>
        <v>0</v>
      </c>
      <c r="G26">
        <f>PPCL_NG!P26</f>
        <v>82.39</v>
      </c>
      <c r="H26">
        <f>PPCL_Spot!P26</f>
        <v>0</v>
      </c>
      <c r="I26">
        <f>Bawana_NG!P26</f>
        <v>-1.56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1278.0351702107791</v>
      </c>
      <c r="P26" s="36">
        <v>118.3754832309512</v>
      </c>
      <c r="Q26" s="36">
        <v>38.245607487367927</v>
      </c>
      <c r="R26" s="38">
        <v>0</v>
      </c>
      <c r="S26" s="38">
        <v>7.66</v>
      </c>
      <c r="T26" s="37">
        <f>SUMPRODUCT(LTA!J26:AN26,LTA!J$101:AN$101,LTA!J$103:AN$103)</f>
        <v>79.5</v>
      </c>
      <c r="U26" s="37">
        <f>SUMPRODUCT(LTA!J26:AN26,LTA!J$102:AN$102,LTA!J$103:AN$103)</f>
        <v>106.26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366.33</v>
      </c>
      <c r="AB26" s="75">
        <f>-STOA!N26</f>
        <v>0</v>
      </c>
      <c r="AC26">
        <f t="shared" si="0"/>
        <v>19.422290869198275</v>
      </c>
      <c r="AD26">
        <f t="shared" si="1"/>
        <v>2289.6219785531171</v>
      </c>
      <c r="AE26">
        <f>'IDT-1'!B26</f>
        <v>0</v>
      </c>
      <c r="AF26" s="24"/>
      <c r="AG26">
        <f t="shared" si="2"/>
        <v>2289.6219785531171</v>
      </c>
      <c r="AI26" s="34">
        <f>PXIL!H26</f>
        <v>0</v>
      </c>
      <c r="AJ26" s="34">
        <f>PXIL!N26</f>
        <v>0</v>
      </c>
      <c r="AK26" s="34">
        <f>RTM_IEX!H26</f>
        <v>209.48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11.068315999999999</v>
      </c>
      <c r="E27">
        <f>GT_NG!P27</f>
        <v>13.259692493216761</v>
      </c>
      <c r="F27">
        <f>GT_Spot!P27</f>
        <v>0</v>
      </c>
      <c r="G27">
        <f>PPCL_NG!P27</f>
        <v>82.39</v>
      </c>
      <c r="H27">
        <f>PPCL_Spot!P27</f>
        <v>0</v>
      </c>
      <c r="I27">
        <f>Bawana_NG!P27</f>
        <v>-1.56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1270.7446916127353</v>
      </c>
      <c r="P27" s="36">
        <v>118.3754832309512</v>
      </c>
      <c r="Q27" s="36">
        <v>38.245607487367927</v>
      </c>
      <c r="R27" s="38">
        <v>2.7</v>
      </c>
      <c r="S27" s="38">
        <v>7.66</v>
      </c>
      <c r="T27" s="37">
        <f>SUMPRODUCT(LTA!J27:AN27,LTA!J$101:AN$101,LTA!J$103:AN$103)</f>
        <v>85.47</v>
      </c>
      <c r="U27" s="37">
        <f>SUMPRODUCT(LTA!J27:AN27,LTA!J$102:AN$102,LTA!J$103:AN$103)</f>
        <v>111.76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366.38</v>
      </c>
      <c r="AB27" s="75">
        <f>-STOA!N27</f>
        <v>0</v>
      </c>
      <c r="AC27">
        <f t="shared" si="0"/>
        <v>19.147942848974704</v>
      </c>
      <c r="AD27">
        <f t="shared" si="1"/>
        <v>2257.2358479752966</v>
      </c>
      <c r="AE27">
        <f>'IDT-1'!B27</f>
        <v>0</v>
      </c>
      <c r="AF27" s="24"/>
      <c r="AG27">
        <f t="shared" si="2"/>
        <v>2257.2358479752966</v>
      </c>
      <c r="AI27" s="34">
        <f>PXIL!H27</f>
        <v>0</v>
      </c>
      <c r="AJ27" s="34">
        <f>PXIL!N27</f>
        <v>0</v>
      </c>
      <c r="AK27" s="34">
        <f>RTM_IEX!H27</f>
        <v>169.89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11.068315999999999</v>
      </c>
      <c r="E28">
        <f>GT_NG!P28</f>
        <v>13.259692493216761</v>
      </c>
      <c r="F28">
        <f>GT_Spot!P28</f>
        <v>0</v>
      </c>
      <c r="G28">
        <f>PPCL_NG!P28</f>
        <v>82.39</v>
      </c>
      <c r="H28">
        <f>PPCL_Spot!P28</f>
        <v>0</v>
      </c>
      <c r="I28">
        <f>Bawana_NG!P28</f>
        <v>-1.56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1268.3399284063069</v>
      </c>
      <c r="P28" s="36">
        <v>118.3754832309512</v>
      </c>
      <c r="Q28" s="36">
        <v>38.245607487367927</v>
      </c>
      <c r="R28" s="38">
        <v>12.144798418972332</v>
      </c>
      <c r="S28" s="38">
        <v>7.66</v>
      </c>
      <c r="T28" s="37">
        <f>SUMPRODUCT(LTA!J28:AN28,LTA!J$101:AN$101,LTA!J$103:AN$103)</f>
        <v>90.67</v>
      </c>
      <c r="U28" s="37">
        <f>SUMPRODUCT(LTA!J28:AN28,LTA!J$102:AN$102,LTA!J$103:AN$103)</f>
        <v>110.76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366.38</v>
      </c>
      <c r="AB28" s="75">
        <f>-STOA!N28</f>
        <v>0</v>
      </c>
      <c r="AC28">
        <f t="shared" si="0"/>
        <v>18.869315144760076</v>
      </c>
      <c r="AD28">
        <f t="shared" si="1"/>
        <v>2224.3445108920555</v>
      </c>
      <c r="AE28">
        <f>'IDT-1'!B28</f>
        <v>0</v>
      </c>
      <c r="AF28" s="24"/>
      <c r="AG28">
        <f t="shared" si="2"/>
        <v>2224.3445108920555</v>
      </c>
      <c r="AI28" s="34">
        <f>PXIL!H28</f>
        <v>0</v>
      </c>
      <c r="AJ28" s="34">
        <f>PXIL!N28</f>
        <v>0</v>
      </c>
      <c r="AK28" s="34">
        <f>RTM_IEX!H28</f>
        <v>125.48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11.068315999999999</v>
      </c>
      <c r="E29">
        <f>GT_NG!P29</f>
        <v>13.259692493216761</v>
      </c>
      <c r="F29">
        <f>GT_Spot!P29</f>
        <v>0</v>
      </c>
      <c r="G29">
        <f>PPCL_NG!P29</f>
        <v>82.39</v>
      </c>
      <c r="H29">
        <f>PPCL_Spot!P29</f>
        <v>0</v>
      </c>
      <c r="I29">
        <f>Bawana_NG!P29</f>
        <v>-1.56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1285.7416991983525</v>
      </c>
      <c r="P29" s="36">
        <v>118.3754832309512</v>
      </c>
      <c r="Q29" s="36">
        <v>38.245607487367927</v>
      </c>
      <c r="R29" s="38">
        <v>21.06</v>
      </c>
      <c r="S29" s="38">
        <v>7.66</v>
      </c>
      <c r="T29" s="37">
        <f>SUMPRODUCT(LTA!J29:AN29,LTA!J$101:AN$101,LTA!J$103:AN$103)</f>
        <v>98.78</v>
      </c>
      <c r="U29" s="37">
        <f>SUMPRODUCT(LTA!J29:AN29,LTA!J$102:AN$102,LTA!J$103:AN$103)</f>
        <v>109.25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366.38</v>
      </c>
      <c r="AB29" s="75">
        <f>-STOA!N29</f>
        <v>0</v>
      </c>
      <c r="AC29">
        <f t="shared" si="0"/>
        <v>18.318837712693892</v>
      </c>
      <c r="AD29">
        <f t="shared" si="1"/>
        <v>2159.3619606971947</v>
      </c>
      <c r="AE29">
        <f>'IDT-1'!B29</f>
        <v>0</v>
      </c>
      <c r="AF29" s="24"/>
      <c r="AG29">
        <f t="shared" si="2"/>
        <v>2159.3619606971947</v>
      </c>
      <c r="AI29" s="34">
        <f>PXIL!H29</f>
        <v>0</v>
      </c>
      <c r="AJ29" s="34">
        <f>PXIL!N29</f>
        <v>0</v>
      </c>
      <c r="AK29" s="34">
        <f>RTM_IEX!H29</f>
        <v>27.03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11.068315999999999</v>
      </c>
      <c r="E30">
        <f>GT_NG!P30</f>
        <v>13.259692493216761</v>
      </c>
      <c r="F30">
        <f>GT_Spot!P30</f>
        <v>0</v>
      </c>
      <c r="G30">
        <f>PPCL_NG!P30</f>
        <v>82.39</v>
      </c>
      <c r="H30">
        <f>PPCL_Spot!P30</f>
        <v>0</v>
      </c>
      <c r="I30">
        <f>Bawana_NG!P30</f>
        <v>-1.56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1287.4407554174704</v>
      </c>
      <c r="P30" s="36">
        <v>118.3754832309512</v>
      </c>
      <c r="Q30" s="36">
        <v>38.245607487367927</v>
      </c>
      <c r="R30" s="38">
        <v>27.065170383586086</v>
      </c>
      <c r="S30" s="38">
        <v>7.66</v>
      </c>
      <c r="T30" s="37">
        <f>SUMPRODUCT(LTA!J30:AN30,LTA!J$101:AN$101,LTA!J$103:AN$103)</f>
        <v>111.02</v>
      </c>
      <c r="U30" s="37">
        <f>SUMPRODUCT(LTA!J30:AN30,LTA!J$102:AN$102,LTA!J$103:AN$103)</f>
        <v>108.25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366.38</v>
      </c>
      <c r="AB30" s="75">
        <f>-STOA!N30</f>
        <v>0</v>
      </c>
      <c r="AC30">
        <f t="shared" si="0"/>
        <v>18.445753843829053</v>
      </c>
      <c r="AD30">
        <f t="shared" si="1"/>
        <v>2128.1492711687633</v>
      </c>
      <c r="AE30">
        <f>'IDT-1'!B30</f>
        <v>0</v>
      </c>
      <c r="AF30" s="24"/>
      <c r="AG30">
        <f t="shared" si="2"/>
        <v>2128.1492711687633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-23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11.068315999999999</v>
      </c>
      <c r="E31">
        <f>GT_NG!P31</f>
        <v>13.259692493216761</v>
      </c>
      <c r="F31">
        <f>GT_Spot!P31</f>
        <v>0</v>
      </c>
      <c r="G31">
        <f>PPCL_NG!P31</f>
        <v>82.39</v>
      </c>
      <c r="H31">
        <f>PPCL_Spot!P31</f>
        <v>0</v>
      </c>
      <c r="I31">
        <f>Bawana_NG!P31</f>
        <v>-1.56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1220.3767417884305</v>
      </c>
      <c r="P31" s="36">
        <v>118.3754832309512</v>
      </c>
      <c r="Q31" s="36">
        <v>38.245617746437489</v>
      </c>
      <c r="R31" s="38">
        <v>36.04497240618101</v>
      </c>
      <c r="S31" s="38">
        <v>7.66</v>
      </c>
      <c r="T31" s="37">
        <f>SUMPRODUCT(LTA!J31:AN31,LTA!J$101:AN$101,LTA!J$103:AN$103)</f>
        <v>129.03</v>
      </c>
      <c r="U31" s="37">
        <f>SUMPRODUCT(LTA!J31:AN31,LTA!J$102:AN$102,LTA!J$103:AN$103)</f>
        <v>106.24000000000001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366.48</v>
      </c>
      <c r="AB31" s="75">
        <f>-STOA!N31</f>
        <v>0</v>
      </c>
      <c r="AC31">
        <f t="shared" si="0"/>
        <v>18.126971183410657</v>
      </c>
      <c r="AD31">
        <f t="shared" si="1"/>
        <v>2082.4838524818065</v>
      </c>
      <c r="AE31">
        <f>'IDT-1'!B31</f>
        <v>0</v>
      </c>
      <c r="AF31" s="24"/>
      <c r="AG31">
        <f t="shared" si="2"/>
        <v>2082.4838524818065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-27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11.068315999999999</v>
      </c>
      <c r="E32">
        <f>GT_NG!P32</f>
        <v>13.259692493216761</v>
      </c>
      <c r="F32">
        <f>GT_Spot!P32</f>
        <v>0</v>
      </c>
      <c r="G32">
        <f>PPCL_NG!P32</f>
        <v>82.39</v>
      </c>
      <c r="H32">
        <f>PPCL_Spot!P32</f>
        <v>0</v>
      </c>
      <c r="I32">
        <f>Bawana_NG!P32</f>
        <v>-1.56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1201.0913856257275</v>
      </c>
      <c r="P32" s="36">
        <v>118.37425757943245</v>
      </c>
      <c r="Q32" s="36">
        <v>38.245617746437489</v>
      </c>
      <c r="R32" s="38">
        <v>41.499999999999993</v>
      </c>
      <c r="S32" s="38">
        <v>7.66</v>
      </c>
      <c r="T32" s="37">
        <f>SUMPRODUCT(LTA!J32:AN32,LTA!J$101:AN$101,LTA!J$103:AN$103)</f>
        <v>158.75</v>
      </c>
      <c r="U32" s="37">
        <f>SUMPRODUCT(LTA!J32:AN32,LTA!J$102:AN$102,LTA!J$103:AN$103)</f>
        <v>104.24000000000001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366.48</v>
      </c>
      <c r="AB32" s="75">
        <f>-STOA!N32</f>
        <v>0</v>
      </c>
      <c r="AC32">
        <f t="shared" si="0"/>
        <v>18.328345705208161</v>
      </c>
      <c r="AD32">
        <f t="shared" si="1"/>
        <v>2086.1709237396067</v>
      </c>
      <c r="AE32">
        <f>'IDT-1'!B32</f>
        <v>0</v>
      </c>
      <c r="AF32" s="24"/>
      <c r="AG32">
        <f t="shared" si="2"/>
        <v>2086.1709237396067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-37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11.068315999999999</v>
      </c>
      <c r="E33">
        <f>GT_NG!P33</f>
        <v>13.259692493216761</v>
      </c>
      <c r="F33">
        <f>GT_Spot!P33</f>
        <v>0</v>
      </c>
      <c r="G33">
        <f>PPCL_NG!P33</f>
        <v>82.39</v>
      </c>
      <c r="H33">
        <f>PPCL_Spot!P33</f>
        <v>0</v>
      </c>
      <c r="I33">
        <f>Bawana_NG!P33</f>
        <v>21.786109623281554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1112.3922876132306</v>
      </c>
      <c r="P33" s="36">
        <v>118.37425757943245</v>
      </c>
      <c r="Q33" s="36">
        <v>38.245617746437489</v>
      </c>
      <c r="R33" s="38">
        <v>45.5</v>
      </c>
      <c r="S33" s="38">
        <v>7.66</v>
      </c>
      <c r="T33" s="37">
        <f>SUMPRODUCT(LTA!J33:AN33,LTA!J$101:AN$101,LTA!J$103:AN$103)</f>
        <v>191.29000000000002</v>
      </c>
      <c r="U33" s="37">
        <f>SUMPRODUCT(LTA!J33:AN33,LTA!J$102:AN$102,LTA!J$103:AN$103)</f>
        <v>101.24000000000001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366.48</v>
      </c>
      <c r="AB33" s="75">
        <f>-STOA!N33</f>
        <v>0</v>
      </c>
      <c r="AC33">
        <f t="shared" si="0"/>
        <v>17.721364760867029</v>
      </c>
      <c r="AD33">
        <f t="shared" si="1"/>
        <v>2091.9649162947321</v>
      </c>
      <c r="AE33">
        <f>'IDT-1'!B33</f>
        <v>0</v>
      </c>
      <c r="AF33" s="24"/>
      <c r="AG33">
        <f t="shared" si="2"/>
        <v>2091.9649162947321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11.068315999999999</v>
      </c>
      <c r="E34">
        <f>GT_NG!P34</f>
        <v>13.259692493216761</v>
      </c>
      <c r="F34">
        <f>GT_Spot!P34</f>
        <v>0</v>
      </c>
      <c r="G34">
        <f>PPCL_NG!P34</f>
        <v>82.39</v>
      </c>
      <c r="H34">
        <f>PPCL_Spot!P34</f>
        <v>0</v>
      </c>
      <c r="I34">
        <f>Bawana_NG!P34</f>
        <v>21.786109623281554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1052.8969562771404</v>
      </c>
      <c r="P34" s="36">
        <v>118.37425757943245</v>
      </c>
      <c r="Q34" s="36">
        <v>38.245617746437489</v>
      </c>
      <c r="R34" s="38">
        <v>45.499999999999993</v>
      </c>
      <c r="S34" s="38">
        <v>7.66</v>
      </c>
      <c r="T34" s="37">
        <f>SUMPRODUCT(LTA!J34:AN34,LTA!J$101:AN$101,LTA!J$103:AN$103)</f>
        <v>229.72000000000003</v>
      </c>
      <c r="U34" s="37">
        <f>SUMPRODUCT(LTA!J34:AN34,LTA!J$102:AN$102,LTA!J$103:AN$103)</f>
        <v>100.75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366.48</v>
      </c>
      <c r="AB34" s="75">
        <f>-STOA!N34</f>
        <v>0</v>
      </c>
      <c r="AC34">
        <f t="shared" si="0"/>
        <v>17.824135977643873</v>
      </c>
      <c r="AD34">
        <f t="shared" si="1"/>
        <v>2104.0968137418649</v>
      </c>
      <c r="AE34">
        <f>'IDT-1'!B34</f>
        <v>0</v>
      </c>
      <c r="AF34" s="24"/>
      <c r="AG34">
        <f t="shared" si="2"/>
        <v>2104.0968137418649</v>
      </c>
      <c r="AI34" s="34">
        <f>PXIL!H34</f>
        <v>0</v>
      </c>
      <c r="AJ34" s="34">
        <f>PXIL!N34</f>
        <v>0</v>
      </c>
      <c r="AK34" s="34">
        <f>RTM_IEX!H34</f>
        <v>33.79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11.068315999999999</v>
      </c>
      <c r="E35">
        <f>GT_NG!P35</f>
        <v>13.259692493216761</v>
      </c>
      <c r="F35">
        <f>GT_Spot!P35</f>
        <v>0</v>
      </c>
      <c r="G35">
        <f>PPCL_NG!P35</f>
        <v>82.39</v>
      </c>
      <c r="H35">
        <f>PPCL_Spot!P35</f>
        <v>0</v>
      </c>
      <c r="I35">
        <f>Bawana_NG!P35</f>
        <v>21.786109623281554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1031.758787577043</v>
      </c>
      <c r="P35" s="36">
        <v>118.37425757943245</v>
      </c>
      <c r="Q35" s="36">
        <v>20.98</v>
      </c>
      <c r="R35" s="38">
        <v>47.499999999999993</v>
      </c>
      <c r="S35" s="38">
        <v>7.66</v>
      </c>
      <c r="T35" s="37">
        <f>SUMPRODUCT(LTA!J35:AN35,LTA!J$101:AN$101,LTA!J$103:AN$103)</f>
        <v>268.35000000000002</v>
      </c>
      <c r="U35" s="37">
        <f>SUMPRODUCT(LTA!J35:AN35,LTA!J$102:AN$102,LTA!J$103:AN$103)</f>
        <v>100.75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366.82</v>
      </c>
      <c r="AB35" s="75">
        <f>-STOA!N35</f>
        <v>0</v>
      </c>
      <c r="AC35">
        <f t="shared" si="0"/>
        <v>17.837544171492979</v>
      </c>
      <c r="AD35">
        <f t="shared" si="1"/>
        <v>2105.6796191014814</v>
      </c>
      <c r="AE35">
        <f>'IDT-1'!B35</f>
        <v>0</v>
      </c>
      <c r="AF35" s="24"/>
      <c r="AG35">
        <f t="shared" si="2"/>
        <v>2105.6796191014814</v>
      </c>
      <c r="AI35" s="34">
        <f>PXIL!H35</f>
        <v>0</v>
      </c>
      <c r="AJ35" s="34">
        <f>PXIL!N35</f>
        <v>0</v>
      </c>
      <c r="AK35" s="34">
        <f>RTM_IEX!H35</f>
        <v>32.82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11.068315999999999</v>
      </c>
      <c r="E36">
        <f>GT_NG!P36</f>
        <v>13.259692493216761</v>
      </c>
      <c r="F36">
        <f>GT_Spot!P36</f>
        <v>0</v>
      </c>
      <c r="G36">
        <f>PPCL_NG!P36</f>
        <v>82.39</v>
      </c>
      <c r="H36">
        <f>PPCL_Spot!P36</f>
        <v>0</v>
      </c>
      <c r="I36">
        <f>Bawana_NG!P36</f>
        <v>21.786109623281554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1031.758787577043</v>
      </c>
      <c r="P36" s="36">
        <v>118.37425757943245</v>
      </c>
      <c r="Q36" s="36">
        <v>20.98</v>
      </c>
      <c r="R36" s="38">
        <v>47.5</v>
      </c>
      <c r="S36" s="38">
        <v>7.66</v>
      </c>
      <c r="T36" s="37">
        <f>SUMPRODUCT(LTA!J36:AN36,LTA!J$101:AN$101,LTA!J$103:AN$103)</f>
        <v>306.62</v>
      </c>
      <c r="U36" s="37">
        <f>SUMPRODUCT(LTA!J36:AN36,LTA!J$102:AN$102,LTA!J$103:AN$103)</f>
        <v>101.76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366.82</v>
      </c>
      <c r="AB36" s="75">
        <f>-STOA!N36</f>
        <v>0</v>
      </c>
      <c r="AC36">
        <f t="shared" si="0"/>
        <v>18.001933221916538</v>
      </c>
      <c r="AD36">
        <f t="shared" si="1"/>
        <v>2098.9752300510572</v>
      </c>
      <c r="AE36">
        <f>'IDT-1'!B36</f>
        <v>0</v>
      </c>
      <c r="AF36" s="24"/>
      <c r="AG36">
        <f t="shared" si="2"/>
        <v>2098.9752300510572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-13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11.068315999999999</v>
      </c>
      <c r="E37">
        <f>GT_NG!P37</f>
        <v>13.259692493216761</v>
      </c>
      <c r="F37">
        <f>GT_Spot!P37</f>
        <v>0</v>
      </c>
      <c r="G37">
        <f>PPCL_NG!P37</f>
        <v>82.39</v>
      </c>
      <c r="H37">
        <f>PPCL_Spot!P37</f>
        <v>0</v>
      </c>
      <c r="I37">
        <f>Bawana_NG!P37</f>
        <v>21.786109623281554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1018.3202808893307</v>
      </c>
      <c r="P37" s="36">
        <v>118.37425757943245</v>
      </c>
      <c r="Q37" s="36">
        <v>20.440000000000001</v>
      </c>
      <c r="R37" s="38">
        <v>47.5</v>
      </c>
      <c r="S37" s="38">
        <v>7.66</v>
      </c>
      <c r="T37" s="37">
        <f>SUMPRODUCT(LTA!J37:AN37,LTA!J$101:AN$101,LTA!J$103:AN$103)</f>
        <v>350.82</v>
      </c>
      <c r="U37" s="37">
        <f>SUMPRODUCT(LTA!J37:AN37,LTA!J$102:AN$102,LTA!J$103:AN$103)</f>
        <v>101.76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-5</v>
      </c>
      <c r="AA37" s="75">
        <f>STOA!H37</f>
        <v>366.82</v>
      </c>
      <c r="AB37" s="75">
        <f>-STOA!N37</f>
        <v>0</v>
      </c>
      <c r="AC37">
        <f t="shared" si="0"/>
        <v>18.543813128385985</v>
      </c>
      <c r="AD37">
        <f t="shared" si="1"/>
        <v>2094.6548434568758</v>
      </c>
      <c r="AE37">
        <f>'IDT-1'!B37</f>
        <v>0</v>
      </c>
      <c r="AF37" s="24"/>
      <c r="AG37">
        <f t="shared" si="2"/>
        <v>2094.6548434568758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-42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11.068315999999999</v>
      </c>
      <c r="E38">
        <f>GT_NG!P38</f>
        <v>13.259692493216761</v>
      </c>
      <c r="F38">
        <f>GT_Spot!P38</f>
        <v>0</v>
      </c>
      <c r="G38">
        <f>PPCL_NG!P38</f>
        <v>82.39</v>
      </c>
      <c r="H38">
        <f>PPCL_Spot!P38</f>
        <v>0</v>
      </c>
      <c r="I38">
        <f>Bawana_NG!P38</f>
        <v>21.786109623281554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1020.1925768571749</v>
      </c>
      <c r="P38" s="36">
        <v>118.38</v>
      </c>
      <c r="Q38" s="36">
        <v>20.440000000000001</v>
      </c>
      <c r="R38" s="38">
        <v>47.5</v>
      </c>
      <c r="S38" s="38">
        <v>7.66</v>
      </c>
      <c r="T38" s="37">
        <f>SUMPRODUCT(LTA!J38:AN38,LTA!J$101:AN$101,LTA!J$103:AN$103)</f>
        <v>394.39</v>
      </c>
      <c r="U38" s="37">
        <f>SUMPRODUCT(LTA!J38:AN38,LTA!J$102:AN$102,LTA!J$103:AN$103)</f>
        <v>103.26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-16</v>
      </c>
      <c r="AA38" s="75">
        <f>STOA!H38</f>
        <v>366.82</v>
      </c>
      <c r="AB38" s="75">
        <f>-STOA!N38</f>
        <v>0</v>
      </c>
      <c r="AC38">
        <f t="shared" si="0"/>
        <v>19.082186332171752</v>
      </c>
      <c r="AD38">
        <f t="shared" si="1"/>
        <v>2124.0645086415016</v>
      </c>
      <c r="AE38">
        <f>'IDT-1'!B38</f>
        <v>0</v>
      </c>
      <c r="AF38" s="24"/>
      <c r="AG38">
        <f t="shared" si="2"/>
        <v>2124.0645086415016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-48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10.943155999999998</v>
      </c>
      <c r="E39">
        <f>GT_NG!P39</f>
        <v>13.141302381670181</v>
      </c>
      <c r="F39">
        <f>GT_Spot!P39</f>
        <v>0</v>
      </c>
      <c r="G39">
        <f>PPCL_NG!P39</f>
        <v>82.39</v>
      </c>
      <c r="H39">
        <f>PPCL_Spot!P39</f>
        <v>0</v>
      </c>
      <c r="I39">
        <f>Bawana_NG!P39</f>
        <v>21.786109623281554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1009.7468738604615</v>
      </c>
      <c r="P39" s="36">
        <v>118.38363391944938</v>
      </c>
      <c r="Q39" s="36">
        <v>25.31</v>
      </c>
      <c r="R39" s="38">
        <v>47.5</v>
      </c>
      <c r="S39" s="38">
        <v>7.66</v>
      </c>
      <c r="T39" s="37">
        <f>SUMPRODUCT(LTA!J39:AN39,LTA!J$101:AN$101,LTA!J$103:AN$103)</f>
        <v>430.15</v>
      </c>
      <c r="U39" s="37">
        <f>SUMPRODUCT(LTA!J39:AN39,LTA!J$102:AN$102,LTA!J$103:AN$103)</f>
        <v>110.86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-40</v>
      </c>
      <c r="AA39" s="75">
        <f>STOA!H39</f>
        <v>366.82</v>
      </c>
      <c r="AB39" s="75">
        <f>-STOA!N39</f>
        <v>0</v>
      </c>
      <c r="AC39">
        <f t="shared" si="0"/>
        <v>19.194251345588405</v>
      </c>
      <c r="AD39">
        <f t="shared" si="1"/>
        <v>2185.496824439274</v>
      </c>
      <c r="AE39">
        <f>'IDT-1'!B39</f>
        <v>0</v>
      </c>
      <c r="AF39" s="24"/>
      <c r="AG39">
        <f t="shared" si="2"/>
        <v>2185.496824439274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10.943155999999998</v>
      </c>
      <c r="E40">
        <f>GT_NG!P40</f>
        <v>13.141302381670181</v>
      </c>
      <c r="F40">
        <f>GT_Spot!P40</f>
        <v>0</v>
      </c>
      <c r="G40">
        <f>PPCL_NG!P40</f>
        <v>82.39</v>
      </c>
      <c r="H40">
        <f>PPCL_Spot!P40</f>
        <v>0</v>
      </c>
      <c r="I40">
        <f>Bawana_NG!P40</f>
        <v>21.786109623281554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1009.7948512044154</v>
      </c>
      <c r="P40" s="36">
        <v>118.37425757943245</v>
      </c>
      <c r="Q40" s="36">
        <v>25.31</v>
      </c>
      <c r="R40" s="38">
        <v>47.5</v>
      </c>
      <c r="S40" s="38">
        <v>7.66</v>
      </c>
      <c r="T40" s="37">
        <f>SUMPRODUCT(LTA!J40:AN40,LTA!J$101:AN$101,LTA!J$103:AN$103)</f>
        <v>465.76</v>
      </c>
      <c r="U40" s="37">
        <f>SUMPRODUCT(LTA!J40:AN40,LTA!J$102:AN$102,LTA!J$103:AN$103)</f>
        <v>111.86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-37</v>
      </c>
      <c r="AA40" s="75">
        <f>STOA!H40</f>
        <v>366.82</v>
      </c>
      <c r="AB40" s="75">
        <f>-STOA!N40</f>
        <v>0</v>
      </c>
      <c r="AC40">
        <f t="shared" si="0"/>
        <v>19.687526120846808</v>
      </c>
      <c r="AD40">
        <f t="shared" si="1"/>
        <v>2249.7521506679523</v>
      </c>
      <c r="AE40">
        <f>'IDT-1'!B40</f>
        <v>0</v>
      </c>
      <c r="AF40" s="24"/>
      <c r="AG40">
        <f t="shared" si="2"/>
        <v>2249.7521506679523</v>
      </c>
      <c r="AI40" s="34">
        <f>PXIL!H40</f>
        <v>0</v>
      </c>
      <c r="AJ40" s="34">
        <f>PXIL!N40</f>
        <v>0</v>
      </c>
      <c r="AK40" s="34">
        <f>RTM_IEX!H40</f>
        <v>25.1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10.943155999999998</v>
      </c>
      <c r="E41">
        <f>GT_NG!P41</f>
        <v>11.711157422250723</v>
      </c>
      <c r="F41">
        <f>GT_Spot!P41</f>
        <v>0</v>
      </c>
      <c r="G41">
        <f>PPCL_NG!P41</f>
        <v>82.39</v>
      </c>
      <c r="H41">
        <f>PPCL_Spot!P41</f>
        <v>0</v>
      </c>
      <c r="I41">
        <f>Bawana_NG!P41</f>
        <v>21.786109623281554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1007.9225552365712</v>
      </c>
      <c r="P41" s="36">
        <v>118.37425757943245</v>
      </c>
      <c r="Q41" s="36">
        <v>25.31</v>
      </c>
      <c r="R41" s="38">
        <v>47.5</v>
      </c>
      <c r="S41" s="38">
        <v>7.66</v>
      </c>
      <c r="T41" s="37">
        <f>SUMPRODUCT(LTA!J41:AN41,LTA!J$101:AN$101,LTA!J$103:AN$103)</f>
        <v>496.37</v>
      </c>
      <c r="U41" s="37">
        <f>SUMPRODUCT(LTA!J41:AN41,LTA!J$102:AN$102,LTA!J$103:AN$103)</f>
        <v>112.88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-11</v>
      </c>
      <c r="AA41" s="75">
        <f>STOA!H41</f>
        <v>366.82</v>
      </c>
      <c r="AB41" s="75">
        <f>-STOA!N41</f>
        <v>0</v>
      </c>
      <c r="AC41">
        <f t="shared" si="0"/>
        <v>19.940343516210682</v>
      </c>
      <c r="AD41">
        <f t="shared" si="1"/>
        <v>2331.8168923453254</v>
      </c>
      <c r="AE41">
        <f>'IDT-1'!B41</f>
        <v>0</v>
      </c>
      <c r="AF41" s="24"/>
      <c r="AG41">
        <f t="shared" si="2"/>
        <v>2331.8168923453254</v>
      </c>
      <c r="AI41" s="34">
        <f>PXIL!H41</f>
        <v>0</v>
      </c>
      <c r="AJ41" s="34">
        <f>PXIL!N41</f>
        <v>0</v>
      </c>
      <c r="AK41" s="34">
        <f>RTM_IEX!H41</f>
        <v>53.09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10.943155999999998</v>
      </c>
      <c r="E42">
        <f>GT_NG!P42</f>
        <v>11.711157422250723</v>
      </c>
      <c r="F42">
        <f>GT_Spot!P42</f>
        <v>0</v>
      </c>
      <c r="G42">
        <f>PPCL_NG!P42</f>
        <v>82.39</v>
      </c>
      <c r="H42">
        <f>PPCL_Spot!P42</f>
        <v>0</v>
      </c>
      <c r="I42">
        <f>Bawana_NG!P42</f>
        <v>21.786109623281554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1007.9225552365712</v>
      </c>
      <c r="P42" s="36">
        <v>118.37425757943245</v>
      </c>
      <c r="Q42" s="36">
        <v>25.31</v>
      </c>
      <c r="R42" s="38">
        <v>47.5</v>
      </c>
      <c r="S42" s="38">
        <v>7.66</v>
      </c>
      <c r="T42" s="37">
        <f>SUMPRODUCT(LTA!J42:AN42,LTA!J$101:AN$101,LTA!J$103:AN$103)</f>
        <v>527.34</v>
      </c>
      <c r="U42" s="37">
        <f>SUMPRODUCT(LTA!J42:AN42,LTA!J$102:AN$102,LTA!J$103:AN$103)</f>
        <v>113.88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-8</v>
      </c>
      <c r="AA42" s="75">
        <f>STOA!H42</f>
        <v>366.82</v>
      </c>
      <c r="AB42" s="75">
        <f>-STOA!N42</f>
        <v>0</v>
      </c>
      <c r="AC42">
        <f t="shared" si="0"/>
        <v>20.353746043036018</v>
      </c>
      <c r="AD42">
        <f t="shared" si="1"/>
        <v>2386.6434898185003</v>
      </c>
      <c r="AE42">
        <f>'IDT-1'!B42</f>
        <v>0</v>
      </c>
      <c r="AF42" s="24"/>
      <c r="AG42">
        <f t="shared" si="2"/>
        <v>2386.6434898185003</v>
      </c>
      <c r="AI42" s="34">
        <f>PXIL!H42</f>
        <v>0</v>
      </c>
      <c r="AJ42" s="34">
        <f>PXIL!N42</f>
        <v>0</v>
      </c>
      <c r="AK42" s="34">
        <f>RTM_IEX!H42</f>
        <v>73.36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10.943155999999998</v>
      </c>
      <c r="E43">
        <f>GT_NG!P43</f>
        <v>11.711157422250723</v>
      </c>
      <c r="F43">
        <f>GT_Spot!P43</f>
        <v>0</v>
      </c>
      <c r="G43">
        <f>PPCL_NG!P43</f>
        <v>82.39</v>
      </c>
      <c r="H43">
        <f>PPCL_Spot!P43</f>
        <v>0</v>
      </c>
      <c r="I43">
        <f>Bawana_NG!P43</f>
        <v>44.654567605787022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1059.7474321535685</v>
      </c>
      <c r="P43" s="36">
        <v>119.16</v>
      </c>
      <c r="Q43" s="36">
        <v>38.300000000000004</v>
      </c>
      <c r="R43" s="38">
        <v>47.5</v>
      </c>
      <c r="S43" s="38">
        <v>7.66</v>
      </c>
      <c r="T43" s="37">
        <f>SUMPRODUCT(LTA!J43:AN43,LTA!J$101:AN$101,LTA!J$103:AN$103)</f>
        <v>559.45000000000005</v>
      </c>
      <c r="U43" s="37">
        <f>SUMPRODUCT(LTA!J43:AN43,LTA!J$102:AN$102,LTA!J$103:AN$103)</f>
        <v>110.84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370.68</v>
      </c>
      <c r="AB43" s="75">
        <f>-STOA!N43</f>
        <v>0</v>
      </c>
      <c r="AC43">
        <f t="shared" si="0"/>
        <v>20.851709030725491</v>
      </c>
      <c r="AD43">
        <f t="shared" si="1"/>
        <v>2461.4946041508806</v>
      </c>
      <c r="AE43">
        <f>'IDT-1'!B43</f>
        <v>0</v>
      </c>
      <c r="AF43" s="24"/>
      <c r="AG43">
        <f t="shared" si="2"/>
        <v>2461.4946041508806</v>
      </c>
      <c r="AI43" s="34">
        <f>PXIL!H43</f>
        <v>0</v>
      </c>
      <c r="AJ43" s="34">
        <f>PXIL!N43</f>
        <v>0</v>
      </c>
      <c r="AK43" s="34">
        <f>RTM_IEX!H43</f>
        <v>19.309999999999999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10.943155999999998</v>
      </c>
      <c r="E44">
        <f>GT_NG!P44</f>
        <v>11.711157422250723</v>
      </c>
      <c r="F44">
        <f>GT_Spot!P44</f>
        <v>0</v>
      </c>
      <c r="G44">
        <f>PPCL_NG!P44</f>
        <v>82.39</v>
      </c>
      <c r="H44">
        <f>PPCL_Spot!P44</f>
        <v>0</v>
      </c>
      <c r="I44">
        <f>Bawana_NG!P44</f>
        <v>44.654567605787022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1088.7010704782365</v>
      </c>
      <c r="P44" s="36">
        <v>118.97474586001326</v>
      </c>
      <c r="Q44" s="36">
        <v>38.250000000000007</v>
      </c>
      <c r="R44" s="38">
        <v>47.5</v>
      </c>
      <c r="S44" s="38">
        <v>7.66</v>
      </c>
      <c r="T44" s="37">
        <f>SUMPRODUCT(LTA!J44:AN44,LTA!J$101:AN$101,LTA!J$103:AN$103)</f>
        <v>584.51</v>
      </c>
      <c r="U44" s="37">
        <f>SUMPRODUCT(LTA!J44:AN44,LTA!J$102:AN$102,LTA!J$103:AN$103)</f>
        <v>112.36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370.68</v>
      </c>
      <c r="AB44" s="75">
        <f>-STOA!N44</f>
        <v>0</v>
      </c>
      <c r="AC44">
        <f t="shared" si="0"/>
        <v>21.316215457876812</v>
      </c>
      <c r="AD44">
        <f t="shared" si="1"/>
        <v>2516.3284819084106</v>
      </c>
      <c r="AE44">
        <f>'IDT-1'!B44</f>
        <v>0</v>
      </c>
      <c r="AF44" s="24"/>
      <c r="AG44">
        <f t="shared" si="2"/>
        <v>2516.3284819084106</v>
      </c>
      <c r="AI44" s="34">
        <f>PXIL!H44</f>
        <v>0</v>
      </c>
      <c r="AJ44" s="34">
        <f>PXIL!N44</f>
        <v>0</v>
      </c>
      <c r="AK44" s="34">
        <f>RTM_IEX!H44</f>
        <v>19.309999999999999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10.943155999999998</v>
      </c>
      <c r="E45">
        <f>GT_NG!P45</f>
        <v>11.711157422250723</v>
      </c>
      <c r="F45">
        <f>GT_Spot!P45</f>
        <v>0</v>
      </c>
      <c r="G45">
        <f>PPCL_NG!P45</f>
        <v>82.39</v>
      </c>
      <c r="H45">
        <f>PPCL_Spot!P45</f>
        <v>0</v>
      </c>
      <c r="I45">
        <f>Bawana_NG!P45</f>
        <v>124.8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1102.004363855727</v>
      </c>
      <c r="P45" s="36">
        <v>118.3754832309512</v>
      </c>
      <c r="Q45" s="36">
        <v>38.250000000000007</v>
      </c>
      <c r="R45" s="38">
        <v>47.5</v>
      </c>
      <c r="S45" s="38">
        <v>7.66</v>
      </c>
      <c r="T45" s="37">
        <f>SUMPRODUCT(LTA!J45:AN45,LTA!J$101:AN$101,LTA!J$103:AN$103)</f>
        <v>601.13</v>
      </c>
      <c r="U45" s="37">
        <f>SUMPRODUCT(LTA!J45:AN45,LTA!J$102:AN$102,LTA!J$103:AN$103)</f>
        <v>112.86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370.68</v>
      </c>
      <c r="AB45" s="75">
        <f>-STOA!N45</f>
        <v>0</v>
      </c>
      <c r="AC45">
        <f t="shared" si="0"/>
        <v>22.191238948275</v>
      </c>
      <c r="AD45">
        <f t="shared" si="1"/>
        <v>2619.622921560654</v>
      </c>
      <c r="AE45">
        <f>'IDT-1'!B45</f>
        <v>0</v>
      </c>
      <c r="AF45" s="24"/>
      <c r="AG45">
        <f t="shared" si="2"/>
        <v>2619.622921560654</v>
      </c>
      <c r="AI45" s="34">
        <f>PXIL!H45</f>
        <v>0</v>
      </c>
      <c r="AJ45" s="34">
        <f>PXIL!N45</f>
        <v>0</v>
      </c>
      <c r="AK45" s="34">
        <f>RTM_IEX!H45</f>
        <v>13.51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10.943155999999998</v>
      </c>
      <c r="E46">
        <f>GT_NG!P46</f>
        <v>11.711157422250723</v>
      </c>
      <c r="F46">
        <f>GT_Spot!P46</f>
        <v>0</v>
      </c>
      <c r="G46">
        <f>PPCL_NG!P46</f>
        <v>82.39</v>
      </c>
      <c r="H46">
        <f>PPCL_Spot!P46</f>
        <v>0</v>
      </c>
      <c r="I46">
        <f>Bawana_NG!P46</f>
        <v>124.8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1129.0951836864633</v>
      </c>
      <c r="P46" s="36">
        <v>118.3754832309512</v>
      </c>
      <c r="Q46" s="36">
        <v>38.250000000000007</v>
      </c>
      <c r="R46" s="38">
        <v>47.5</v>
      </c>
      <c r="S46" s="38">
        <v>7.66</v>
      </c>
      <c r="T46" s="37">
        <f>SUMPRODUCT(LTA!J46:AN46,LTA!J$101:AN$101,LTA!J$103:AN$103)</f>
        <v>610.65</v>
      </c>
      <c r="U46" s="37">
        <f>SUMPRODUCT(LTA!J46:AN46,LTA!J$102:AN$102,LTA!J$103:AN$103)</f>
        <v>113.36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370.68</v>
      </c>
      <c r="AB46" s="75">
        <f>-STOA!N46</f>
        <v>0</v>
      </c>
      <c r="AC46">
        <f t="shared" si="0"/>
        <v>22.527329834853187</v>
      </c>
      <c r="AD46">
        <f t="shared" si="1"/>
        <v>2659.2976505048118</v>
      </c>
      <c r="AE46">
        <f>'IDT-1'!B46</f>
        <v>0</v>
      </c>
      <c r="AF46" s="24"/>
      <c r="AG46">
        <f t="shared" si="2"/>
        <v>2659.2976505048118</v>
      </c>
      <c r="AI46" s="34">
        <f>PXIL!H46</f>
        <v>0</v>
      </c>
      <c r="AJ46" s="34">
        <f>PXIL!N46</f>
        <v>0</v>
      </c>
      <c r="AK46" s="34">
        <f>RTM_IEX!H46</f>
        <v>16.41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10.943155999999998</v>
      </c>
      <c r="E47">
        <f>GT_NG!P47</f>
        <v>11.711157422250723</v>
      </c>
      <c r="F47">
        <f>GT_Spot!P47</f>
        <v>0</v>
      </c>
      <c r="G47">
        <f>PPCL_NG!P47</f>
        <v>82.39</v>
      </c>
      <c r="H47">
        <f>PPCL_Spot!P47</f>
        <v>0</v>
      </c>
      <c r="I47">
        <f>Bawana_NG!P47</f>
        <v>133.24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1137.9152558311489</v>
      </c>
      <c r="P47" s="36">
        <v>118.3754832309512</v>
      </c>
      <c r="Q47" s="36">
        <v>38.250000000000007</v>
      </c>
      <c r="R47" s="38">
        <v>47.5</v>
      </c>
      <c r="S47" s="38">
        <v>7.66</v>
      </c>
      <c r="T47" s="37">
        <f>SUMPRODUCT(LTA!J47:AN47,LTA!J$101:AN$101,LTA!J$103:AN$103)</f>
        <v>611.31999999999994</v>
      </c>
      <c r="U47" s="37">
        <f>SUMPRODUCT(LTA!J47:AN47,LTA!J$102:AN$102,LTA!J$103:AN$103)</f>
        <v>114.36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370.68</v>
      </c>
      <c r="AB47" s="75">
        <f>-STOA!N47</f>
        <v>0</v>
      </c>
      <c r="AC47">
        <f t="shared" si="0"/>
        <v>22.694490440868549</v>
      </c>
      <c r="AD47">
        <f t="shared" si="1"/>
        <v>2679.0305620434829</v>
      </c>
      <c r="AE47">
        <f>'IDT-1'!B47</f>
        <v>0</v>
      </c>
      <c r="AF47" s="24"/>
      <c r="AG47">
        <f t="shared" si="2"/>
        <v>2679.0305620434829</v>
      </c>
      <c r="AI47" s="34">
        <f>PXIL!H47</f>
        <v>0</v>
      </c>
      <c r="AJ47" s="34">
        <f>PXIL!N47</f>
        <v>0</v>
      </c>
      <c r="AK47" s="34">
        <f>RTM_IEX!H47</f>
        <v>17.38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10.943155999999998</v>
      </c>
      <c r="E48">
        <f>GT_NG!P48</f>
        <v>11.711157422250723</v>
      </c>
      <c r="F48">
        <f>GT_Spot!P48</f>
        <v>0</v>
      </c>
      <c r="G48">
        <f>PPCL_NG!P48</f>
        <v>82.39</v>
      </c>
      <c r="H48">
        <f>PPCL_Spot!P48</f>
        <v>0</v>
      </c>
      <c r="I48">
        <f>Bawana_NG!P48</f>
        <v>133.24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1176.5268663998249</v>
      </c>
      <c r="P48" s="36">
        <v>118.3754832309512</v>
      </c>
      <c r="Q48" s="36">
        <v>38.250000000000007</v>
      </c>
      <c r="R48" s="38">
        <v>47.000000000000007</v>
      </c>
      <c r="S48" s="38">
        <v>7.66</v>
      </c>
      <c r="T48" s="37">
        <f>SUMPRODUCT(LTA!J48:AN48,LTA!J$101:AN$101,LTA!J$103:AN$103)</f>
        <v>613.05999999999995</v>
      </c>
      <c r="U48" s="37">
        <f>SUMPRODUCT(LTA!J48:AN48,LTA!J$102:AN$102,LTA!J$103:AN$103)</f>
        <v>115.86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370.68</v>
      </c>
      <c r="AB48" s="75">
        <f>-STOA!N48</f>
        <v>0</v>
      </c>
      <c r="AC48">
        <f t="shared" si="0"/>
        <v>23.009335969645424</v>
      </c>
      <c r="AD48">
        <f t="shared" si="1"/>
        <v>2716.1973270833819</v>
      </c>
      <c r="AE48">
        <f>'IDT-1'!B48</f>
        <v>0</v>
      </c>
      <c r="AF48" s="24"/>
      <c r="AG48">
        <f t="shared" si="2"/>
        <v>2716.1973270833819</v>
      </c>
      <c r="AI48" s="34">
        <f>PXIL!H48</f>
        <v>0</v>
      </c>
      <c r="AJ48" s="34">
        <f>PXIL!N48</f>
        <v>0</v>
      </c>
      <c r="AK48" s="34">
        <f>RTM_IEX!H48</f>
        <v>13.51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10.943155999999998</v>
      </c>
      <c r="E49">
        <f>GT_NG!P49</f>
        <v>11.711157422250723</v>
      </c>
      <c r="F49">
        <f>GT_Spot!P49</f>
        <v>0</v>
      </c>
      <c r="G49">
        <f>PPCL_NG!P49</f>
        <v>82.39</v>
      </c>
      <c r="H49">
        <f>PPCL_Spot!P49</f>
        <v>0</v>
      </c>
      <c r="I49">
        <f>Bawana_NG!P49</f>
        <v>134.60499516656751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1177.3628171422677</v>
      </c>
      <c r="P49" s="36">
        <v>118.3754832309512</v>
      </c>
      <c r="Q49" s="36">
        <v>38.250000000000007</v>
      </c>
      <c r="R49" s="38">
        <v>47.000000000000007</v>
      </c>
      <c r="S49" s="38">
        <v>7.66</v>
      </c>
      <c r="T49" s="37">
        <f>SUMPRODUCT(LTA!J49:AN49,LTA!J$101:AN$101,LTA!J$103:AN$103)</f>
        <v>614.46</v>
      </c>
      <c r="U49" s="37">
        <f>SUMPRODUCT(LTA!J49:AN49,LTA!J$102:AN$102,LTA!J$103:AN$103)</f>
        <v>120.26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370.68</v>
      </c>
      <c r="AB49" s="75">
        <f>-STOA!N49</f>
        <v>0</v>
      </c>
      <c r="AC49">
        <f t="shared" si="0"/>
        <v>22.963059915281111</v>
      </c>
      <c r="AD49">
        <f t="shared" si="1"/>
        <v>2710.734549046756</v>
      </c>
      <c r="AE49">
        <f>'IDT-1'!B49</f>
        <v>0</v>
      </c>
      <c r="AF49" s="24"/>
      <c r="AG49">
        <f t="shared" si="2"/>
        <v>2710.734549046756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10.943155999999998</v>
      </c>
      <c r="E50">
        <f>GT_NG!P50</f>
        <v>11.711157422250723</v>
      </c>
      <c r="F50">
        <f>GT_Spot!P50</f>
        <v>0</v>
      </c>
      <c r="G50">
        <f>PPCL_NG!P50</f>
        <v>82.39</v>
      </c>
      <c r="H50">
        <f>PPCL_Spot!P50</f>
        <v>0</v>
      </c>
      <c r="I50">
        <f>Bawana_NG!P50</f>
        <v>134.60499516656751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1196.6677670959236</v>
      </c>
      <c r="P50" s="36">
        <v>118.3754832309512</v>
      </c>
      <c r="Q50" s="36">
        <v>38.250000000000007</v>
      </c>
      <c r="R50" s="38">
        <v>47.000000000000007</v>
      </c>
      <c r="S50" s="38">
        <v>7.66</v>
      </c>
      <c r="T50" s="37">
        <f>SUMPRODUCT(LTA!J50:AN50,LTA!J$101:AN$101,LTA!J$103:AN$103)</f>
        <v>617.29</v>
      </c>
      <c r="U50" s="37">
        <f>SUMPRODUCT(LTA!J50:AN50,LTA!J$102:AN$102,LTA!J$103:AN$103)</f>
        <v>122.16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370.68</v>
      </c>
      <c r="AB50" s="75">
        <f>-STOA!N50</f>
        <v>0</v>
      </c>
      <c r="AC50">
        <f t="shared" si="0"/>
        <v>23.164953494891819</v>
      </c>
      <c r="AD50">
        <f t="shared" si="1"/>
        <v>2734.5676054208011</v>
      </c>
      <c r="AE50">
        <f>'IDT-1'!B50</f>
        <v>0</v>
      </c>
      <c r="AF50" s="24"/>
      <c r="AG50">
        <f t="shared" si="2"/>
        <v>2734.5676054208011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10.943155999999998</v>
      </c>
      <c r="E51">
        <f>GT_NG!P51</f>
        <v>11.711157422250723</v>
      </c>
      <c r="F51">
        <f>GT_Spot!P51</f>
        <v>0</v>
      </c>
      <c r="G51">
        <f>PPCL_NG!P51</f>
        <v>82.39</v>
      </c>
      <c r="H51">
        <f>PPCL_Spot!P51</f>
        <v>0</v>
      </c>
      <c r="I51">
        <f>Bawana_NG!P51</f>
        <v>134.60499516656751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1239.8794478298094</v>
      </c>
      <c r="P51" s="36">
        <v>118.3754832309512</v>
      </c>
      <c r="Q51" s="36">
        <v>38.250000000000007</v>
      </c>
      <c r="R51" s="38">
        <v>47.000000000000007</v>
      </c>
      <c r="S51" s="38">
        <v>7.66</v>
      </c>
      <c r="T51" s="37">
        <f>SUMPRODUCT(LTA!J51:AN51,LTA!J$101:AN$101,LTA!J$103:AN$103)</f>
        <v>620.38</v>
      </c>
      <c r="U51" s="37">
        <f>SUMPRODUCT(LTA!J51:AN51,LTA!J$102:AN$102,LTA!J$103:AN$103)</f>
        <v>131.25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370.68</v>
      </c>
      <c r="AB51" s="75">
        <f>-STOA!N51</f>
        <v>0</v>
      </c>
      <c r="AC51">
        <f t="shared" si="0"/>
        <v>24.519715174169811</v>
      </c>
      <c r="AD51">
        <f t="shared" si="1"/>
        <v>2683.6045244754087</v>
      </c>
      <c r="AE51">
        <f>'IDT-1'!B51</f>
        <v>0</v>
      </c>
      <c r="AF51" s="24"/>
      <c r="AG51">
        <f t="shared" si="2"/>
        <v>2683.6045244754087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-105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10.943155999999998</v>
      </c>
      <c r="E52">
        <f>GT_NG!P52</f>
        <v>11.711157422250723</v>
      </c>
      <c r="F52">
        <f>GT_Spot!P52</f>
        <v>0</v>
      </c>
      <c r="G52">
        <f>PPCL_NG!P52</f>
        <v>82.39</v>
      </c>
      <c r="H52">
        <f>PPCL_Spot!P52</f>
        <v>0</v>
      </c>
      <c r="I52">
        <f>Bawana_NG!P52</f>
        <v>134.60499516656751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1232.1335844207865</v>
      </c>
      <c r="P52" s="36">
        <v>118.3754832309512</v>
      </c>
      <c r="Q52" s="36">
        <v>38.250000000000007</v>
      </c>
      <c r="R52" s="38">
        <v>47.000000000000007</v>
      </c>
      <c r="S52" s="38">
        <v>7.66</v>
      </c>
      <c r="T52" s="37">
        <f>SUMPRODUCT(LTA!J52:AN52,LTA!J$101:AN$101,LTA!J$103:AN$103)</f>
        <v>621.69000000000005</v>
      </c>
      <c r="U52" s="37">
        <f>SUMPRODUCT(LTA!J52:AN52,LTA!J$102:AN$102,LTA!J$103:AN$103)</f>
        <v>133.35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370.68</v>
      </c>
      <c r="AB52" s="75">
        <f>-STOA!N52</f>
        <v>0</v>
      </c>
      <c r="AC52">
        <f t="shared" si="0"/>
        <v>24.254572662962016</v>
      </c>
      <c r="AD52">
        <f t="shared" si="1"/>
        <v>2706.533803577594</v>
      </c>
      <c r="AE52">
        <f>'IDT-1'!B52</f>
        <v>0</v>
      </c>
      <c r="AF52" s="24"/>
      <c r="AG52">
        <f t="shared" si="2"/>
        <v>2706.533803577594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-78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10.943155999999998</v>
      </c>
      <c r="E53">
        <f>GT_NG!P53</f>
        <v>11.711157422250723</v>
      </c>
      <c r="F53">
        <f>GT_Spot!P53</f>
        <v>0</v>
      </c>
      <c r="G53">
        <f>PPCL_NG!P53</f>
        <v>82.39</v>
      </c>
      <c r="H53">
        <f>PPCL_Spot!P53</f>
        <v>0</v>
      </c>
      <c r="I53">
        <f>Bawana_NG!P53</f>
        <v>134.60495067331857</v>
      </c>
      <c r="J53">
        <f>Bawana_RLNG!P53</f>
        <v>0</v>
      </c>
      <c r="K53">
        <f>Bawana_Spot!P53</f>
        <v>105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1226.5138426664969</v>
      </c>
      <c r="P53" s="36">
        <v>118.3754832309512</v>
      </c>
      <c r="Q53" s="36">
        <v>38.250000000000007</v>
      </c>
      <c r="R53" s="38">
        <v>47.000000000000007</v>
      </c>
      <c r="S53" s="38">
        <v>7.66</v>
      </c>
      <c r="T53" s="37">
        <f>SUMPRODUCT(LTA!J53:AN53,LTA!J$101:AN$101,LTA!J$103:AN$103)</f>
        <v>622.30999999999995</v>
      </c>
      <c r="U53" s="37">
        <f>SUMPRODUCT(LTA!J53:AN53,LTA!J$102:AN$102,LTA!J$103:AN$103)</f>
        <v>140.76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370.68</v>
      </c>
      <c r="AB53" s="75">
        <f>-STOA!N53</f>
        <v>0</v>
      </c>
      <c r="AC53">
        <f t="shared" si="0"/>
        <v>25.614260975626703</v>
      </c>
      <c r="AD53">
        <f t="shared" si="1"/>
        <v>2758.5843290173907</v>
      </c>
      <c r="AE53">
        <f>'IDT-1'!B53</f>
        <v>0</v>
      </c>
      <c r="AF53" s="24"/>
      <c r="AG53">
        <f t="shared" si="2"/>
        <v>2758.5843290173907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-132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10.943155999999998</v>
      </c>
      <c r="E54">
        <f>GT_NG!P54</f>
        <v>11.711157422250723</v>
      </c>
      <c r="F54">
        <f>GT_Spot!P54</f>
        <v>0</v>
      </c>
      <c r="G54">
        <f>PPCL_NG!P54</f>
        <v>82.39</v>
      </c>
      <c r="H54">
        <f>PPCL_Spot!P54</f>
        <v>0</v>
      </c>
      <c r="I54">
        <f>Bawana_NG!P54</f>
        <v>134.60495067331857</v>
      </c>
      <c r="J54">
        <f>Bawana_RLNG!P54</f>
        <v>0</v>
      </c>
      <c r="K54">
        <f>Bawana_Spot!P54</f>
        <v>105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1233.5555906416776</v>
      </c>
      <c r="P54" s="36">
        <v>118.3754832309512</v>
      </c>
      <c r="Q54" s="36">
        <v>38.250000000000007</v>
      </c>
      <c r="R54" s="38">
        <v>47.000000000000007</v>
      </c>
      <c r="S54" s="38">
        <v>7.66</v>
      </c>
      <c r="T54" s="37">
        <f>SUMPRODUCT(LTA!J54:AN54,LTA!J$101:AN$101,LTA!J$103:AN$103)</f>
        <v>622.25</v>
      </c>
      <c r="U54" s="37">
        <f>SUMPRODUCT(LTA!J54:AN54,LTA!J$102:AN$102,LTA!J$103:AN$103)</f>
        <v>142.27000000000001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370.68</v>
      </c>
      <c r="AB54" s="75">
        <f>-STOA!N54</f>
        <v>0</v>
      </c>
      <c r="AC54">
        <f t="shared" si="0"/>
        <v>25.634764712268886</v>
      </c>
      <c r="AD54">
        <f t="shared" si="1"/>
        <v>2773.0555732559292</v>
      </c>
      <c r="AE54">
        <f>'IDT-1'!B54</f>
        <v>0</v>
      </c>
      <c r="AF54" s="24"/>
      <c r="AG54">
        <f t="shared" si="2"/>
        <v>2773.0555732559292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-126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10.943155999999998</v>
      </c>
      <c r="E55">
        <f>GT_NG!P55</f>
        <v>11.711157422250723</v>
      </c>
      <c r="F55">
        <f>GT_Spot!P55</f>
        <v>0</v>
      </c>
      <c r="G55">
        <f>PPCL_NG!P55</f>
        <v>82.39</v>
      </c>
      <c r="H55">
        <f>PPCL_Spot!P55</f>
        <v>0</v>
      </c>
      <c r="I55">
        <f>Bawana_NG!P55</f>
        <v>134.60495067331857</v>
      </c>
      <c r="J55">
        <f>Bawana_RLNG!P55</f>
        <v>0</v>
      </c>
      <c r="K55">
        <f>Bawana_Spot!P55</f>
        <v>105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1152.1529617452052</v>
      </c>
      <c r="P55" s="36">
        <v>118.3754832309512</v>
      </c>
      <c r="Q55" s="36">
        <v>38.250000000000007</v>
      </c>
      <c r="R55" s="38">
        <v>47.000000000000007</v>
      </c>
      <c r="S55" s="38">
        <v>7.66</v>
      </c>
      <c r="T55" s="37">
        <f>SUMPRODUCT(LTA!J55:AN55,LTA!J$101:AN$101,LTA!J$103:AN$103)</f>
        <v>625.48</v>
      </c>
      <c r="U55" s="37">
        <f>SUMPRODUCT(LTA!J55:AN55,LTA!J$102:AN$102,LTA!J$103:AN$103)</f>
        <v>143.27000000000001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370.68</v>
      </c>
      <c r="AB55" s="75">
        <f>-STOA!N55</f>
        <v>0</v>
      </c>
      <c r="AC55">
        <f t="shared" si="0"/>
        <v>24.257995065198056</v>
      </c>
      <c r="AD55">
        <f t="shared" si="1"/>
        <v>2783.2597140065277</v>
      </c>
      <c r="AE55">
        <f>'IDT-1'!B55</f>
        <v>0</v>
      </c>
      <c r="AF55" s="24"/>
      <c r="AG55">
        <f t="shared" si="2"/>
        <v>2783.2597140065277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-40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10.943155999999998</v>
      </c>
      <c r="E56">
        <f>GT_NG!P56</f>
        <v>11.705970695970699</v>
      </c>
      <c r="F56">
        <f>GT_Spot!P56</f>
        <v>0</v>
      </c>
      <c r="G56">
        <f>PPCL_NG!P56</f>
        <v>82.39</v>
      </c>
      <c r="H56">
        <f>PPCL_Spot!P56</f>
        <v>0</v>
      </c>
      <c r="I56">
        <f>Bawana_NG!P56</f>
        <v>134.60495067331857</v>
      </c>
      <c r="J56">
        <f>Bawana_RLNG!P56</f>
        <v>0</v>
      </c>
      <c r="K56">
        <f>Bawana_Spot!P56</f>
        <v>105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1096.5160265504658</v>
      </c>
      <c r="P56" s="36">
        <v>118.3754832309512</v>
      </c>
      <c r="Q56" s="36">
        <v>38.250000000000007</v>
      </c>
      <c r="R56" s="38">
        <v>47</v>
      </c>
      <c r="S56" s="38">
        <v>7.66</v>
      </c>
      <c r="T56" s="37">
        <f>SUMPRODUCT(LTA!J56:AN56,LTA!J$101:AN$101,LTA!J$103:AN$103)</f>
        <v>625.48</v>
      </c>
      <c r="U56" s="37">
        <f>SUMPRODUCT(LTA!J56:AN56,LTA!J$102:AN$102,LTA!J$103:AN$103)</f>
        <v>144.27000000000001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370.68</v>
      </c>
      <c r="AB56" s="75">
        <f>-STOA!N56</f>
        <v>0</v>
      </c>
      <c r="AC56">
        <f t="shared" si="0"/>
        <v>23.614210932065934</v>
      </c>
      <c r="AD56">
        <f t="shared" si="1"/>
        <v>2787.6013762186408</v>
      </c>
      <c r="AE56">
        <f>'IDT-1'!B56</f>
        <v>0</v>
      </c>
      <c r="AF56" s="24"/>
      <c r="AG56">
        <f t="shared" si="2"/>
        <v>2787.6013762186408</v>
      </c>
      <c r="AI56" s="34">
        <f>PXIL!H56</f>
        <v>0</v>
      </c>
      <c r="AJ56" s="34">
        <f>PXIL!N56</f>
        <v>0</v>
      </c>
      <c r="AK56" s="34">
        <f>RTM_IEX!H56</f>
        <v>18.34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10.943155999999998</v>
      </c>
      <c r="E57">
        <f>GT_NG!P57</f>
        <v>10.210000000000003</v>
      </c>
      <c r="F57">
        <f>GT_Spot!P57</f>
        <v>0</v>
      </c>
      <c r="G57">
        <f>PPCL_NG!P57</f>
        <v>82.39</v>
      </c>
      <c r="H57">
        <f>PPCL_Spot!P57</f>
        <v>0</v>
      </c>
      <c r="I57">
        <f>Bawana_NG!P57</f>
        <v>134.60495067331857</v>
      </c>
      <c r="J57">
        <f>Bawana_RLNG!P57</f>
        <v>0</v>
      </c>
      <c r="K57">
        <f>Bawana_Spot!P57</f>
        <v>105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1101.8510774371966</v>
      </c>
      <c r="P57" s="36">
        <v>118.3754832309512</v>
      </c>
      <c r="Q57" s="36">
        <v>38.250000000000007</v>
      </c>
      <c r="R57" s="38">
        <v>47</v>
      </c>
      <c r="S57" s="38">
        <v>7.66</v>
      </c>
      <c r="T57" s="37">
        <f>SUMPRODUCT(LTA!J57:AN57,LTA!J$101:AN$101,LTA!J$103:AN$103)</f>
        <v>625.38</v>
      </c>
      <c r="U57" s="37">
        <f>SUMPRODUCT(LTA!J57:AN57,LTA!J$102:AN$102,LTA!J$103:AN$103)</f>
        <v>154.28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370.68</v>
      </c>
      <c r="AB57" s="75">
        <f>-STOA!N57</f>
        <v>0</v>
      </c>
      <c r="AC57">
        <f t="shared" si="0"/>
        <v>23.94054320566832</v>
      </c>
      <c r="AD57">
        <f t="shared" si="1"/>
        <v>2826.1241241357984</v>
      </c>
      <c r="AE57">
        <f>'IDT-1'!B57</f>
        <v>0</v>
      </c>
      <c r="AF57" s="24"/>
      <c r="AG57">
        <f t="shared" si="2"/>
        <v>2826.1241241357984</v>
      </c>
      <c r="AI57" s="34">
        <f>PXIL!H57</f>
        <v>0</v>
      </c>
      <c r="AJ57" s="34">
        <f>PXIL!N57</f>
        <v>0</v>
      </c>
      <c r="AK57" s="34">
        <f>RTM_IEX!H57</f>
        <v>43.44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10.943155999999998</v>
      </c>
      <c r="E58">
        <f>GT_NG!P58</f>
        <v>10.210000000000003</v>
      </c>
      <c r="F58">
        <f>GT_Spot!P58</f>
        <v>0</v>
      </c>
      <c r="G58">
        <f>PPCL_NG!P58</f>
        <v>82.39</v>
      </c>
      <c r="H58">
        <f>PPCL_Spot!P58</f>
        <v>0</v>
      </c>
      <c r="I58">
        <f>Bawana_NG!P58</f>
        <v>134.60495067331857</v>
      </c>
      <c r="J58">
        <f>Bawana_RLNG!P58</f>
        <v>0</v>
      </c>
      <c r="K58">
        <f>Bawana_Spot!P58</f>
        <v>105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1122.5454660233597</v>
      </c>
      <c r="P58" s="36">
        <v>118.3754832309512</v>
      </c>
      <c r="Q58" s="36">
        <v>38.250000000000007</v>
      </c>
      <c r="R58" s="38">
        <v>47.000000000000007</v>
      </c>
      <c r="S58" s="38">
        <v>7.66</v>
      </c>
      <c r="T58" s="37">
        <f>SUMPRODUCT(LTA!J58:AN58,LTA!J$101:AN$101,LTA!J$103:AN$103)</f>
        <v>625.43000000000006</v>
      </c>
      <c r="U58" s="37">
        <f>SUMPRODUCT(LTA!J58:AN58,LTA!J$102:AN$102,LTA!J$103:AN$103)</f>
        <v>154.28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370.68</v>
      </c>
      <c r="AB58" s="75">
        <f>-STOA!N58</f>
        <v>0</v>
      </c>
      <c r="AC58">
        <f t="shared" si="0"/>
        <v>24.398548069792088</v>
      </c>
      <c r="AD58">
        <f t="shared" si="1"/>
        <v>2880.1905078578375</v>
      </c>
      <c r="AE58">
        <f>'IDT-1'!B58</f>
        <v>0</v>
      </c>
      <c r="AF58" s="24"/>
      <c r="AG58">
        <f t="shared" si="2"/>
        <v>2880.1905078578375</v>
      </c>
      <c r="AI58" s="34">
        <f>PXIL!H58</f>
        <v>0</v>
      </c>
      <c r="AJ58" s="34">
        <f>PXIL!N58</f>
        <v>0</v>
      </c>
      <c r="AK58" s="34">
        <f>RTM_IEX!H58</f>
        <v>77.22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10.943155999999998</v>
      </c>
      <c r="E59">
        <f>GT_NG!P59</f>
        <v>10.210000000000003</v>
      </c>
      <c r="F59">
        <f>GT_Spot!P59</f>
        <v>0</v>
      </c>
      <c r="G59">
        <f>PPCL_NG!P59</f>
        <v>82.39</v>
      </c>
      <c r="H59">
        <f>PPCL_Spot!P59</f>
        <v>0</v>
      </c>
      <c r="I59">
        <f>Bawana_NG!P59</f>
        <v>134.60495067331857</v>
      </c>
      <c r="J59">
        <f>Bawana_RLNG!P59</f>
        <v>0</v>
      </c>
      <c r="K59">
        <f>Bawana_Spot!P59</f>
        <v>105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1168.9583996182382</v>
      </c>
      <c r="P59" s="36">
        <v>118.3754832309512</v>
      </c>
      <c r="Q59" s="36">
        <v>38.250000000000007</v>
      </c>
      <c r="R59" s="38">
        <v>47.000000000000007</v>
      </c>
      <c r="S59" s="38">
        <v>7.66</v>
      </c>
      <c r="T59" s="37">
        <f>SUMPRODUCT(LTA!J59:AN59,LTA!J$101:AN$101,LTA!J$103:AN$103)</f>
        <v>619.87000000000012</v>
      </c>
      <c r="U59" s="37">
        <f>SUMPRODUCT(LTA!J59:AN59,LTA!J$102:AN$102,LTA!J$103:AN$103)</f>
        <v>170.29000000000002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370.68</v>
      </c>
      <c r="AB59" s="75">
        <f>-STOA!N59</f>
        <v>0</v>
      </c>
      <c r="AC59">
        <f t="shared" si="0"/>
        <v>25.322236711989067</v>
      </c>
      <c r="AD59">
        <f t="shared" si="1"/>
        <v>2989.2297528105187</v>
      </c>
      <c r="AE59">
        <f>'IDT-1'!B59</f>
        <v>0</v>
      </c>
      <c r="AF59" s="24"/>
      <c r="AG59">
        <f t="shared" si="2"/>
        <v>2989.2297528105187</v>
      </c>
      <c r="AI59" s="34">
        <f>PXIL!H59</f>
        <v>0</v>
      </c>
      <c r="AJ59" s="34">
        <f>PXIL!N59</f>
        <v>0</v>
      </c>
      <c r="AK59" s="34">
        <f>RTM_IEX!H59</f>
        <v>130.32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10.943155999999998</v>
      </c>
      <c r="E60">
        <f>GT_NG!P60</f>
        <v>10.210000000000003</v>
      </c>
      <c r="F60">
        <f>GT_Spot!P60</f>
        <v>0</v>
      </c>
      <c r="G60">
        <f>PPCL_NG!P60</f>
        <v>82.39</v>
      </c>
      <c r="H60">
        <f>PPCL_Spot!P60</f>
        <v>0</v>
      </c>
      <c r="I60">
        <f>Bawana_NG!P60</f>
        <v>134.60495067331857</v>
      </c>
      <c r="J60">
        <f>Bawana_RLNG!P60</f>
        <v>0</v>
      </c>
      <c r="K60">
        <f>Bawana_Spot!P60</f>
        <v>105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1226.1076953489503</v>
      </c>
      <c r="P60" s="36">
        <v>118.3754832309512</v>
      </c>
      <c r="Q60" s="36">
        <v>38.250000000000007</v>
      </c>
      <c r="R60" s="38">
        <v>47.000000000000007</v>
      </c>
      <c r="S60" s="38">
        <v>7.66</v>
      </c>
      <c r="T60" s="37">
        <f>SUMPRODUCT(LTA!J60:AN60,LTA!J$101:AN$101,LTA!J$103:AN$103)</f>
        <v>612.71</v>
      </c>
      <c r="U60" s="37">
        <f>SUMPRODUCT(LTA!J60:AN60,LTA!J$102:AN$102,LTA!J$103:AN$103)</f>
        <v>170.29000000000002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370.68</v>
      </c>
      <c r="AB60" s="75">
        <f>-STOA!N60</f>
        <v>0</v>
      </c>
      <c r="AC60">
        <f t="shared" si="0"/>
        <v>25.831270796127043</v>
      </c>
      <c r="AD60">
        <f t="shared" si="1"/>
        <v>3049.3200144570924</v>
      </c>
      <c r="AE60">
        <f>'IDT-1'!B60</f>
        <v>0</v>
      </c>
      <c r="AF60" s="24"/>
      <c r="AG60">
        <f t="shared" si="2"/>
        <v>3049.3200144570924</v>
      </c>
      <c r="AI60" s="34">
        <f>PXIL!H60</f>
        <v>0</v>
      </c>
      <c r="AJ60" s="34">
        <f>PXIL!N60</f>
        <v>0</v>
      </c>
      <c r="AK60" s="34">
        <f>RTM_IEX!H60</f>
        <v>140.93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10.943155999999998</v>
      </c>
      <c r="E61">
        <f>GT_NG!P61</f>
        <v>10.210000000000003</v>
      </c>
      <c r="F61">
        <f>GT_Spot!P61</f>
        <v>0</v>
      </c>
      <c r="G61">
        <f>PPCL_NG!P61</f>
        <v>82.39</v>
      </c>
      <c r="H61">
        <f>PPCL_Spot!P61</f>
        <v>0</v>
      </c>
      <c r="I61">
        <f>Bawana_NG!P61</f>
        <v>134.60495067331857</v>
      </c>
      <c r="J61">
        <f>Bawana_RLNG!P61</f>
        <v>0</v>
      </c>
      <c r="K61">
        <f>Bawana_Spot!P61</f>
        <v>105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1225.3343146619031</v>
      </c>
      <c r="P61" s="36">
        <v>118.3754832309512</v>
      </c>
      <c r="Q61" s="36">
        <v>38.245607487367927</v>
      </c>
      <c r="R61" s="38">
        <v>47.000000000000007</v>
      </c>
      <c r="S61" s="38">
        <v>7.66</v>
      </c>
      <c r="T61" s="37">
        <f>SUMPRODUCT(LTA!J61:AN61,LTA!J$101:AN$101,LTA!J$103:AN$103)</f>
        <v>601.55999999999995</v>
      </c>
      <c r="U61" s="37">
        <f>SUMPRODUCT(LTA!J61:AN61,LTA!J$102:AN$102,LTA!J$103:AN$103)</f>
        <v>170.29000000000002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51.16</v>
      </c>
      <c r="Z61" s="34">
        <f>IEX!N61</f>
        <v>0</v>
      </c>
      <c r="AA61" s="75">
        <f>STOA!H61</f>
        <v>370.68</v>
      </c>
      <c r="AB61" s="75">
        <f>-STOA!N61</f>
        <v>0</v>
      </c>
      <c r="AC61">
        <f t="shared" si="0"/>
        <v>26.379809501249738</v>
      </c>
      <c r="AD61">
        <f t="shared" si="1"/>
        <v>3114.0737025522908</v>
      </c>
      <c r="AE61">
        <f>'IDT-1'!B61</f>
        <v>0</v>
      </c>
      <c r="AF61" s="24"/>
      <c r="AG61">
        <f t="shared" si="2"/>
        <v>3114.0737025522908</v>
      </c>
      <c r="AI61" s="34">
        <f>PXIL!H61</f>
        <v>0</v>
      </c>
      <c r="AJ61" s="34">
        <f>PXIL!N61</f>
        <v>0</v>
      </c>
      <c r="AK61" s="34">
        <f>RTM_IEX!H61</f>
        <v>167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10.943155999999998</v>
      </c>
      <c r="E62">
        <f>GT_NG!P62</f>
        <v>10.210000000000003</v>
      </c>
      <c r="F62">
        <f>GT_Spot!P62</f>
        <v>0</v>
      </c>
      <c r="G62">
        <f>PPCL_NG!P62</f>
        <v>80.627170976456966</v>
      </c>
      <c r="H62">
        <f>PPCL_Spot!P62</f>
        <v>0</v>
      </c>
      <c r="I62">
        <f>Bawana_NG!P62</f>
        <v>134.60495067331857</v>
      </c>
      <c r="J62">
        <f>Bawana_RLNG!P62</f>
        <v>0</v>
      </c>
      <c r="K62">
        <f>Bawana_Spot!P62</f>
        <v>105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1225.3343146619031</v>
      </c>
      <c r="P62" s="36">
        <v>118.3754832309512</v>
      </c>
      <c r="Q62" s="36">
        <v>38.245607487367927</v>
      </c>
      <c r="R62" s="38">
        <v>47.000000000000007</v>
      </c>
      <c r="S62" s="38">
        <v>7.66</v>
      </c>
      <c r="T62" s="37">
        <f>SUMPRODUCT(LTA!J62:AN62,LTA!J$101:AN$101,LTA!J$103:AN$103)</f>
        <v>571.23</v>
      </c>
      <c r="U62" s="37">
        <f>SUMPRODUCT(LTA!J62:AN62,LTA!J$102:AN$102,LTA!J$103:AN$103)</f>
        <v>170.29000000000002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128.38</v>
      </c>
      <c r="Z62" s="34">
        <f>IEX!N62</f>
        <v>0</v>
      </c>
      <c r="AA62" s="75">
        <f>STOA!H62</f>
        <v>370.68</v>
      </c>
      <c r="AB62" s="75">
        <f>-STOA!N62</f>
        <v>0</v>
      </c>
      <c r="AC62">
        <f t="shared" si="0"/>
        <v>26.856149737451982</v>
      </c>
      <c r="AD62">
        <f t="shared" si="1"/>
        <v>3170.3045332925458</v>
      </c>
      <c r="AE62">
        <f>'IDT-1'!B62</f>
        <v>0</v>
      </c>
      <c r="AF62" s="24"/>
      <c r="AG62">
        <f t="shared" si="2"/>
        <v>3170.3045332925458</v>
      </c>
      <c r="AI62" s="34">
        <f>PXIL!H62</f>
        <v>0</v>
      </c>
      <c r="AJ62" s="34">
        <f>PXIL!N62</f>
        <v>0</v>
      </c>
      <c r="AK62" s="34">
        <f>RTM_IEX!H62</f>
        <v>178.58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10.943155999999998</v>
      </c>
      <c r="E63">
        <f>GT_NG!P63</f>
        <v>10.210000000000003</v>
      </c>
      <c r="F63">
        <f>GT_Spot!P63</f>
        <v>0</v>
      </c>
      <c r="G63">
        <f>PPCL_NG!P63</f>
        <v>80.627170976456966</v>
      </c>
      <c r="H63">
        <f>PPCL_Spot!P63</f>
        <v>0</v>
      </c>
      <c r="I63">
        <f>Bawana_NG!P63</f>
        <v>129.65493535408774</v>
      </c>
      <c r="J63">
        <f>Bawana_RLNG!P63</f>
        <v>0</v>
      </c>
      <c r="K63">
        <f>Bawana_Spot!P63</f>
        <v>105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1225.0368968149469</v>
      </c>
      <c r="P63" s="36">
        <v>118.3754832309512</v>
      </c>
      <c r="Q63" s="36">
        <v>38.245607487367927</v>
      </c>
      <c r="R63" s="38">
        <v>47.000000000000007</v>
      </c>
      <c r="S63" s="38">
        <v>7.66</v>
      </c>
      <c r="T63" s="37">
        <f>SUMPRODUCT(LTA!J63:AN63,LTA!J$101:AN$101,LTA!J$103:AN$103)</f>
        <v>574.03</v>
      </c>
      <c r="U63" s="37">
        <f>SUMPRODUCT(LTA!J63:AN63,LTA!J$102:AN$102,LTA!J$103:AN$103)</f>
        <v>170.29000000000002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370.43</v>
      </c>
      <c r="AB63" s="75">
        <f>-STOA!N63</f>
        <v>0</v>
      </c>
      <c r="AC63">
        <f t="shared" si="0"/>
        <v>27.109263298856007</v>
      </c>
      <c r="AD63">
        <f t="shared" si="1"/>
        <v>3200.1839865649545</v>
      </c>
      <c r="AE63">
        <f>'IDT-1'!B63</f>
        <v>0</v>
      </c>
      <c r="AF63" s="24"/>
      <c r="AG63">
        <f t="shared" si="2"/>
        <v>3200.1839865649545</v>
      </c>
      <c r="AI63" s="34">
        <f>PXIL!H63</f>
        <v>0</v>
      </c>
      <c r="AJ63" s="34">
        <f>PXIL!N63</f>
        <v>0</v>
      </c>
      <c r="AK63" s="34">
        <f>RTM_IEX!H63</f>
        <v>146.72999999999999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193.06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10.943155999999998</v>
      </c>
      <c r="E64">
        <f>GT_NG!P64</f>
        <v>10.210000000000003</v>
      </c>
      <c r="F64">
        <f>GT_Spot!P64</f>
        <v>0</v>
      </c>
      <c r="G64">
        <f>PPCL_NG!P64</f>
        <v>80.627170976456966</v>
      </c>
      <c r="H64">
        <f>PPCL_Spot!P64</f>
        <v>0</v>
      </c>
      <c r="I64">
        <f>Bawana_NG!P64</f>
        <v>129.65493535408774</v>
      </c>
      <c r="J64">
        <f>Bawana_RLNG!P64</f>
        <v>0</v>
      </c>
      <c r="K64">
        <f>Bawana_Spot!P64</f>
        <v>105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1230.5489082206636</v>
      </c>
      <c r="P64" s="36">
        <v>118.3754832309512</v>
      </c>
      <c r="Q64" s="36">
        <v>38.245607487367927</v>
      </c>
      <c r="R64" s="38">
        <v>47</v>
      </c>
      <c r="S64" s="38">
        <v>7.66</v>
      </c>
      <c r="T64" s="37">
        <f>SUMPRODUCT(LTA!J64:AN64,LTA!J$101:AN$101,LTA!J$103:AN$103)</f>
        <v>545.67000000000007</v>
      </c>
      <c r="U64" s="37">
        <f>SUMPRODUCT(LTA!J64:AN64,LTA!J$102:AN$102,LTA!J$103:AN$103)</f>
        <v>170.29000000000002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85.53</v>
      </c>
      <c r="Z64" s="34">
        <f>IEX!N64</f>
        <v>0</v>
      </c>
      <c r="AA64" s="75">
        <f>STOA!H64</f>
        <v>370.43</v>
      </c>
      <c r="AB64" s="75">
        <f>-STOA!N64</f>
        <v>0</v>
      </c>
      <c r="AC64">
        <f t="shared" si="0"/>
        <v>27.217304194664031</v>
      </c>
      <c r="AD64">
        <f t="shared" si="1"/>
        <v>3212.9379570748638</v>
      </c>
      <c r="AE64">
        <f>'IDT-1'!B64</f>
        <v>0</v>
      </c>
      <c r="AF64" s="24"/>
      <c r="AG64">
        <f t="shared" si="2"/>
        <v>3212.9379570748638</v>
      </c>
      <c r="AI64" s="34">
        <f>PXIL!H64</f>
        <v>0</v>
      </c>
      <c r="AJ64" s="34">
        <f>PXIL!N64</f>
        <v>0</v>
      </c>
      <c r="AK64" s="34">
        <f>RTM_IEX!H64</f>
        <v>137.07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152.9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10.943155999999998</v>
      </c>
      <c r="E65">
        <f>GT_NG!P65</f>
        <v>10.210000000000003</v>
      </c>
      <c r="F65">
        <f>GT_Spot!P65</f>
        <v>0</v>
      </c>
      <c r="G65">
        <f>PPCL_NG!P65</f>
        <v>80.627170976456966</v>
      </c>
      <c r="H65">
        <f>PPCL_Spot!P65</f>
        <v>0</v>
      </c>
      <c r="I65">
        <f>Bawana_NG!P65</f>
        <v>129.65493535408774</v>
      </c>
      <c r="J65">
        <f>Bawana_RLNG!P65</f>
        <v>0</v>
      </c>
      <c r="K65">
        <f>Bawana_Spot!P65</f>
        <v>105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1239.8481872128787</v>
      </c>
      <c r="P65" s="36">
        <v>118.3754832309512</v>
      </c>
      <c r="Q65" s="36">
        <v>38.245607487367927</v>
      </c>
      <c r="R65" s="38">
        <v>47</v>
      </c>
      <c r="S65" s="38">
        <v>7.66</v>
      </c>
      <c r="T65" s="37">
        <f>SUMPRODUCT(LTA!J65:AN65,LTA!J$101:AN$101,LTA!J$103:AN$103)</f>
        <v>511.64000000000004</v>
      </c>
      <c r="U65" s="37">
        <f>SUMPRODUCT(LTA!J65:AN65,LTA!J$102:AN$102,LTA!J$103:AN$103)</f>
        <v>170.29000000000002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225.69</v>
      </c>
      <c r="Z65" s="34">
        <f>IEX!N65</f>
        <v>0</v>
      </c>
      <c r="AA65" s="75">
        <f>STOA!H65</f>
        <v>370.43</v>
      </c>
      <c r="AB65" s="75">
        <f>-STOA!N65</f>
        <v>0</v>
      </c>
      <c r="AC65">
        <f t="shared" si="0"/>
        <v>26.847446138198638</v>
      </c>
      <c r="AD65">
        <f t="shared" si="1"/>
        <v>3169.277094123544</v>
      </c>
      <c r="AE65">
        <f>'IDT-1'!B65</f>
        <v>0</v>
      </c>
      <c r="AF65" s="24"/>
      <c r="AG65">
        <f t="shared" si="2"/>
        <v>3169.277094123544</v>
      </c>
      <c r="AI65" s="34">
        <f>PXIL!H65</f>
        <v>0</v>
      </c>
      <c r="AJ65" s="34">
        <f>PXIL!N65</f>
        <v>0</v>
      </c>
      <c r="AK65" s="34">
        <f>RTM_IEX!H65</f>
        <v>72.400000000000006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58.11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10.943155999999998</v>
      </c>
      <c r="E66">
        <f>GT_NG!P66</f>
        <v>10.210000000000003</v>
      </c>
      <c r="F66">
        <f>GT_Spot!P66</f>
        <v>0</v>
      </c>
      <c r="G66">
        <f>PPCL_NG!P66</f>
        <v>80.627170976456966</v>
      </c>
      <c r="H66">
        <f>PPCL_Spot!P66</f>
        <v>0</v>
      </c>
      <c r="I66">
        <f>Bawana_NG!P66</f>
        <v>129.65493535408774</v>
      </c>
      <c r="J66">
        <f>Bawana_RLNG!P66</f>
        <v>0</v>
      </c>
      <c r="K66">
        <f>Bawana_Spot!P66</f>
        <v>105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1240.4671112801557</v>
      </c>
      <c r="P66" s="36">
        <v>118.3754832309512</v>
      </c>
      <c r="Q66" s="36">
        <v>38.245607487367927</v>
      </c>
      <c r="R66" s="38">
        <v>47</v>
      </c>
      <c r="S66" s="38">
        <v>7.66</v>
      </c>
      <c r="T66" s="37">
        <f>SUMPRODUCT(LTA!J66:AN66,LTA!J$101:AN$101,LTA!J$103:AN$103)</f>
        <v>481.37</v>
      </c>
      <c r="U66" s="37">
        <f>SUMPRODUCT(LTA!J66:AN66,LTA!J$102:AN$102,LTA!J$103:AN$103)</f>
        <v>170.49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296.64</v>
      </c>
      <c r="Z66" s="34">
        <f>IEX!N66</f>
        <v>0</v>
      </c>
      <c r="AA66" s="75">
        <f>STOA!H66</f>
        <v>370.43</v>
      </c>
      <c r="AB66" s="75">
        <f>-STOA!N66</f>
        <v>0</v>
      </c>
      <c r="AC66">
        <f t="shared" si="0"/>
        <v>26.778389100363764</v>
      </c>
      <c r="AD66">
        <f t="shared" si="1"/>
        <v>3161.125075228656</v>
      </c>
      <c r="AE66">
        <f>'IDT-1'!B66</f>
        <v>0</v>
      </c>
      <c r="AF66" s="24"/>
      <c r="AG66">
        <f t="shared" si="2"/>
        <v>3161.125075228656</v>
      </c>
      <c r="AI66" s="34">
        <f>PXIL!H66</f>
        <v>0</v>
      </c>
      <c r="AJ66" s="34">
        <f>PXIL!N66</f>
        <v>0</v>
      </c>
      <c r="AK66" s="34">
        <f>RTM_IEX!H66</f>
        <v>75.290000000000006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5.5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10.943155999999998</v>
      </c>
      <c r="E67">
        <f>GT_NG!P67</f>
        <v>10.210000000000003</v>
      </c>
      <c r="F67">
        <f>GT_Spot!P67</f>
        <v>0</v>
      </c>
      <c r="G67">
        <f>PPCL_NG!P67</f>
        <v>80.627170976456966</v>
      </c>
      <c r="H67">
        <f>PPCL_Spot!P67</f>
        <v>0</v>
      </c>
      <c r="I67">
        <f>Bawana_NG!P67</f>
        <v>122.19522674895512</v>
      </c>
      <c r="J67">
        <f>Bawana_RLNG!P67</f>
        <v>0</v>
      </c>
      <c r="K67">
        <f>Bawana_Spot!P67</f>
        <v>105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1244.1749651412481</v>
      </c>
      <c r="P67" s="36">
        <v>118.3754832309512</v>
      </c>
      <c r="Q67" s="36">
        <v>38.245607487367927</v>
      </c>
      <c r="R67" s="38">
        <v>47.5</v>
      </c>
      <c r="S67" s="38">
        <v>7.66</v>
      </c>
      <c r="T67" s="37">
        <f>SUMPRODUCT(LTA!J67:AN67,LTA!J$101:AN$101,LTA!J$103:AN$103)</f>
        <v>451.41</v>
      </c>
      <c r="U67" s="37">
        <f>SUMPRODUCT(LTA!J67:AN67,LTA!J$102:AN$102,LTA!J$103:AN$103)</f>
        <v>161.39000000000001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304.83999999999997</v>
      </c>
      <c r="Z67" s="34">
        <f>IEX!N67</f>
        <v>0</v>
      </c>
      <c r="AA67" s="75">
        <f>STOA!H67</f>
        <v>370.43</v>
      </c>
      <c r="AB67" s="75">
        <f>-STOA!N67</f>
        <v>0</v>
      </c>
      <c r="AC67">
        <f t="shared" si="0"/>
        <v>26.747377520513822</v>
      </c>
      <c r="AD67">
        <f t="shared" si="1"/>
        <v>3157.4642320644653</v>
      </c>
      <c r="AE67">
        <f>'IDT-1'!B67</f>
        <v>0</v>
      </c>
      <c r="AF67" s="24"/>
      <c r="AG67">
        <f t="shared" si="2"/>
        <v>3157.4642320644653</v>
      </c>
      <c r="AI67" s="34">
        <f>PXIL!H67</f>
        <v>0</v>
      </c>
      <c r="AJ67" s="34">
        <f>PXIL!N67</f>
        <v>0</v>
      </c>
      <c r="AK67" s="34">
        <f>RTM_IEX!H67</f>
        <v>76.260000000000005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34.950000000000003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10.943155999999998</v>
      </c>
      <c r="E68">
        <f>GT_NG!P68</f>
        <v>10.210000000000003</v>
      </c>
      <c r="F68">
        <f>GT_Spot!P68</f>
        <v>0</v>
      </c>
      <c r="G68">
        <f>PPCL_NG!P68</f>
        <v>80.627170976456966</v>
      </c>
      <c r="H68">
        <f>PPCL_Spot!P68</f>
        <v>0</v>
      </c>
      <c r="I68">
        <f>Bawana_NG!P68</f>
        <v>122.19522674895512</v>
      </c>
      <c r="J68">
        <f>Bawana_RLNG!P68</f>
        <v>0</v>
      </c>
      <c r="K68">
        <f>Bawana_Spot!P68</f>
        <v>105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1244.7949717780903</v>
      </c>
      <c r="P68" s="36">
        <v>118.3754832309512</v>
      </c>
      <c r="Q68" s="36">
        <v>38.245607487367927</v>
      </c>
      <c r="R68" s="38">
        <v>47.5</v>
      </c>
      <c r="S68" s="38">
        <v>7.66</v>
      </c>
      <c r="T68" s="37">
        <f>SUMPRODUCT(LTA!J68:AN68,LTA!J$101:AN$101,LTA!J$103:AN$103)</f>
        <v>414.75</v>
      </c>
      <c r="U68" s="37">
        <f>SUMPRODUCT(LTA!J68:AN68,LTA!J$102:AN$102,LTA!J$103:AN$103)</f>
        <v>160.59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367.78</v>
      </c>
      <c r="Z68" s="34">
        <f>IEX!N68</f>
        <v>0</v>
      </c>
      <c r="AA68" s="75">
        <f>STOA!H68</f>
        <v>370.43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26.478409576263299</v>
      </c>
      <c r="AD68">
        <f t="shared" ref="AD68:AD98" si="4">SUM(B68:AB68,AI68:AV68)-AC68</f>
        <v>3125.7132066455583</v>
      </c>
      <c r="AE68">
        <f>'IDT-1'!B68</f>
        <v>0</v>
      </c>
      <c r="AF68" s="24"/>
      <c r="AG68">
        <f t="shared" ref="AG68:AG98" si="5">SUM(AD68:AF68)</f>
        <v>3125.7132066455583</v>
      </c>
      <c r="AI68" s="34">
        <f>PXIL!H68</f>
        <v>0</v>
      </c>
      <c r="AJ68" s="34">
        <f>PXIL!N68</f>
        <v>0</v>
      </c>
      <c r="AK68" s="34">
        <f>RTM_IEX!H68</f>
        <v>53.09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10.943155999999998</v>
      </c>
      <c r="E69">
        <f>GT_NG!P69</f>
        <v>10.210000000000003</v>
      </c>
      <c r="F69">
        <f>GT_Spot!P69</f>
        <v>0</v>
      </c>
      <c r="G69">
        <f>PPCL_NG!P69</f>
        <v>80.627170976456966</v>
      </c>
      <c r="H69">
        <f>PPCL_Spot!P69</f>
        <v>0</v>
      </c>
      <c r="I69">
        <f>Bawana_NG!P69</f>
        <v>122.19522674895512</v>
      </c>
      <c r="J69">
        <f>Bawana_RLNG!P69</f>
        <v>0</v>
      </c>
      <c r="K69">
        <f>Bawana_Spot!P69</f>
        <v>105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1245.2420397113447</v>
      </c>
      <c r="P69" s="36">
        <v>118.3754832309512</v>
      </c>
      <c r="Q69" s="36">
        <v>38.245607487367927</v>
      </c>
      <c r="R69" s="38">
        <v>42.03</v>
      </c>
      <c r="S69" s="38">
        <v>7.66</v>
      </c>
      <c r="T69" s="37">
        <f>SUMPRODUCT(LTA!J69:AN69,LTA!J$101:AN$101,LTA!J$103:AN$103)</f>
        <v>378.82</v>
      </c>
      <c r="U69" s="37">
        <f>SUMPRODUCT(LTA!J69:AN69,LTA!J$102:AN$102,LTA!J$103:AN$103)</f>
        <v>166.8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377.44</v>
      </c>
      <c r="Z69" s="34">
        <f>IEX!N69</f>
        <v>0</v>
      </c>
      <c r="AA69" s="75">
        <f>STOA!H69</f>
        <v>370.43</v>
      </c>
      <c r="AB69" s="75">
        <f>-STOA!N69</f>
        <v>0</v>
      </c>
      <c r="AC69">
        <f t="shared" si="3"/>
        <v>26.267712946902638</v>
      </c>
      <c r="AD69">
        <f t="shared" si="4"/>
        <v>3100.8409712081739</v>
      </c>
      <c r="AE69">
        <f>'IDT-1'!B69</f>
        <v>0</v>
      </c>
      <c r="AF69" s="24"/>
      <c r="AG69">
        <f t="shared" si="5"/>
        <v>3100.8409712081739</v>
      </c>
      <c r="AI69" s="34">
        <f>PXIL!H69</f>
        <v>0</v>
      </c>
      <c r="AJ69" s="34">
        <f>PXIL!N69</f>
        <v>0</v>
      </c>
      <c r="AK69" s="34">
        <f>RTM_IEX!H69</f>
        <v>53.09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10.943155999999998</v>
      </c>
      <c r="E70">
        <f>GT_NG!P70</f>
        <v>10.210000000000003</v>
      </c>
      <c r="F70">
        <f>GT_Spot!P70</f>
        <v>0</v>
      </c>
      <c r="G70">
        <f>PPCL_NG!P70</f>
        <v>80.627170976456966</v>
      </c>
      <c r="H70">
        <f>PPCL_Spot!P70</f>
        <v>0</v>
      </c>
      <c r="I70">
        <f>Bawana_NG!P70</f>
        <v>122.19522674895512</v>
      </c>
      <c r="J70">
        <f>Bawana_RLNG!P70</f>
        <v>0</v>
      </c>
      <c r="K70">
        <f>Bawana_Spot!P70</f>
        <v>105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1247.8613892502792</v>
      </c>
      <c r="P70" s="36">
        <v>118.3754832309512</v>
      </c>
      <c r="Q70" s="36">
        <v>38.245607487367927</v>
      </c>
      <c r="R70" s="38">
        <v>35.97</v>
      </c>
      <c r="S70" s="38">
        <v>7.66</v>
      </c>
      <c r="T70" s="37">
        <f>SUMPRODUCT(LTA!J70:AN70,LTA!J$101:AN$101,LTA!J$103:AN$103)</f>
        <v>340.9</v>
      </c>
      <c r="U70" s="37">
        <f>SUMPRODUCT(LTA!J70:AN70,LTA!J$102:AN$102,LTA!J$103:AN$103)</f>
        <v>166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370.68</v>
      </c>
      <c r="Z70" s="34">
        <f>IEX!N70</f>
        <v>0</v>
      </c>
      <c r="AA70" s="75">
        <f>STOA!H70</f>
        <v>370.43</v>
      </c>
      <c r="AB70" s="75">
        <f>-STOA!N70</f>
        <v>0</v>
      </c>
      <c r="AC70">
        <f t="shared" si="3"/>
        <v>25.864927483029685</v>
      </c>
      <c r="AD70">
        <f t="shared" si="4"/>
        <v>3053.2931062109806</v>
      </c>
      <c r="AE70">
        <f>'IDT-1'!B70</f>
        <v>0</v>
      </c>
      <c r="AF70" s="24"/>
      <c r="AG70">
        <f t="shared" si="5"/>
        <v>3053.2931062109806</v>
      </c>
      <c r="AI70" s="34">
        <f>PXIL!H70</f>
        <v>0</v>
      </c>
      <c r="AJ70" s="34">
        <f>PXIL!N70</f>
        <v>0</v>
      </c>
      <c r="AK70" s="34">
        <f>RTM_IEX!H70</f>
        <v>54.06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10.943155999999998</v>
      </c>
      <c r="E71">
        <f>GT_NG!P71</f>
        <v>10.210000000000003</v>
      </c>
      <c r="F71">
        <f>GT_Spot!P71</f>
        <v>0</v>
      </c>
      <c r="G71">
        <f>PPCL_NG!P71</f>
        <v>80.627170976456966</v>
      </c>
      <c r="H71">
        <f>PPCL_Spot!P71</f>
        <v>0</v>
      </c>
      <c r="I71">
        <f>Bawana_NG!P71</f>
        <v>134.60503100775193</v>
      </c>
      <c r="J71">
        <f>Bawana_RLNG!P71</f>
        <v>0</v>
      </c>
      <c r="K71">
        <f>Bawana_Spot!P71</f>
        <v>105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1254.3470697870146</v>
      </c>
      <c r="P71" s="36">
        <v>118.3754832309512</v>
      </c>
      <c r="Q71" s="36">
        <v>38.245607487367927</v>
      </c>
      <c r="R71" s="38">
        <v>27.39</v>
      </c>
      <c r="S71" s="38">
        <v>7.66</v>
      </c>
      <c r="T71" s="37">
        <f>SUMPRODUCT(LTA!J71:AN71,LTA!J$101:AN$101,LTA!J$103:AN$103)</f>
        <v>304.02999999999997</v>
      </c>
      <c r="U71" s="37">
        <f>SUMPRODUCT(LTA!J71:AN71,LTA!J$102:AN$102,LTA!J$103:AN$103)</f>
        <v>167.79000000000002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280.81</v>
      </c>
      <c r="Z71" s="34">
        <f>IEX!N71</f>
        <v>0</v>
      </c>
      <c r="AA71" s="75">
        <f>STOA!H71</f>
        <v>370.39</v>
      </c>
      <c r="AB71" s="75">
        <f>-STOA!N71</f>
        <v>0</v>
      </c>
      <c r="AC71">
        <f t="shared" si="3"/>
        <v>25.469669555312155</v>
      </c>
      <c r="AD71">
        <f t="shared" si="4"/>
        <v>3006.6338489342302</v>
      </c>
      <c r="AE71">
        <f>'IDT-1'!B71</f>
        <v>0</v>
      </c>
      <c r="AF71" s="24"/>
      <c r="AG71">
        <f t="shared" si="5"/>
        <v>3006.6338489342302</v>
      </c>
      <c r="AI71" s="34">
        <f>PXIL!H71</f>
        <v>0</v>
      </c>
      <c r="AJ71" s="34">
        <f>PXIL!N71</f>
        <v>0</v>
      </c>
      <c r="AK71" s="34">
        <f>RTM_IEX!H71</f>
        <v>54.06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67.62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10.943155999999998</v>
      </c>
      <c r="E72">
        <f>GT_NG!P72</f>
        <v>10.210000000000003</v>
      </c>
      <c r="F72">
        <f>GT_Spot!P72</f>
        <v>0</v>
      </c>
      <c r="G72">
        <f>PPCL_NG!P72</f>
        <v>80.627170976456966</v>
      </c>
      <c r="H72">
        <f>PPCL_Spot!P72</f>
        <v>0</v>
      </c>
      <c r="I72">
        <f>Bawana_NG!P72</f>
        <v>134.60503100775193</v>
      </c>
      <c r="J72">
        <f>Bawana_RLNG!P72</f>
        <v>0</v>
      </c>
      <c r="K72">
        <f>Bawana_Spot!P72</f>
        <v>105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1254.9570697870145</v>
      </c>
      <c r="P72" s="36">
        <v>118.3754832309512</v>
      </c>
      <c r="Q72" s="36">
        <v>38.245607487367927</v>
      </c>
      <c r="R72" s="38">
        <v>20.91</v>
      </c>
      <c r="S72" s="38">
        <v>7.66</v>
      </c>
      <c r="T72" s="37">
        <f>SUMPRODUCT(LTA!J72:AN72,LTA!J$101:AN$101,LTA!J$103:AN$103)</f>
        <v>267.11</v>
      </c>
      <c r="U72" s="37">
        <f>SUMPRODUCT(LTA!J72:AN72,LTA!J$102:AN$102,LTA!J$103:AN$103)</f>
        <v>164.89000000000001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336.89</v>
      </c>
      <c r="Z72" s="34">
        <f>IEX!N72</f>
        <v>0</v>
      </c>
      <c r="AA72" s="75">
        <f>STOA!H72</f>
        <v>370.39</v>
      </c>
      <c r="AB72" s="75">
        <f>-STOA!N72</f>
        <v>0</v>
      </c>
      <c r="AC72">
        <f t="shared" si="3"/>
        <v>25.069997555312156</v>
      </c>
      <c r="AD72">
        <f t="shared" si="4"/>
        <v>2959.4535209342303</v>
      </c>
      <c r="AE72">
        <f>'IDT-1'!B72</f>
        <v>0</v>
      </c>
      <c r="AF72" s="24"/>
      <c r="AG72">
        <f t="shared" si="5"/>
        <v>2959.4535209342303</v>
      </c>
      <c r="AI72" s="34">
        <f>PXIL!H72</f>
        <v>0</v>
      </c>
      <c r="AJ72" s="34">
        <f>PXIL!N72</f>
        <v>0</v>
      </c>
      <c r="AK72" s="34">
        <f>RTM_IEX!H72</f>
        <v>63.71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10.943155999999998</v>
      </c>
      <c r="E73">
        <f>GT_NG!P73</f>
        <v>10.210000000000003</v>
      </c>
      <c r="F73">
        <f>GT_Spot!P73</f>
        <v>0</v>
      </c>
      <c r="G73">
        <f>PPCL_NG!P73</f>
        <v>80.627170976456966</v>
      </c>
      <c r="H73">
        <f>PPCL_Spot!P73</f>
        <v>0</v>
      </c>
      <c r="I73">
        <f>Bawana_NG!P73</f>
        <v>134.60503100775193</v>
      </c>
      <c r="J73">
        <f>Bawana_RLNG!P73</f>
        <v>0</v>
      </c>
      <c r="K73">
        <f>Bawana_Spot!P73</f>
        <v>105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1255.2104925798444</v>
      </c>
      <c r="P73" s="36">
        <v>118.3754832309512</v>
      </c>
      <c r="Q73" s="36">
        <v>38.245607487367927</v>
      </c>
      <c r="R73" s="38">
        <v>13.47</v>
      </c>
      <c r="S73" s="38">
        <v>7.66</v>
      </c>
      <c r="T73" s="37">
        <f>SUMPRODUCT(LTA!J73:AN73,LTA!J$101:AN$101,LTA!J$103:AN$103)</f>
        <v>228.75</v>
      </c>
      <c r="U73" s="37">
        <f>SUMPRODUCT(LTA!J73:AN73,LTA!J$102:AN$102,LTA!J$103:AN$103)</f>
        <v>161.79000000000002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308.89</v>
      </c>
      <c r="Z73" s="34">
        <f>IEX!N73</f>
        <v>0</v>
      </c>
      <c r="AA73" s="75">
        <f>STOA!H73</f>
        <v>370.39</v>
      </c>
      <c r="AB73" s="75">
        <f>-STOA!N73</f>
        <v>0</v>
      </c>
      <c r="AC73">
        <f t="shared" si="3"/>
        <v>24.661282306771927</v>
      </c>
      <c r="AD73">
        <f t="shared" si="4"/>
        <v>2911.2056589756003</v>
      </c>
      <c r="AE73">
        <f>'IDT-1'!B73</f>
        <v>0</v>
      </c>
      <c r="AF73" s="24"/>
      <c r="AG73">
        <f t="shared" si="5"/>
        <v>2911.2056589756003</v>
      </c>
      <c r="AI73" s="34">
        <f>PXIL!H73</f>
        <v>0</v>
      </c>
      <c r="AJ73" s="34">
        <f>PXIL!N73</f>
        <v>0</v>
      </c>
      <c r="AK73" s="34">
        <f>RTM_IEX!H73</f>
        <v>91.7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10.943155999999998</v>
      </c>
      <c r="E74">
        <f>GT_NG!P74</f>
        <v>10.210000000000003</v>
      </c>
      <c r="F74">
        <f>GT_Spot!P74</f>
        <v>0</v>
      </c>
      <c r="G74">
        <f>PPCL_NG!P74</f>
        <v>80.627170976456966</v>
      </c>
      <c r="H74">
        <f>PPCL_Spot!P74</f>
        <v>0</v>
      </c>
      <c r="I74">
        <f>Bawana_NG!P74</f>
        <v>134.60503100775193</v>
      </c>
      <c r="J74">
        <f>Bawana_RLNG!P74</f>
        <v>0</v>
      </c>
      <c r="K74">
        <f>Bawana_Spot!P74</f>
        <v>105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1261.7588797972401</v>
      </c>
      <c r="P74" s="36">
        <v>118.3754832309512</v>
      </c>
      <c r="Q74" s="36">
        <v>38.245607487367927</v>
      </c>
      <c r="R74" s="38">
        <v>7.0099999999999989</v>
      </c>
      <c r="S74" s="38">
        <v>7.66</v>
      </c>
      <c r="T74" s="37">
        <f>SUMPRODUCT(LTA!J74:AN74,LTA!J$101:AN$101,LTA!J$103:AN$103)</f>
        <v>193.92000000000002</v>
      </c>
      <c r="U74" s="37">
        <f>SUMPRODUCT(LTA!J74:AN74,LTA!J$102:AN$102,LTA!J$103:AN$103)</f>
        <v>157.29000000000002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266.43</v>
      </c>
      <c r="Z74" s="34">
        <f>IEX!N74</f>
        <v>0</v>
      </c>
      <c r="AA74" s="75">
        <f>STOA!H74</f>
        <v>370.39</v>
      </c>
      <c r="AB74" s="75">
        <f>-STOA!N74</f>
        <v>0</v>
      </c>
      <c r="AC74">
        <f t="shared" si="3"/>
        <v>24.145256759398048</v>
      </c>
      <c r="AD74">
        <f t="shared" si="4"/>
        <v>2850.29007174037</v>
      </c>
      <c r="AE74">
        <f>'IDT-1'!B74</f>
        <v>0</v>
      </c>
      <c r="AF74" s="24"/>
      <c r="AG74">
        <f t="shared" si="5"/>
        <v>2850.29007174037</v>
      </c>
      <c r="AI74" s="34">
        <f>PXIL!H74</f>
        <v>0</v>
      </c>
      <c r="AJ74" s="34">
        <f>PXIL!N74</f>
        <v>0</v>
      </c>
      <c r="AK74" s="34">
        <f>RTM_IEX!H74</f>
        <v>111.97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11.068315999999999</v>
      </c>
      <c r="E75">
        <f>GT_NG!P75</f>
        <v>10.322197802197804</v>
      </c>
      <c r="F75">
        <f>GT_Spot!P75</f>
        <v>0</v>
      </c>
      <c r="G75">
        <f>PPCL_NG!P75</f>
        <v>82.39</v>
      </c>
      <c r="H75">
        <f>PPCL_Spot!P75</f>
        <v>0</v>
      </c>
      <c r="I75">
        <f>Bawana_NG!P75</f>
        <v>134.6051061586563</v>
      </c>
      <c r="J75">
        <f>Bawana_RLNG!P75</f>
        <v>0</v>
      </c>
      <c r="K75">
        <f>Bawana_Spot!P75</f>
        <v>105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1284.241474616829</v>
      </c>
      <c r="P75" s="36">
        <v>118.3754832309512</v>
      </c>
      <c r="Q75" s="36">
        <v>38.245607487367927</v>
      </c>
      <c r="R75" s="38">
        <v>0</v>
      </c>
      <c r="S75" s="38">
        <v>7.66</v>
      </c>
      <c r="T75" s="37">
        <f>SUMPRODUCT(LTA!J75:AN75,LTA!J$101:AN$101,LTA!J$103:AN$103)</f>
        <v>160.1</v>
      </c>
      <c r="U75" s="37">
        <f>SUMPRODUCT(LTA!J75:AN75,LTA!J$102:AN$102,LTA!J$103:AN$103)</f>
        <v>152.47999999999999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216.23</v>
      </c>
      <c r="Z75" s="34">
        <f>IEX!N75</f>
        <v>0</v>
      </c>
      <c r="AA75" s="75">
        <f>STOA!H75</f>
        <v>370.39</v>
      </c>
      <c r="AB75" s="75">
        <f>-STOA!N75</f>
        <v>0</v>
      </c>
      <c r="AC75">
        <f t="shared" si="3"/>
        <v>23.391884756486419</v>
      </c>
      <c r="AD75">
        <f t="shared" si="4"/>
        <v>2761.3563005395158</v>
      </c>
      <c r="AE75">
        <f>'IDT-1'!B75</f>
        <v>0</v>
      </c>
      <c r="AF75" s="24"/>
      <c r="AG75">
        <f t="shared" si="5"/>
        <v>2761.3563005395158</v>
      </c>
      <c r="AI75" s="34">
        <f>PXIL!H75</f>
        <v>0</v>
      </c>
      <c r="AJ75" s="34">
        <f>PXIL!N75</f>
        <v>0</v>
      </c>
      <c r="AK75" s="34">
        <f>RTM_IEX!H75</f>
        <v>93.64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11.068315999999999</v>
      </c>
      <c r="E76">
        <f>GT_NG!P76</f>
        <v>10.322197802197804</v>
      </c>
      <c r="F76">
        <f>GT_Spot!P76</f>
        <v>0</v>
      </c>
      <c r="G76">
        <f>PPCL_NG!P76</f>
        <v>82.39</v>
      </c>
      <c r="H76">
        <f>PPCL_Spot!P76</f>
        <v>0</v>
      </c>
      <c r="I76">
        <f>Bawana_NG!P76</f>
        <v>134.6051061586563</v>
      </c>
      <c r="J76">
        <f>Bawana_RLNG!P76</f>
        <v>0</v>
      </c>
      <c r="K76">
        <f>Bawana_Spot!P76</f>
        <v>105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1290.5519959324499</v>
      </c>
      <c r="P76" s="36">
        <v>118.3754832309512</v>
      </c>
      <c r="Q76" s="36">
        <v>38.245607487367927</v>
      </c>
      <c r="R76" s="38">
        <v>0</v>
      </c>
      <c r="S76" s="38">
        <v>7.66</v>
      </c>
      <c r="T76" s="37">
        <f>SUMPRODUCT(LTA!J76:AN76,LTA!J$101:AN$101,LTA!J$103:AN$103)</f>
        <v>132.66</v>
      </c>
      <c r="U76" s="37">
        <f>SUMPRODUCT(LTA!J76:AN76,LTA!J$102:AN$102,LTA!J$103:AN$103)</f>
        <v>146.26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182.44</v>
      </c>
      <c r="Z76" s="34">
        <f>IEX!N76</f>
        <v>0</v>
      </c>
      <c r="AA76" s="75">
        <f>STOA!H76</f>
        <v>370.39</v>
      </c>
      <c r="AB76" s="75">
        <f>-STOA!N76</f>
        <v>0</v>
      </c>
      <c r="AC76">
        <f t="shared" si="3"/>
        <v>22.910737135537634</v>
      </c>
      <c r="AD76">
        <f t="shared" si="4"/>
        <v>2704.5579694760859</v>
      </c>
      <c r="AE76">
        <f>'IDT-1'!B76</f>
        <v>0</v>
      </c>
      <c r="AF76" s="24"/>
      <c r="AG76">
        <f t="shared" si="5"/>
        <v>2704.5579694760859</v>
      </c>
      <c r="AI76" s="34">
        <f>PXIL!H76</f>
        <v>0</v>
      </c>
      <c r="AJ76" s="34">
        <f>PXIL!N76</f>
        <v>0</v>
      </c>
      <c r="AK76" s="34">
        <f>RTM_IEX!H76</f>
        <v>97.5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11.068315999999999</v>
      </c>
      <c r="E77">
        <f>GT_NG!P77</f>
        <v>10.322197802197804</v>
      </c>
      <c r="F77">
        <f>GT_Spot!P77</f>
        <v>0</v>
      </c>
      <c r="G77">
        <f>PPCL_NG!P77</f>
        <v>82.39</v>
      </c>
      <c r="H77">
        <f>PPCL_Spot!P77</f>
        <v>0</v>
      </c>
      <c r="I77">
        <f>Bawana_NG!P77</f>
        <v>134.60526121241992</v>
      </c>
      <c r="J77">
        <f>Bawana_RLNG!P77</f>
        <v>0</v>
      </c>
      <c r="K77">
        <f>Bawana_Spot!P77</f>
        <v>105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1300.3850142513425</v>
      </c>
      <c r="P77" s="36">
        <v>118.3754832309512</v>
      </c>
      <c r="Q77" s="36">
        <v>38.245607487367927</v>
      </c>
      <c r="R77" s="38">
        <v>0</v>
      </c>
      <c r="S77" s="38">
        <v>7.66</v>
      </c>
      <c r="T77" s="37">
        <f>SUMPRODUCT(LTA!J77:AN77,LTA!J$101:AN$101,LTA!J$103:AN$103)</f>
        <v>114.32</v>
      </c>
      <c r="U77" s="37">
        <f>SUMPRODUCT(LTA!J77:AN77,LTA!J$102:AN$102,LTA!J$103:AN$103)</f>
        <v>156.76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147.69</v>
      </c>
      <c r="Z77" s="34">
        <f>IEX!N77</f>
        <v>0</v>
      </c>
      <c r="AA77" s="75">
        <f>STOA!H77</f>
        <v>370.39</v>
      </c>
      <c r="AB77" s="75">
        <f>-STOA!N77</f>
        <v>0</v>
      </c>
      <c r="AC77">
        <f t="shared" si="3"/>
        <v>22.019271791867943</v>
      </c>
      <c r="AD77">
        <f t="shared" si="4"/>
        <v>2599.3226081924113</v>
      </c>
      <c r="AE77">
        <f>'IDT-1'!B77</f>
        <v>0</v>
      </c>
      <c r="AF77" s="24"/>
      <c r="AG77">
        <f t="shared" si="5"/>
        <v>2599.3226081924113</v>
      </c>
      <c r="AI77" s="34">
        <f>PXIL!H77</f>
        <v>0</v>
      </c>
      <c r="AJ77" s="34">
        <f>PXIL!N77</f>
        <v>0</v>
      </c>
      <c r="AK77" s="34">
        <f>RTM_IEX!H77</f>
        <v>24.13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11.068315999999999</v>
      </c>
      <c r="E78">
        <f>GT_NG!P78</f>
        <v>10.697169143665958</v>
      </c>
      <c r="F78">
        <f>GT_Spot!P78</f>
        <v>0</v>
      </c>
      <c r="G78">
        <f>PPCL_NG!P78</f>
        <v>82.39</v>
      </c>
      <c r="H78">
        <f>PPCL_Spot!P78</f>
        <v>0</v>
      </c>
      <c r="I78">
        <f>Bawana_NG!P78</f>
        <v>134.60526121241992</v>
      </c>
      <c r="J78">
        <f>Bawana_RLNG!P78</f>
        <v>0</v>
      </c>
      <c r="K78">
        <f>Bawana_Spot!P78</f>
        <v>105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1308.7667794529104</v>
      </c>
      <c r="P78" s="36">
        <v>118.3754832309512</v>
      </c>
      <c r="Q78" s="36">
        <v>38.245607487367927</v>
      </c>
      <c r="R78" s="38">
        <v>0</v>
      </c>
      <c r="S78" s="38">
        <v>7.66</v>
      </c>
      <c r="T78" s="37">
        <f>SUMPRODUCT(LTA!J78:AN78,LTA!J$101:AN$101,LTA!J$103:AN$103)</f>
        <v>101.21000000000001</v>
      </c>
      <c r="U78" s="37">
        <f>SUMPRODUCT(LTA!J78:AN78,LTA!J$102:AN$102,LTA!J$103:AN$103)</f>
        <v>151.87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130.32</v>
      </c>
      <c r="Z78" s="34">
        <f>IEX!N78</f>
        <v>0</v>
      </c>
      <c r="AA78" s="75">
        <f>STOA!H78</f>
        <v>370.39</v>
      </c>
      <c r="AB78" s="75">
        <f>-STOA!N78</f>
        <v>0</v>
      </c>
      <c r="AC78">
        <f t="shared" si="3"/>
        <v>21.812016378829451</v>
      </c>
      <c r="AD78">
        <f t="shared" si="4"/>
        <v>2574.8566001484865</v>
      </c>
      <c r="AE78">
        <f>'IDT-1'!B78</f>
        <v>0</v>
      </c>
      <c r="AF78" s="24"/>
      <c r="AG78">
        <f t="shared" si="5"/>
        <v>2574.8566001484865</v>
      </c>
      <c r="AI78" s="34">
        <f>PXIL!H78</f>
        <v>0</v>
      </c>
      <c r="AJ78" s="34">
        <f>PXIL!N78</f>
        <v>0</v>
      </c>
      <c r="AK78" s="34">
        <f>RTM_IEX!H78</f>
        <v>26.07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11.068315999999999</v>
      </c>
      <c r="E79">
        <f>GT_NG!P79</f>
        <v>10.697169143665958</v>
      </c>
      <c r="F79">
        <f>GT_Spot!P79</f>
        <v>0</v>
      </c>
      <c r="G79">
        <f>PPCL_NG!P79</f>
        <v>82.39</v>
      </c>
      <c r="H79">
        <f>PPCL_Spot!P79</f>
        <v>0</v>
      </c>
      <c r="I79">
        <f>Bawana_NG!P79</f>
        <v>134.60526121241992</v>
      </c>
      <c r="J79">
        <f>Bawana_RLNG!P79</f>
        <v>0</v>
      </c>
      <c r="K79">
        <f>Bawana_Spot!P79</f>
        <v>180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1321.7931164257948</v>
      </c>
      <c r="P79" s="36">
        <v>118.3754832309512</v>
      </c>
      <c r="Q79" s="36">
        <v>38.245607487367927</v>
      </c>
      <c r="R79" s="38">
        <v>0</v>
      </c>
      <c r="S79" s="38">
        <v>7.66</v>
      </c>
      <c r="T79" s="37">
        <f>SUMPRODUCT(LTA!J79:AN79,LTA!J$101:AN$101,LTA!J$103:AN$103)</f>
        <v>92.15</v>
      </c>
      <c r="U79" s="37">
        <f>SUMPRODUCT(LTA!J79:AN79,LTA!J$102:AN$102,LTA!J$103:AN$103)</f>
        <v>146.78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370.39</v>
      </c>
      <c r="AB79" s="75">
        <f>-STOA!N79</f>
        <v>0</v>
      </c>
      <c r="AC79">
        <f t="shared" si="3"/>
        <v>21.759485609401679</v>
      </c>
      <c r="AD79">
        <f t="shared" si="4"/>
        <v>2568.6554678907987</v>
      </c>
      <c r="AE79">
        <f>'IDT-1'!B79</f>
        <v>45</v>
      </c>
      <c r="AF79" s="24"/>
      <c r="AG79">
        <f t="shared" si="5"/>
        <v>2613.6554678907987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76.260000000000005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11.068315999999999</v>
      </c>
      <c r="E80">
        <f>GT_NG!P80</f>
        <v>10.697169143665958</v>
      </c>
      <c r="F80">
        <f>GT_Spot!P80</f>
        <v>0</v>
      </c>
      <c r="G80">
        <f>PPCL_NG!P80</f>
        <v>82.39</v>
      </c>
      <c r="H80">
        <f>PPCL_Spot!P80</f>
        <v>0</v>
      </c>
      <c r="I80">
        <f>Bawana_NG!P80</f>
        <v>134.60526121241992</v>
      </c>
      <c r="J80">
        <f>Bawana_RLNG!P80</f>
        <v>0</v>
      </c>
      <c r="K80">
        <f>Bawana_Spot!P80</f>
        <v>276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1321.7931164257948</v>
      </c>
      <c r="P80" s="36">
        <v>118.3754832309512</v>
      </c>
      <c r="Q80" s="36">
        <v>38.245607487367927</v>
      </c>
      <c r="R80" s="38">
        <v>0</v>
      </c>
      <c r="S80" s="38">
        <v>7.66</v>
      </c>
      <c r="T80" s="37">
        <f>SUMPRODUCT(LTA!J80:AN80,LTA!J$101:AN$101,LTA!J$103:AN$103)</f>
        <v>85.55</v>
      </c>
      <c r="U80" s="37">
        <f>SUMPRODUCT(LTA!J80:AN80,LTA!J$102:AN$102,LTA!J$103:AN$103)</f>
        <v>140.99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15.06</v>
      </c>
      <c r="Z80" s="34">
        <f>IEX!N80</f>
        <v>0</v>
      </c>
      <c r="AA80" s="75">
        <f>STOA!H80</f>
        <v>370.39</v>
      </c>
      <c r="AB80" s="75">
        <f>-STOA!N80</f>
        <v>0</v>
      </c>
      <c r="AC80">
        <f t="shared" si="3"/>
        <v>23.174309807868802</v>
      </c>
      <c r="AD80">
        <f t="shared" si="4"/>
        <v>2593.070643692331</v>
      </c>
      <c r="AE80">
        <f>'IDT-1'!B80</f>
        <v>45</v>
      </c>
      <c r="AF80" s="24"/>
      <c r="AG80">
        <f t="shared" si="5"/>
        <v>2638.070643692331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-71</v>
      </c>
      <c r="AM80" s="34">
        <f>RTM_PXI!H80</f>
        <v>0</v>
      </c>
      <c r="AN80" s="34">
        <f>RTM_PXI!N80</f>
        <v>0</v>
      </c>
      <c r="AO80" s="147">
        <f>GDAM_IEX!H80</f>
        <v>74.42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11.068315999999999</v>
      </c>
      <c r="E81">
        <f>GT_NG!P81</f>
        <v>10.697169143665958</v>
      </c>
      <c r="F81">
        <f>GT_Spot!P81</f>
        <v>0</v>
      </c>
      <c r="G81">
        <f>PPCL_NG!P81</f>
        <v>82.39</v>
      </c>
      <c r="H81">
        <f>PPCL_Spot!P81</f>
        <v>0</v>
      </c>
      <c r="I81">
        <f>Bawana_NG!P81</f>
        <v>106.55583766259132</v>
      </c>
      <c r="J81">
        <f>Bawana_RLNG!P81</f>
        <v>0</v>
      </c>
      <c r="K81">
        <f>Bawana_Spot!P81</f>
        <v>286.37851762513588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1321.7931164257948</v>
      </c>
      <c r="P81" s="36">
        <v>118.3754832309512</v>
      </c>
      <c r="Q81" s="36">
        <v>38.245607487367927</v>
      </c>
      <c r="R81" s="38">
        <v>0</v>
      </c>
      <c r="S81" s="38">
        <v>7.66</v>
      </c>
      <c r="T81" s="37">
        <f>SUMPRODUCT(LTA!J81:AN81,LTA!J$101:AN$101,LTA!J$103:AN$103)</f>
        <v>82.09</v>
      </c>
      <c r="U81" s="37">
        <f>SUMPRODUCT(LTA!J81:AN81,LTA!J$102:AN$102,LTA!J$103:AN$103)</f>
        <v>136.67000000000002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53.08</v>
      </c>
      <c r="Z81" s="34">
        <f>IEX!N81</f>
        <v>0</v>
      </c>
      <c r="AA81" s="75">
        <f>STOA!H81</f>
        <v>370.39</v>
      </c>
      <c r="AB81" s="75">
        <f>-STOA!N81</f>
        <v>0</v>
      </c>
      <c r="AC81">
        <f t="shared" si="3"/>
        <v>22.29254199963426</v>
      </c>
      <c r="AD81">
        <f t="shared" si="4"/>
        <v>2631.5815055758731</v>
      </c>
      <c r="AE81">
        <f>'IDT-1'!B81</f>
        <v>35</v>
      </c>
      <c r="AF81" s="24"/>
      <c r="AG81">
        <f t="shared" si="5"/>
        <v>2666.5815055758731</v>
      </c>
      <c r="AI81" s="34">
        <f>PXIL!H81</f>
        <v>0</v>
      </c>
      <c r="AJ81" s="34">
        <f>PXIL!N81</f>
        <v>0</v>
      </c>
      <c r="AK81" s="34">
        <f>RTM_IEX!H81</f>
        <v>28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7">
        <f>GDAM_IEX!H81</f>
        <v>0.48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11.068315999999999</v>
      </c>
      <c r="E82">
        <f>GT_NG!P82</f>
        <v>10.697169143665958</v>
      </c>
      <c r="F82">
        <f>GT_Spot!P82</f>
        <v>0</v>
      </c>
      <c r="G82">
        <f>PPCL_NG!P82</f>
        <v>82.39</v>
      </c>
      <c r="H82">
        <f>PPCL_Spot!P82</f>
        <v>0</v>
      </c>
      <c r="I82">
        <f>Bawana_NG!P82</f>
        <v>106.55583766259132</v>
      </c>
      <c r="J82">
        <f>Bawana_RLNG!P82</f>
        <v>0</v>
      </c>
      <c r="K82">
        <f>Bawana_Spot!P82</f>
        <v>286.37851762513588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1321.7931164257948</v>
      </c>
      <c r="P82" s="36">
        <v>118.3754832309512</v>
      </c>
      <c r="Q82" s="36">
        <v>38.245607487367927</v>
      </c>
      <c r="R82" s="38">
        <v>0</v>
      </c>
      <c r="S82" s="38">
        <v>7.66</v>
      </c>
      <c r="T82" s="37">
        <f>SUMPRODUCT(LTA!J82:AN82,LTA!J$101:AN$101,LTA!J$103:AN$103)</f>
        <v>79.66</v>
      </c>
      <c r="U82" s="37">
        <f>SUMPRODUCT(LTA!J82:AN82,LTA!J$102:AN$102,LTA!J$103:AN$103)</f>
        <v>130.17000000000002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68.66</v>
      </c>
      <c r="Z82" s="34">
        <f>IEX!N82</f>
        <v>0</v>
      </c>
      <c r="AA82" s="75">
        <f>STOA!H82</f>
        <v>370.39</v>
      </c>
      <c r="AB82" s="75">
        <f>-STOA!N82</f>
        <v>0</v>
      </c>
      <c r="AC82">
        <f t="shared" si="3"/>
        <v>22.611909999634257</v>
      </c>
      <c r="AD82">
        <f t="shared" si="4"/>
        <v>2669.2821375758726</v>
      </c>
      <c r="AE82">
        <f>'IDT-1'!B82</f>
        <v>40</v>
      </c>
      <c r="AF82" s="24"/>
      <c r="AG82">
        <f t="shared" si="5"/>
        <v>2709.2821375758726</v>
      </c>
      <c r="AI82" s="34">
        <f>PXIL!H82</f>
        <v>0</v>
      </c>
      <c r="AJ82" s="34">
        <f>PXIL!N82</f>
        <v>0</v>
      </c>
      <c r="AK82" s="34">
        <f>RTM_IEX!H82</f>
        <v>59.85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11.068315999999999</v>
      </c>
      <c r="E83">
        <f>GT_NG!P83</f>
        <v>11.070905982905982</v>
      </c>
      <c r="F83">
        <f>GT_Spot!P83</f>
        <v>0</v>
      </c>
      <c r="G83">
        <f>PPCL_NG!P83</f>
        <v>82.39</v>
      </c>
      <c r="H83">
        <f>PPCL_Spot!P83</f>
        <v>0</v>
      </c>
      <c r="I83">
        <f>Bawana_NG!P83</f>
        <v>106.55583766259132</v>
      </c>
      <c r="J83">
        <f>Bawana_RLNG!P83</f>
        <v>0</v>
      </c>
      <c r="K83">
        <f>Bawana_Spot!P83</f>
        <v>231.38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1321.797763610462</v>
      </c>
      <c r="P83" s="36">
        <v>118.3754832309512</v>
      </c>
      <c r="Q83" s="36">
        <v>38.245607487367927</v>
      </c>
      <c r="R83" s="38">
        <v>0</v>
      </c>
      <c r="S83" s="38">
        <v>7.66</v>
      </c>
      <c r="T83" s="37">
        <f>SUMPRODUCT(LTA!J83:AN83,LTA!J$101:AN$101,LTA!J$103:AN$103)</f>
        <v>77.67</v>
      </c>
      <c r="U83" s="37">
        <f>SUMPRODUCT(LTA!J83:AN83,LTA!J$102:AN$102,LTA!J$103:AN$103)</f>
        <v>111.26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599.16999999999985</v>
      </c>
      <c r="AB83" s="75">
        <f>-STOA!N83</f>
        <v>0</v>
      </c>
      <c r="AC83">
        <f t="shared" si="3"/>
        <v>23.160344877383942</v>
      </c>
      <c r="AD83">
        <f t="shared" si="4"/>
        <v>2734.0235690968948</v>
      </c>
      <c r="AE83">
        <f>'IDT-1'!B83</f>
        <v>45</v>
      </c>
      <c r="AF83" s="24"/>
      <c r="AG83">
        <f t="shared" si="5"/>
        <v>2779.0235690968948</v>
      </c>
      <c r="AI83" s="34">
        <f>PXIL!H83</f>
        <v>0</v>
      </c>
      <c r="AJ83" s="34">
        <f>PXIL!N83</f>
        <v>0</v>
      </c>
      <c r="AK83" s="34">
        <f>RTM_IEX!H83</f>
        <v>40.54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11.068315999999999</v>
      </c>
      <c r="E84">
        <f>GT_NG!P84</f>
        <v>11.070905982905982</v>
      </c>
      <c r="F84">
        <f>GT_Spot!P84</f>
        <v>0</v>
      </c>
      <c r="G84">
        <f>PPCL_NG!P84</f>
        <v>82.39</v>
      </c>
      <c r="H84">
        <f>PPCL_Spot!P84</f>
        <v>0</v>
      </c>
      <c r="I84">
        <f>Bawana_NG!P84</f>
        <v>106.55583766259132</v>
      </c>
      <c r="J84">
        <f>Bawana_RLNG!P84</f>
        <v>0</v>
      </c>
      <c r="K84">
        <f>Bawana_Spot!P84</f>
        <v>263.38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1321.797763610462</v>
      </c>
      <c r="P84" s="36">
        <v>118.3754832309512</v>
      </c>
      <c r="Q84" s="36">
        <v>38.245607487367927</v>
      </c>
      <c r="R84" s="38">
        <v>0</v>
      </c>
      <c r="S84" s="38">
        <v>7.66</v>
      </c>
      <c r="T84" s="37">
        <f>SUMPRODUCT(LTA!J84:AN84,LTA!J$101:AN$101,LTA!J$103:AN$103)</f>
        <v>75.989999999999995</v>
      </c>
      <c r="U84" s="37">
        <f>SUMPRODUCT(LTA!J84:AN84,LTA!J$102:AN$102,LTA!J$103:AN$103)</f>
        <v>106.76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6.82</v>
      </c>
      <c r="Z84" s="34">
        <f>IEX!N84</f>
        <v>0</v>
      </c>
      <c r="AA84" s="75">
        <f>STOA!H84</f>
        <v>600.12999999999977</v>
      </c>
      <c r="AB84" s="75">
        <f>-STOA!N84</f>
        <v>0</v>
      </c>
      <c r="AC84">
        <f t="shared" si="3"/>
        <v>23.622932877383935</v>
      </c>
      <c r="AD84">
        <f t="shared" si="4"/>
        <v>2788.6309810968946</v>
      </c>
      <c r="AE84">
        <f>'IDT-1'!B84</f>
        <v>30</v>
      </c>
      <c r="AF84" s="24"/>
      <c r="AG84">
        <f t="shared" si="5"/>
        <v>2818.6309810968946</v>
      </c>
      <c r="AI84" s="34">
        <f>PXIL!H84</f>
        <v>0</v>
      </c>
      <c r="AJ84" s="34">
        <f>PXIL!N84</f>
        <v>0</v>
      </c>
      <c r="AK84" s="34">
        <f>RTM_IEX!H84</f>
        <v>41.51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7">
        <f>GDAM_IEX!H84</f>
        <v>20.5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11.068315999999999</v>
      </c>
      <c r="E85">
        <f>GT_NG!P85</f>
        <v>11.070905982905982</v>
      </c>
      <c r="F85">
        <f>GT_Spot!P85</f>
        <v>0</v>
      </c>
      <c r="G85">
        <f>PPCL_NG!P85</f>
        <v>82.39</v>
      </c>
      <c r="H85">
        <f>PPCL_Spot!P85</f>
        <v>0</v>
      </c>
      <c r="I85">
        <f>Bawana_NG!P85</f>
        <v>106.55583766259132</v>
      </c>
      <c r="J85">
        <f>Bawana_RLNG!P85</f>
        <v>0</v>
      </c>
      <c r="K85">
        <f>Bawana_Spot!P85</f>
        <v>286.37852628328835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1305.9621528567045</v>
      </c>
      <c r="P85" s="36">
        <v>118.3754832309512</v>
      </c>
      <c r="Q85" s="36">
        <v>38.245607487367927</v>
      </c>
      <c r="R85" s="38">
        <v>0</v>
      </c>
      <c r="S85" s="38">
        <v>7.66</v>
      </c>
      <c r="T85" s="37">
        <f>SUMPRODUCT(LTA!J85:AN85,LTA!J$101:AN$101,LTA!J$103:AN$103)</f>
        <v>72.989999999999995</v>
      </c>
      <c r="U85" s="37">
        <f>SUMPRODUCT(LTA!J85:AN85,LTA!J$102:AN$102,LTA!J$103:AN$103)</f>
        <v>101.76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27.61</v>
      </c>
      <c r="Z85" s="34">
        <f>IEX!N85</f>
        <v>0</v>
      </c>
      <c r="AA85" s="75">
        <f>STOA!H85</f>
        <v>608.81999999999982</v>
      </c>
      <c r="AB85" s="75">
        <f>-STOA!N85</f>
        <v>0</v>
      </c>
      <c r="AC85">
        <f t="shared" si="3"/>
        <v>23.855973367831997</v>
      </c>
      <c r="AD85">
        <f t="shared" si="4"/>
        <v>2816.1408561359772</v>
      </c>
      <c r="AE85">
        <f>'IDT-1'!B85</f>
        <v>10</v>
      </c>
      <c r="AF85" s="24"/>
      <c r="AG85">
        <f t="shared" si="5"/>
        <v>2826.1408561359772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7">
        <f>GDAM_IEX!H85</f>
        <v>61.11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11.068315999999999</v>
      </c>
      <c r="E86">
        <f>GT_NG!P86</f>
        <v>11.070905982905982</v>
      </c>
      <c r="F86">
        <f>GT_Spot!P86</f>
        <v>0</v>
      </c>
      <c r="G86">
        <f>PPCL_NG!P86</f>
        <v>82.39</v>
      </c>
      <c r="H86">
        <f>PPCL_Spot!P86</f>
        <v>0</v>
      </c>
      <c r="I86">
        <f>Bawana_NG!P86</f>
        <v>106.55583766259132</v>
      </c>
      <c r="J86">
        <f>Bawana_RLNG!P86</f>
        <v>0</v>
      </c>
      <c r="K86">
        <f>Bawana_Spot!P86</f>
        <v>271.38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1298.5795052508263</v>
      </c>
      <c r="P86" s="36">
        <v>118.3754832309512</v>
      </c>
      <c r="Q86" s="36">
        <v>38.245607487367927</v>
      </c>
      <c r="R86" s="38">
        <v>0</v>
      </c>
      <c r="S86" s="38">
        <v>7.66</v>
      </c>
      <c r="T86" s="37">
        <f>SUMPRODUCT(LTA!J86:AN86,LTA!J$101:AN$101,LTA!J$103:AN$103)</f>
        <v>70.34</v>
      </c>
      <c r="U86" s="37">
        <f>SUMPRODUCT(LTA!J86:AN86,LTA!J$102:AN$102,LTA!J$103:AN$103)</f>
        <v>97.26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62.81</v>
      </c>
      <c r="Z86" s="34">
        <f>IEX!N86</f>
        <v>0</v>
      </c>
      <c r="AA86" s="75">
        <f>STOA!H86</f>
        <v>615.57999999999981</v>
      </c>
      <c r="AB86" s="75">
        <f>-STOA!N86</f>
        <v>0</v>
      </c>
      <c r="AC86">
        <f t="shared" si="3"/>
        <v>24.384659507162997</v>
      </c>
      <c r="AD86">
        <f t="shared" si="4"/>
        <v>2878.5509961074795</v>
      </c>
      <c r="AE86">
        <f>'IDT-1'!B86</f>
        <v>0</v>
      </c>
      <c r="AF86" s="24"/>
      <c r="AG86">
        <f t="shared" si="5"/>
        <v>2878.5509961074795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111.62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11.068315999999999</v>
      </c>
      <c r="E87">
        <f>GT_NG!P87</f>
        <v>11.070905982905982</v>
      </c>
      <c r="F87">
        <f>GT_Spot!P87</f>
        <v>0</v>
      </c>
      <c r="G87">
        <f>PPCL_NG!P87</f>
        <v>82.39</v>
      </c>
      <c r="H87">
        <f>PPCL_Spot!P87</f>
        <v>0</v>
      </c>
      <c r="I87">
        <f>Bawana_NG!P87</f>
        <v>106.55583766259132</v>
      </c>
      <c r="J87">
        <f>Bawana_RLNG!P87</f>
        <v>0</v>
      </c>
      <c r="K87">
        <f>Bawana_Spot!P87</f>
        <v>160.38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1299.8851962878002</v>
      </c>
      <c r="P87" s="36">
        <v>118.3754832309512</v>
      </c>
      <c r="Q87" s="36">
        <v>38.245607487367927</v>
      </c>
      <c r="R87" s="38">
        <v>0</v>
      </c>
      <c r="S87" s="38">
        <v>7.66</v>
      </c>
      <c r="T87" s="37">
        <f>SUMPRODUCT(LTA!J87:AN87,LTA!J$101:AN$101,LTA!J$103:AN$103)</f>
        <v>66.67</v>
      </c>
      <c r="U87" s="37">
        <f>SUMPRODUCT(LTA!J87:AN87,LTA!J$102:AN$102,LTA!J$103:AN$103)</f>
        <v>99.45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955.36999999999978</v>
      </c>
      <c r="AB87" s="75">
        <f>-STOA!N87</f>
        <v>0</v>
      </c>
      <c r="AC87">
        <f t="shared" si="3"/>
        <v>24.927767311873577</v>
      </c>
      <c r="AD87">
        <f t="shared" si="4"/>
        <v>2942.6635793397427</v>
      </c>
      <c r="AE87">
        <f>'IDT-1'!B87</f>
        <v>0</v>
      </c>
      <c r="AF87" s="24"/>
      <c r="AG87">
        <f t="shared" si="5"/>
        <v>2942.6635793397427</v>
      </c>
      <c r="AI87" s="34">
        <f>PXIL!H87</f>
        <v>0</v>
      </c>
      <c r="AJ87" s="34">
        <f>PXIL!N87</f>
        <v>0</v>
      </c>
      <c r="AK87" s="34">
        <f>RTM_IEX!H87</f>
        <v>10.47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11.068315999999999</v>
      </c>
      <c r="E88">
        <f>GT_NG!P88</f>
        <v>11.070905982905982</v>
      </c>
      <c r="F88">
        <f>GT_Spot!P88</f>
        <v>0</v>
      </c>
      <c r="G88">
        <f>PPCL_NG!P88</f>
        <v>82.39</v>
      </c>
      <c r="H88">
        <f>PPCL_Spot!P88</f>
        <v>0</v>
      </c>
      <c r="I88">
        <f>Bawana_NG!P88</f>
        <v>106.55583766259132</v>
      </c>
      <c r="J88">
        <f>Bawana_RLNG!P88</f>
        <v>0</v>
      </c>
      <c r="K88">
        <f>Bawana_Spot!P88</f>
        <v>209.38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1299.8851962878002</v>
      </c>
      <c r="P88" s="36">
        <v>118.3754832309512</v>
      </c>
      <c r="Q88" s="36">
        <v>38.245607487367927</v>
      </c>
      <c r="R88" s="38">
        <v>0</v>
      </c>
      <c r="S88" s="38">
        <v>7.66</v>
      </c>
      <c r="T88" s="37">
        <f>SUMPRODUCT(LTA!J88:AN88,LTA!J$101:AN$101,LTA!J$103:AN$103)</f>
        <v>65.67</v>
      </c>
      <c r="U88" s="37">
        <f>SUMPRODUCT(LTA!J88:AN88,LTA!J$102:AN$102,LTA!J$103:AN$103)</f>
        <v>98.35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961.16</v>
      </c>
      <c r="AB88" s="75">
        <f>-STOA!N88</f>
        <v>0</v>
      </c>
      <c r="AC88">
        <f t="shared" si="3"/>
        <v>25.369775311873578</v>
      </c>
      <c r="AD88">
        <f t="shared" si="4"/>
        <v>2994.841571339743</v>
      </c>
      <c r="AE88">
        <f>'IDT-1'!B88</f>
        <v>0</v>
      </c>
      <c r="AF88" s="24"/>
      <c r="AG88">
        <f t="shared" si="5"/>
        <v>2994.841571339743</v>
      </c>
      <c r="AI88" s="34">
        <f>PXIL!H88</f>
        <v>0</v>
      </c>
      <c r="AJ88" s="34">
        <f>PXIL!N88</f>
        <v>0</v>
      </c>
      <c r="AK88" s="34">
        <f>RTM_IEX!H88</f>
        <v>10.4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11.068315999999999</v>
      </c>
      <c r="E89">
        <f>GT_NG!P89</f>
        <v>11.070905982905982</v>
      </c>
      <c r="F89">
        <f>GT_Spot!P89</f>
        <v>0</v>
      </c>
      <c r="G89">
        <f>PPCL_NG!P89</f>
        <v>82.39</v>
      </c>
      <c r="H89">
        <f>PPCL_Spot!P89</f>
        <v>0</v>
      </c>
      <c r="I89">
        <f>Bawana_NG!P89</f>
        <v>106.55583766259132</v>
      </c>
      <c r="J89">
        <f>Bawana_RLNG!P89</f>
        <v>0</v>
      </c>
      <c r="K89">
        <f>Bawana_Spot!P89</f>
        <v>207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1300.1952968077619</v>
      </c>
      <c r="P89" s="36">
        <v>118.3754832309512</v>
      </c>
      <c r="Q89" s="36">
        <v>38.245607487367927</v>
      </c>
      <c r="R89" s="38">
        <v>0</v>
      </c>
      <c r="S89" s="38">
        <v>7.66</v>
      </c>
      <c r="T89" s="37">
        <f>SUMPRODUCT(LTA!J89:AN89,LTA!J$101:AN$101,LTA!J$103:AN$103)</f>
        <v>64.989999999999995</v>
      </c>
      <c r="U89" s="37">
        <f>SUMPRODUCT(LTA!J89:AN89,LTA!J$102:AN$102,LTA!J$103:AN$103)</f>
        <v>96.45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1047.07</v>
      </c>
      <c r="AB89" s="75">
        <f>-STOA!N89</f>
        <v>0</v>
      </c>
      <c r="AC89">
        <f t="shared" si="3"/>
        <v>25.965000156241256</v>
      </c>
      <c r="AD89">
        <f t="shared" si="4"/>
        <v>3065.1064470153369</v>
      </c>
      <c r="AE89">
        <f>'IDT-1'!B89</f>
        <v>0</v>
      </c>
      <c r="AF89" s="24"/>
      <c r="AG89">
        <f t="shared" si="5"/>
        <v>3065.1064470153369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11.068315999999999</v>
      </c>
      <c r="E90">
        <f>GT_NG!P90</f>
        <v>11.070905982905982</v>
      </c>
      <c r="F90">
        <f>GT_Spot!P90</f>
        <v>0</v>
      </c>
      <c r="G90">
        <f>PPCL_NG!P90</f>
        <v>82.39</v>
      </c>
      <c r="H90">
        <f>PPCL_Spot!P90</f>
        <v>0</v>
      </c>
      <c r="I90">
        <f>Bawana_NG!P90</f>
        <v>106.55583766259132</v>
      </c>
      <c r="J90">
        <f>Bawana_RLNG!P90</f>
        <v>0</v>
      </c>
      <c r="K90">
        <f>Bawana_Spot!P90</f>
        <v>240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1312.4598744776974</v>
      </c>
      <c r="P90" s="36">
        <v>118.3754832309512</v>
      </c>
      <c r="Q90" s="36">
        <v>38.245607487367927</v>
      </c>
      <c r="R90" s="38">
        <v>0</v>
      </c>
      <c r="S90" s="38">
        <v>7.66</v>
      </c>
      <c r="T90" s="37">
        <f>SUMPRODUCT(LTA!J90:AN90,LTA!J$101:AN$101,LTA!J$103:AN$103)</f>
        <v>64.67</v>
      </c>
      <c r="U90" s="37">
        <f>SUMPRODUCT(LTA!J90:AN90,LTA!J$102:AN$102,LTA!J$103:AN$103)</f>
        <v>95.85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1055.76</v>
      </c>
      <c r="AB90" s="75">
        <f>-STOA!N90</f>
        <v>0</v>
      </c>
      <c r="AC90">
        <f t="shared" si="3"/>
        <v>26.410490608668717</v>
      </c>
      <c r="AD90">
        <f t="shared" si="4"/>
        <v>3117.6955342328456</v>
      </c>
      <c r="AE90">
        <f>'IDT-1'!B90</f>
        <v>0</v>
      </c>
      <c r="AF90" s="24"/>
      <c r="AG90">
        <f t="shared" si="5"/>
        <v>3117.6955342328456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11.068315999999999</v>
      </c>
      <c r="E91">
        <f>GT_NG!P91</f>
        <v>11.070905982905982</v>
      </c>
      <c r="F91">
        <f>GT_Spot!P91</f>
        <v>0</v>
      </c>
      <c r="G91">
        <f>PPCL_NG!P91</f>
        <v>82.39</v>
      </c>
      <c r="H91">
        <f>PPCL_Spot!P91</f>
        <v>0</v>
      </c>
      <c r="I91">
        <f>Bawana_NG!P91</f>
        <v>106.55583766259132</v>
      </c>
      <c r="J91">
        <f>Bawana_RLNG!P91</f>
        <v>0</v>
      </c>
      <c r="K91">
        <f>Bawana_Spot!P91</f>
        <v>296.37847768246957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1312.7698744776974</v>
      </c>
      <c r="P91" s="36">
        <v>118.3754832309512</v>
      </c>
      <c r="Q91" s="36">
        <v>38.245607487367927</v>
      </c>
      <c r="R91" s="38">
        <v>0</v>
      </c>
      <c r="S91" s="38">
        <v>7.66</v>
      </c>
      <c r="T91" s="37">
        <f>SUMPRODUCT(LTA!J91:AN91,LTA!J$101:AN$101,LTA!J$103:AN$103)</f>
        <v>63.010000000000005</v>
      </c>
      <c r="U91" s="37">
        <f>SUMPRODUCT(LTA!J91:AN91,LTA!J$102:AN$102,LTA!J$103:AN$103)</f>
        <v>103.86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8.8699999999999992</v>
      </c>
      <c r="Z91" s="34">
        <f>IEX!N91</f>
        <v>0</v>
      </c>
      <c r="AA91" s="75">
        <f>STOA!H91</f>
        <v>1068.31</v>
      </c>
      <c r="AB91" s="75">
        <f>-STOA!N91</f>
        <v>0</v>
      </c>
      <c r="AC91">
        <f t="shared" si="3"/>
        <v>27.290377821201456</v>
      </c>
      <c r="AD91">
        <f t="shared" si="4"/>
        <v>3221.5641247027816</v>
      </c>
      <c r="AE91">
        <f>'IDT-1'!B91</f>
        <v>0</v>
      </c>
      <c r="AF91" s="24"/>
      <c r="AG91">
        <f t="shared" si="5"/>
        <v>3221.5641247027816</v>
      </c>
      <c r="AI91" s="34">
        <f>PXIL!H91</f>
        <v>0</v>
      </c>
      <c r="AJ91" s="34">
        <f>PXIL!N91</f>
        <v>0</v>
      </c>
      <c r="AK91" s="34">
        <f>RTM_IEX!H91</f>
        <v>11.37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8.92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11.068315999999999</v>
      </c>
      <c r="E92">
        <f>GT_NG!P92</f>
        <v>11.070905982905982</v>
      </c>
      <c r="F92">
        <f>GT_Spot!P92</f>
        <v>0</v>
      </c>
      <c r="G92">
        <f>PPCL_NG!P92</f>
        <v>82.39</v>
      </c>
      <c r="H92">
        <f>PPCL_Spot!P92</f>
        <v>0</v>
      </c>
      <c r="I92">
        <f>Bawana_NG!P92</f>
        <v>106.55583766259132</v>
      </c>
      <c r="J92">
        <f>Bawana_RLNG!P92</f>
        <v>0</v>
      </c>
      <c r="K92">
        <f>Bawana_Spot!P92</f>
        <v>331.3785477891231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1312.7698744776974</v>
      </c>
      <c r="P92" s="36">
        <v>118.3754832309512</v>
      </c>
      <c r="Q92" s="36">
        <v>38.245607487367927</v>
      </c>
      <c r="R92" s="38">
        <v>0</v>
      </c>
      <c r="S92" s="38">
        <v>7.66</v>
      </c>
      <c r="T92" s="37">
        <f>SUMPRODUCT(LTA!J92:AN92,LTA!J$101:AN$101,LTA!J$103:AN$103)</f>
        <v>61.67</v>
      </c>
      <c r="U92" s="37">
        <f>SUMPRODUCT(LTA!J92:AN92,LTA!J$102:AN$102,LTA!J$103:AN$103)</f>
        <v>100.76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18.690000000000001</v>
      </c>
      <c r="Z92" s="34">
        <f>IEX!N92</f>
        <v>0</v>
      </c>
      <c r="AA92" s="75">
        <f>STOA!H92</f>
        <v>1076.99</v>
      </c>
      <c r="AB92" s="75">
        <f>-STOA!N92</f>
        <v>0</v>
      </c>
      <c r="AC92">
        <f t="shared" si="3"/>
        <v>27.797906410097347</v>
      </c>
      <c r="AD92">
        <f t="shared" si="4"/>
        <v>3281.4766662205398</v>
      </c>
      <c r="AE92">
        <f>'IDT-1'!B92</f>
        <v>0</v>
      </c>
      <c r="AF92" s="24"/>
      <c r="AG92">
        <f t="shared" si="5"/>
        <v>3281.4766662205398</v>
      </c>
      <c r="AI92" s="34">
        <f>PXIL!H92</f>
        <v>0</v>
      </c>
      <c r="AJ92" s="34">
        <f>PXIL!N92</f>
        <v>0</v>
      </c>
      <c r="AK92" s="34">
        <f>RTM_IEX!H92</f>
        <v>11.71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19.940000000000001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11.068315999999999</v>
      </c>
      <c r="E93">
        <f>GT_NG!P93</f>
        <v>11.442091330244873</v>
      </c>
      <c r="F93">
        <f>GT_Spot!P93</f>
        <v>0</v>
      </c>
      <c r="G93">
        <f>PPCL_NG!P93</f>
        <v>82.39</v>
      </c>
      <c r="H93">
        <f>PPCL_Spot!P93</f>
        <v>0</v>
      </c>
      <c r="I93">
        <f>Bawana_NG!P93</f>
        <v>106.55583766259132</v>
      </c>
      <c r="J93">
        <f>Bawana_RLNG!P93</f>
        <v>0</v>
      </c>
      <c r="K93">
        <f>Bawana_Spot!P93</f>
        <v>336.37891731307735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1311.2814573501457</v>
      </c>
      <c r="P93" s="36">
        <v>118.3754832309512</v>
      </c>
      <c r="Q93" s="36">
        <v>38.245607487367927</v>
      </c>
      <c r="R93" s="38">
        <v>0</v>
      </c>
      <c r="S93" s="38">
        <v>7.66</v>
      </c>
      <c r="T93" s="37">
        <f>SUMPRODUCT(LTA!J93:AN93,LTA!J$101:AN$101,LTA!J$103:AN$103)</f>
        <v>60.33</v>
      </c>
      <c r="U93" s="37">
        <f>SUMPRODUCT(LTA!J93:AN93,LTA!J$102:AN$102,LTA!J$103:AN$103)</f>
        <v>97.16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49.84</v>
      </c>
      <c r="Z93" s="34">
        <f>IEX!N93</f>
        <v>0</v>
      </c>
      <c r="AA93" s="75">
        <f>STOA!H93</f>
        <v>1076.99</v>
      </c>
      <c r="AB93" s="75">
        <f>-STOA!N93</f>
        <v>0</v>
      </c>
      <c r="AC93">
        <f t="shared" si="3"/>
        <v>28.463716767144781</v>
      </c>
      <c r="AD93">
        <f t="shared" si="4"/>
        <v>3360.0739936072337</v>
      </c>
      <c r="AE93">
        <f>'IDT-1'!B93</f>
        <v>0</v>
      </c>
      <c r="AF93" s="24"/>
      <c r="AG93">
        <f t="shared" si="5"/>
        <v>3360.0739936072337</v>
      </c>
      <c r="AI93" s="34">
        <f>PXIL!H93</f>
        <v>0</v>
      </c>
      <c r="AJ93" s="34">
        <f>PXIL!N93</f>
        <v>0</v>
      </c>
      <c r="AK93" s="34">
        <f>RTM_IEX!H93</f>
        <v>30.24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50.58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11.068315999999999</v>
      </c>
      <c r="E94">
        <f>GT_NG!P94</f>
        <v>11.442091330244873</v>
      </c>
      <c r="F94">
        <f>GT_Spot!P94</f>
        <v>0</v>
      </c>
      <c r="G94">
        <f>PPCL_NG!P94</f>
        <v>82.39</v>
      </c>
      <c r="H94">
        <f>PPCL_Spot!P94</f>
        <v>0</v>
      </c>
      <c r="I94">
        <f>Bawana_NG!P94</f>
        <v>106.55583766259132</v>
      </c>
      <c r="J94">
        <f>Bawana_RLNG!P94</f>
        <v>0</v>
      </c>
      <c r="K94">
        <f>Bawana_Spot!P94</f>
        <v>371.37892568486217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1308.6947222705708</v>
      </c>
      <c r="P94" s="36">
        <v>118.3754832309512</v>
      </c>
      <c r="Q94" s="36">
        <v>38.245607487367927</v>
      </c>
      <c r="R94" s="38">
        <v>0</v>
      </c>
      <c r="S94" s="38">
        <v>7.66</v>
      </c>
      <c r="T94" s="37">
        <f>SUMPRODUCT(LTA!J94:AN94,LTA!J$101:AN$101,LTA!J$103:AN$103)</f>
        <v>59.33</v>
      </c>
      <c r="U94" s="37">
        <f>SUMPRODUCT(LTA!J94:AN94,LTA!J$102:AN$102,LTA!J$103:AN$103)</f>
        <v>95.66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47.81</v>
      </c>
      <c r="Z94" s="34">
        <f>IEX!N94</f>
        <v>0</v>
      </c>
      <c r="AA94" s="75">
        <f>STOA!H94</f>
        <v>1073.1299999999999</v>
      </c>
      <c r="AB94" s="75">
        <f>-STOA!N94</f>
        <v>0</v>
      </c>
      <c r="AC94">
        <f t="shared" si="3"/>
        <v>28.727000262799333</v>
      </c>
      <c r="AD94">
        <f t="shared" si="4"/>
        <v>3391.1539834037881</v>
      </c>
      <c r="AE94">
        <f>'IDT-1'!B94</f>
        <v>0</v>
      </c>
      <c r="AF94" s="24"/>
      <c r="AG94">
        <f t="shared" si="5"/>
        <v>3391.1539834037881</v>
      </c>
      <c r="AI94" s="34">
        <f>PXIL!H94</f>
        <v>0</v>
      </c>
      <c r="AJ94" s="34">
        <f>PXIL!N94</f>
        <v>0</v>
      </c>
      <c r="AK94" s="34">
        <f>RTM_IEX!H94</f>
        <v>29.75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58.39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11.068315999999999</v>
      </c>
      <c r="E95">
        <f>GT_NG!P95</f>
        <v>11.442091330244873</v>
      </c>
      <c r="F95">
        <f>GT_Spot!P95</f>
        <v>0</v>
      </c>
      <c r="G95">
        <f>PPCL_NG!P95</f>
        <v>82.39</v>
      </c>
      <c r="H95">
        <f>PPCL_Spot!P95</f>
        <v>0</v>
      </c>
      <c r="I95">
        <f>Bawana_NG!P95</f>
        <v>106.55583766259132</v>
      </c>
      <c r="J95">
        <f>Bawana_RLNG!P95</f>
        <v>0</v>
      </c>
      <c r="K95">
        <f>Bawana_Spot!P95</f>
        <v>406.37891106406926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1313.4235986869137</v>
      </c>
      <c r="P95" s="36">
        <v>118.3754832309512</v>
      </c>
      <c r="Q95" s="36">
        <v>38.245607487367927</v>
      </c>
      <c r="R95" s="38">
        <v>0</v>
      </c>
      <c r="S95" s="38">
        <v>7.66</v>
      </c>
      <c r="T95" s="37">
        <f>SUMPRODUCT(LTA!J95:AN95,LTA!J$101:AN$101,LTA!J$103:AN$103)</f>
        <v>60.34</v>
      </c>
      <c r="U95" s="37">
        <f>SUMPRODUCT(LTA!J95:AN95,LTA!J$102:AN$102,LTA!J$103:AN$103)</f>
        <v>92.43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34.82</v>
      </c>
      <c r="Z95" s="34">
        <f>IEX!N95</f>
        <v>0</v>
      </c>
      <c r="AA95" s="75">
        <f>STOA!H95</f>
        <v>1078.8700000000001</v>
      </c>
      <c r="AB95" s="75">
        <f>-STOA!N95</f>
        <v>0</v>
      </c>
      <c r="AC95">
        <f t="shared" si="3"/>
        <v>29.00503070188196</v>
      </c>
      <c r="AD95">
        <f t="shared" si="4"/>
        <v>3423.9748147602563</v>
      </c>
      <c r="AE95">
        <f>'IDT-1'!B95</f>
        <v>0</v>
      </c>
      <c r="AF95" s="24"/>
      <c r="AG95">
        <f t="shared" si="5"/>
        <v>3423.9748147602563</v>
      </c>
      <c r="AI95" s="34">
        <f>PXIL!H95</f>
        <v>0</v>
      </c>
      <c r="AJ95" s="34">
        <f>PXIL!N95</f>
        <v>0</v>
      </c>
      <c r="AK95" s="34">
        <f>RTM_IEX!H95</f>
        <v>49.29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41.69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11.068315999999999</v>
      </c>
      <c r="E96">
        <f>GT_NG!P96</f>
        <v>11.442091330244873</v>
      </c>
      <c r="F96">
        <f>GT_Spot!P96</f>
        <v>0</v>
      </c>
      <c r="G96">
        <f>PPCL_NG!P96</f>
        <v>82.39</v>
      </c>
      <c r="H96">
        <f>PPCL_Spot!P96</f>
        <v>0</v>
      </c>
      <c r="I96">
        <f>Bawana_NG!P96</f>
        <v>106.55583766259132</v>
      </c>
      <c r="J96">
        <f>Bawana_RLNG!P96</f>
        <v>0</v>
      </c>
      <c r="K96">
        <f>Bawana_Spot!P96</f>
        <v>406.37892829452255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1313.4235986869137</v>
      </c>
      <c r="P96" s="36">
        <v>118.3754832309512</v>
      </c>
      <c r="Q96" s="36">
        <v>38.245607487367927</v>
      </c>
      <c r="R96" s="38">
        <v>0</v>
      </c>
      <c r="S96" s="38">
        <v>7.66</v>
      </c>
      <c r="T96" s="37">
        <f>SUMPRODUCT(LTA!J96:AN96,LTA!J$101:AN$101,LTA!J$103:AN$103)</f>
        <v>61.34</v>
      </c>
      <c r="U96" s="37">
        <f>SUMPRODUCT(LTA!J96:AN96,LTA!J$102:AN$102,LTA!J$103:AN$103)</f>
        <v>92.93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36.97</v>
      </c>
      <c r="Z96" s="34">
        <f>IEX!N96</f>
        <v>0</v>
      </c>
      <c r="AA96" s="75">
        <f>STOA!H96</f>
        <v>1083.7</v>
      </c>
      <c r="AB96" s="75">
        <f>-STOA!N96</f>
        <v>0</v>
      </c>
      <c r="AC96">
        <f t="shared" si="3"/>
        <v>29.091802846617767</v>
      </c>
      <c r="AD96">
        <f t="shared" si="4"/>
        <v>3434.2180598459736</v>
      </c>
      <c r="AE96">
        <f>'IDT-1'!B96</f>
        <v>0</v>
      </c>
      <c r="AF96" s="24"/>
      <c r="AG96">
        <f t="shared" si="5"/>
        <v>3434.2180598459736</v>
      </c>
      <c r="AI96" s="34">
        <f>PXIL!H96</f>
        <v>0</v>
      </c>
      <c r="AJ96" s="34">
        <f>PXIL!N96</f>
        <v>0</v>
      </c>
      <c r="AK96" s="34">
        <f>RTM_IEX!H96</f>
        <v>49.73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43.1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11.068315999999999</v>
      </c>
      <c r="E97">
        <f>GT_NG!P97</f>
        <v>11.442091330244873</v>
      </c>
      <c r="F97">
        <f>GT_Spot!P97</f>
        <v>0</v>
      </c>
      <c r="G97">
        <f>PPCL_NG!P97</f>
        <v>82.39</v>
      </c>
      <c r="H97">
        <f>PPCL_Spot!P97</f>
        <v>0</v>
      </c>
      <c r="I97">
        <f>Bawana_NG!P97</f>
        <v>106.55583766259132</v>
      </c>
      <c r="J97">
        <f>Bawana_RLNG!P97</f>
        <v>0</v>
      </c>
      <c r="K97">
        <f>Bawana_Spot!P97</f>
        <v>406.37893948171927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1313.7331998627446</v>
      </c>
      <c r="P97" s="36">
        <v>118.3754832309512</v>
      </c>
      <c r="Q97" s="36">
        <v>38.245607487367927</v>
      </c>
      <c r="R97" s="38">
        <v>0</v>
      </c>
      <c r="S97" s="38">
        <v>7.66</v>
      </c>
      <c r="T97" s="37">
        <f>SUMPRODUCT(LTA!J97:AN97,LTA!J$101:AN$101,LTA!J$103:AN$103)</f>
        <v>62</v>
      </c>
      <c r="U97" s="37">
        <f>SUMPRODUCT(LTA!J97:AN97,LTA!J$102:AN$102,LTA!J$103:AN$103)</f>
        <v>91.73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35.880000000000003</v>
      </c>
      <c r="Z97" s="34">
        <f>IEX!N97</f>
        <v>0</v>
      </c>
      <c r="AA97" s="75">
        <f>STOA!H97</f>
        <v>1073.08</v>
      </c>
      <c r="AB97" s="75">
        <f>-STOA!N97</f>
        <v>0</v>
      </c>
      <c r="AC97">
        <f t="shared" si="3"/>
        <v>28.906747590467198</v>
      </c>
      <c r="AD97">
        <f t="shared" si="4"/>
        <v>3412.3727274651519</v>
      </c>
      <c r="AE97">
        <f>'IDT-1'!B97</f>
        <v>0</v>
      </c>
      <c r="AF97" s="24"/>
      <c r="AG97">
        <f t="shared" si="5"/>
        <v>3412.3727274651519</v>
      </c>
      <c r="AI97" s="34">
        <f>PXIL!H97</f>
        <v>0</v>
      </c>
      <c r="AJ97" s="34">
        <f>PXIL!N97</f>
        <v>0</v>
      </c>
      <c r="AK97" s="34">
        <f>RTM_IEX!H97</f>
        <v>40.18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42.56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11.068315999999999</v>
      </c>
      <c r="E98">
        <f>GT_NG!P98</f>
        <v>11.442091330244873</v>
      </c>
      <c r="F98">
        <f>GT_Spot!P98</f>
        <v>0</v>
      </c>
      <c r="G98">
        <f>PPCL_NG!P98</f>
        <v>82.39</v>
      </c>
      <c r="H98">
        <f>PPCL_Spot!P98</f>
        <v>0</v>
      </c>
      <c r="I98">
        <f>Bawana_NG!P98</f>
        <v>106.55583766259132</v>
      </c>
      <c r="J98">
        <f>Bawana_RLNG!P98</f>
        <v>0</v>
      </c>
      <c r="K98">
        <f>Bawana_Spot!P98</f>
        <v>381.37894991602195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1310.5612252627971</v>
      </c>
      <c r="P98" s="36">
        <v>118.3754832309512</v>
      </c>
      <c r="Q98" s="36">
        <v>38.245607487367927</v>
      </c>
      <c r="R98" s="38">
        <v>0</v>
      </c>
      <c r="S98" s="38">
        <v>7.66</v>
      </c>
      <c r="T98" s="37">
        <f>SUMPRODUCT(LTA!J98:AN98,LTA!J$101:AN$101,LTA!J$103:AN$103)</f>
        <v>60.33</v>
      </c>
      <c r="U98" s="37">
        <f>SUMPRODUCT(LTA!J98:AN98,LTA!J$102:AN$102,LTA!J$103:AN$103)</f>
        <v>94.14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36.32</v>
      </c>
      <c r="Z98" s="34">
        <f>IEX!N98</f>
        <v>0</v>
      </c>
      <c r="AA98" s="75">
        <f>STOA!H98</f>
        <v>1063.43</v>
      </c>
      <c r="AB98" s="75">
        <f>-STOA!N98</f>
        <v>0</v>
      </c>
      <c r="AC98">
        <f t="shared" si="3"/>
        <v>28.673547091475783</v>
      </c>
      <c r="AD98">
        <f t="shared" si="4"/>
        <v>3384.843963798498</v>
      </c>
      <c r="AE98">
        <f>'IDT-1'!B98</f>
        <v>0</v>
      </c>
      <c r="AF98" s="24"/>
      <c r="AG98">
        <f t="shared" si="5"/>
        <v>3384.843963798498</v>
      </c>
      <c r="AI98" s="34">
        <f>PXIL!H98</f>
        <v>0</v>
      </c>
      <c r="AJ98" s="34">
        <f>PXIL!N98</f>
        <v>0</v>
      </c>
      <c r="AK98" s="34">
        <f>RTM_IEX!H98</f>
        <v>44.29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47.33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0.2645131440000002</v>
      </c>
      <c r="E99">
        <f t="shared" si="6"/>
        <v>0.28474838679737102</v>
      </c>
      <c r="F99">
        <f t="shared" si="6"/>
        <v>0</v>
      </c>
      <c r="G99">
        <f t="shared" si="6"/>
        <v>1.9714704243175549</v>
      </c>
      <c r="H99">
        <f t="shared" si="6"/>
        <v>0</v>
      </c>
      <c r="I99">
        <f t="shared" si="6"/>
        <v>2.0326626875138789</v>
      </c>
      <c r="J99">
        <f t="shared" si="6"/>
        <v>0</v>
      </c>
      <c r="K99">
        <f t="shared" si="6"/>
        <v>2.5477308992367371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29.723996708456504</v>
      </c>
      <c r="P99" s="36">
        <f t="shared" si="6"/>
        <v>2.8413579515408296</v>
      </c>
      <c r="Q99" s="36">
        <f t="shared" si="6"/>
        <v>0.88745564128800936</v>
      </c>
      <c r="R99" s="38">
        <f t="shared" si="6"/>
        <v>0.49594873530218492</v>
      </c>
      <c r="S99" s="38">
        <f t="shared" si="6"/>
        <v>0.18383999999999995</v>
      </c>
      <c r="T99" s="37">
        <f t="shared" si="6"/>
        <v>6.2095999999999973</v>
      </c>
      <c r="U99" s="37">
        <f t="shared" si="6"/>
        <v>2.9022750000000022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2.1409474999999998</v>
      </c>
      <c r="Z99" s="34">
        <f t="shared" si="6"/>
        <v>-2.9250000000000002E-2</v>
      </c>
      <c r="AA99" s="75">
        <f t="shared" si="6"/>
        <v>12.197462499999999</v>
      </c>
      <c r="AB99" s="75">
        <f t="shared" si="6"/>
        <v>0</v>
      </c>
      <c r="AC99">
        <f t="shared" si="6"/>
        <v>0.56444598257518153</v>
      </c>
      <c r="AD99">
        <f t="shared" si="6"/>
        <v>66.113278595877901</v>
      </c>
      <c r="AE99">
        <f t="shared" si="6"/>
        <v>8.2500000000000004E-2</v>
      </c>
      <c r="AG99">
        <f t="shared" si="6"/>
        <v>66.195778595877897</v>
      </c>
      <c r="AI99">
        <f t="shared" si="6"/>
        <v>0</v>
      </c>
      <c r="AJ99">
        <f t="shared" si="6"/>
        <v>0</v>
      </c>
      <c r="AK99">
        <f t="shared" si="6"/>
        <v>1.9148624999999999</v>
      </c>
      <c r="AL99">
        <f t="shared" si="6"/>
        <v>-0.22175</v>
      </c>
      <c r="AM99">
        <f t="shared" si="6"/>
        <v>0</v>
      </c>
      <c r="AN99">
        <f t="shared" si="6"/>
        <v>0</v>
      </c>
      <c r="AO99">
        <f t="shared" si="6"/>
        <v>0.32985249999999994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45432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6.1894489999999998</v>
      </c>
      <c r="E3">
        <f>GT_NG!Q3</f>
        <v>8.3448899608079596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40.380000000000003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842.83887169178763</v>
      </c>
      <c r="P3" s="36">
        <v>68.457387920180082</v>
      </c>
      <c r="Q3" s="36">
        <v>22.117459807073953</v>
      </c>
      <c r="R3" s="38">
        <v>0</v>
      </c>
      <c r="S3" s="38">
        <v>0</v>
      </c>
      <c r="T3" s="37">
        <f>SUMPRODUCT(LTA!J3:AN3,LTA!J$101:AN$101,LTA!J$104:AN$104)</f>
        <v>35.67</v>
      </c>
      <c r="U3" s="37">
        <f>SUMPRODUCT(LTA!J3:AN3,LTA!J$102:AN$102,LTA!J$104:AN$104)</f>
        <v>116.4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21.02</v>
      </c>
      <c r="Z3" s="34">
        <f>IEX!O3</f>
        <v>0</v>
      </c>
      <c r="AA3" s="75">
        <f>STOA!I3</f>
        <v>215.44</v>
      </c>
      <c r="AB3" s="75">
        <f>-STOA!O3</f>
        <v>0</v>
      </c>
      <c r="AC3">
        <f>SUMIF(B3:AB3,"&gt;0")*$AC$2-SUMIF(B3:AB3,"&lt;0")*($AC$2/(1-$AC$2))+SUMIF(AI3:AR3,"&gt;0")*$AC$2-SUMIF(AI3:AR3,"&lt;0")*($AC$2/(1-$AC$2))</f>
        <v>12.466069644220667</v>
      </c>
      <c r="AD3">
        <f>SUM(B3:AB3,AI3:AV3)-AC3</f>
        <v>1471.5898403820493</v>
      </c>
      <c r="AE3">
        <f>'IDT-1'!C3</f>
        <v>0</v>
      </c>
      <c r="AF3" s="24"/>
      <c r="AG3">
        <f>SUM(AD3:AF3)</f>
        <v>1471.5898403820493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5.6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6.1894489999999998</v>
      </c>
      <c r="E4">
        <f>GT_NG!Q4</f>
        <v>8.1037081700331619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40.380000000000003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843.36820910986069</v>
      </c>
      <c r="P4" s="36">
        <v>68.457387920180082</v>
      </c>
      <c r="Q4" s="36">
        <v>22.117459807073953</v>
      </c>
      <c r="R4" s="38">
        <v>0</v>
      </c>
      <c r="S4" s="38">
        <v>0</v>
      </c>
      <c r="T4" s="37">
        <f>SUMPRODUCT(LTA!J4:AN4,LTA!J$101:AN$101,LTA!J$104:AN$104)</f>
        <v>36.33</v>
      </c>
      <c r="U4" s="37">
        <f>SUMPRODUCT(LTA!J4:AN4,LTA!J$102:AN$102,LTA!J$104:AN$104)</f>
        <v>116.72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14.92</v>
      </c>
      <c r="Z4" s="34">
        <f>IEX!O4</f>
        <v>0</v>
      </c>
      <c r="AA4" s="75">
        <f>STOA!I4</f>
        <v>215.44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12.41573815148997</v>
      </c>
      <c r="AD4">
        <f t="shared" ref="AD4:AD67" si="1">SUM(B4:AB4,AI4:AV4)-AC4</f>
        <v>1465.6483275020782</v>
      </c>
      <c r="AE4">
        <f>'IDT-1'!C4</f>
        <v>0</v>
      </c>
      <c r="AF4" s="24"/>
      <c r="AG4">
        <f t="shared" ref="AG4:AG67" si="2">SUM(AD4:AF4)</f>
        <v>1465.6483275020782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4.4400000000000004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6.1894489999999998</v>
      </c>
      <c r="E5">
        <f>GT_NG!Q5</f>
        <v>8.1037081700331619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40.380000000000003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843.36820910986069</v>
      </c>
      <c r="P5" s="36">
        <v>68.457387920180082</v>
      </c>
      <c r="Q5" s="36">
        <v>22.117459807073953</v>
      </c>
      <c r="R5" s="38">
        <v>0</v>
      </c>
      <c r="S5" s="38">
        <v>0</v>
      </c>
      <c r="T5" s="37">
        <f>SUMPRODUCT(LTA!J5:AN5,LTA!J$101:AN$101,LTA!J$104:AN$104)</f>
        <v>37</v>
      </c>
      <c r="U5" s="37">
        <f>SUMPRODUCT(LTA!J5:AN5,LTA!J$102:AN$102,LTA!J$104:AN$104)</f>
        <v>117.22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8.27</v>
      </c>
      <c r="Z5" s="34">
        <f>IEX!O5</f>
        <v>0</v>
      </c>
      <c r="AA5" s="75">
        <f>STOA!I5</f>
        <v>215.44</v>
      </c>
      <c r="AB5" s="75">
        <f>-STOA!O5</f>
        <v>0</v>
      </c>
      <c r="AC5">
        <f t="shared" si="0"/>
        <v>12.599026151489971</v>
      </c>
      <c r="AD5">
        <f t="shared" si="1"/>
        <v>1487.285039502078</v>
      </c>
      <c r="AE5">
        <f>'IDT-1'!C5</f>
        <v>0</v>
      </c>
      <c r="AF5" s="24"/>
      <c r="AG5">
        <f t="shared" si="2"/>
        <v>1487.285039502078</v>
      </c>
      <c r="AI5" s="34">
        <f>PXIL!I5</f>
        <v>0</v>
      </c>
      <c r="AJ5" s="34">
        <f>PXIL!O5</f>
        <v>0</v>
      </c>
      <c r="AK5" s="34">
        <f>RTM_IEX!I5</f>
        <v>28.96</v>
      </c>
      <c r="AL5" s="34">
        <f>RTM_IEX!O5</f>
        <v>0</v>
      </c>
      <c r="AM5" s="34">
        <f>RTM_PXI!I5</f>
        <v>0</v>
      </c>
      <c r="AN5" s="34">
        <f>RTM_PXI!O5</f>
        <v>0</v>
      </c>
      <c r="AO5" s="147">
        <f>GDAM_IEX!I5</f>
        <v>2.78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6.1894489999999998</v>
      </c>
      <c r="E6">
        <f>GT_NG!Q6</f>
        <v>8.1037081700331619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40.380000000000003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843.36820910986069</v>
      </c>
      <c r="P6" s="36">
        <v>68.457387920180082</v>
      </c>
      <c r="Q6" s="36">
        <v>22.117459807073953</v>
      </c>
      <c r="R6" s="38">
        <v>0</v>
      </c>
      <c r="S6" s="38">
        <v>0</v>
      </c>
      <c r="T6" s="37">
        <f>SUMPRODUCT(LTA!J6:AN6,LTA!J$101:AN$101,LTA!J$104:AN$104)</f>
        <v>38.33</v>
      </c>
      <c r="U6" s="37">
        <f>SUMPRODUCT(LTA!J6:AN6,LTA!J$102:AN$102,LTA!J$104:AN$104)</f>
        <v>118.06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215.44</v>
      </c>
      <c r="AB6" s="75">
        <f>-STOA!O6</f>
        <v>0</v>
      </c>
      <c r="AC6">
        <f t="shared" si="0"/>
        <v>12.443374151489969</v>
      </c>
      <c r="AD6">
        <f t="shared" si="1"/>
        <v>1468.910691502078</v>
      </c>
      <c r="AE6">
        <f>'IDT-1'!C6</f>
        <v>0</v>
      </c>
      <c r="AF6" s="24"/>
      <c r="AG6">
        <f t="shared" si="2"/>
        <v>1468.910691502078</v>
      </c>
      <c r="AI6" s="34">
        <f>PXIL!I6</f>
        <v>0</v>
      </c>
      <c r="AJ6" s="34">
        <f>PXIL!O6</f>
        <v>0</v>
      </c>
      <c r="AK6" s="34">
        <f>RTM_IEX!I6</f>
        <v>19.309999999999999</v>
      </c>
      <c r="AL6" s="34">
        <f>RTM_IEX!O6</f>
        <v>0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6.1894489999999998</v>
      </c>
      <c r="E7">
        <f>GT_NG!Q7</f>
        <v>8.1037081700331619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44.998242256161873</v>
      </c>
      <c r="J7">
        <f>Bawana_RLNG!Q7</f>
        <v>0</v>
      </c>
      <c r="K7">
        <f>Bawana_Spot!Q7</f>
        <v>40.380000000000003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827.32488257057037</v>
      </c>
      <c r="P7" s="36">
        <v>68.457387920180082</v>
      </c>
      <c r="Q7" s="36">
        <v>22.117459807073953</v>
      </c>
      <c r="R7" s="38">
        <v>0</v>
      </c>
      <c r="S7" s="38">
        <v>0</v>
      </c>
      <c r="T7" s="37">
        <f>SUMPRODUCT(LTA!J7:AN7,LTA!J$101:AN$101,LTA!J$104:AN$104)</f>
        <v>43.67</v>
      </c>
      <c r="U7" s="37">
        <f>SUMPRODUCT(LTA!J7:AN7,LTA!J$102:AN$102,LTA!J$104:AN$104)</f>
        <v>119.06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42.97</v>
      </c>
      <c r="Z7" s="34">
        <f>IEX!O7</f>
        <v>0</v>
      </c>
      <c r="AA7" s="75">
        <f>STOA!I7</f>
        <v>124.7</v>
      </c>
      <c r="AB7" s="75">
        <f>-STOA!O7</f>
        <v>0</v>
      </c>
      <c r="AC7">
        <f t="shared" si="0"/>
        <v>12.357921489681763</v>
      </c>
      <c r="AD7">
        <f t="shared" si="1"/>
        <v>1458.8232082343379</v>
      </c>
      <c r="AE7">
        <f>'IDT-1'!C7</f>
        <v>0</v>
      </c>
      <c r="AF7" s="24"/>
      <c r="AG7">
        <f t="shared" si="2"/>
        <v>1458.8232082343379</v>
      </c>
      <c r="AI7" s="34">
        <f>PXIL!I7</f>
        <v>0</v>
      </c>
      <c r="AJ7" s="34">
        <f>PXIL!O7</f>
        <v>0</v>
      </c>
      <c r="AK7" s="34">
        <f>RTM_IEX!I7</f>
        <v>57.92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18.690000000000001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6.1894489999999998</v>
      </c>
      <c r="E8">
        <f>GT_NG!Q8</f>
        <v>8.1037081700331619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44.998242256161873</v>
      </c>
      <c r="J8">
        <f>Bawana_RLNG!Q8</f>
        <v>0</v>
      </c>
      <c r="K8">
        <f>Bawana_Spot!Q8</f>
        <v>18.37063347011966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821.83775436544022</v>
      </c>
      <c r="P8" s="36">
        <v>68.457387920180082</v>
      </c>
      <c r="Q8" s="36">
        <v>22.117459807073953</v>
      </c>
      <c r="R8" s="38">
        <v>0</v>
      </c>
      <c r="S8" s="38">
        <v>0</v>
      </c>
      <c r="T8" s="37">
        <f>SUMPRODUCT(LTA!J8:AN8,LTA!J$101:AN$101,LTA!J$104:AN$104)</f>
        <v>44</v>
      </c>
      <c r="U8" s="37">
        <f>SUMPRODUCT(LTA!J8:AN8,LTA!J$102:AN$102,LTA!J$104:AN$104)</f>
        <v>119.06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39.340000000000003</v>
      </c>
      <c r="Z8" s="34">
        <f>IEX!O8</f>
        <v>0</v>
      </c>
      <c r="AA8" s="75">
        <f>STOA!I8</f>
        <v>124.7</v>
      </c>
      <c r="AB8" s="75">
        <f>-STOA!O8</f>
        <v>0</v>
      </c>
      <c r="AC8">
        <f t="shared" si="0"/>
        <v>12.247994933907673</v>
      </c>
      <c r="AD8">
        <f t="shared" si="1"/>
        <v>1445.8466400551013</v>
      </c>
      <c r="AE8">
        <f>'IDT-1'!C8</f>
        <v>0</v>
      </c>
      <c r="AF8" s="24"/>
      <c r="AG8">
        <f t="shared" si="2"/>
        <v>1445.8466400551013</v>
      </c>
      <c r="AI8" s="34">
        <f>PXIL!I8</f>
        <v>0</v>
      </c>
      <c r="AJ8" s="34">
        <f>PXIL!O8</f>
        <v>0</v>
      </c>
      <c r="AK8" s="34">
        <f>RTM_IEX!I8</f>
        <v>77.22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17.100000000000001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6.1894489999999998</v>
      </c>
      <c r="E9">
        <f>GT_NG!Q9</f>
        <v>8.1037081700331619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44.998242256161873</v>
      </c>
      <c r="J9">
        <f>Bawana_RLNG!Q9</f>
        <v>0</v>
      </c>
      <c r="K9">
        <f>Bawana_Spot!Q9</f>
        <v>23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821.74329923981531</v>
      </c>
      <c r="P9" s="36">
        <v>68.457387920180082</v>
      </c>
      <c r="Q9" s="36">
        <v>22.117459807073953</v>
      </c>
      <c r="R9" s="38">
        <v>0</v>
      </c>
      <c r="S9" s="38">
        <v>0</v>
      </c>
      <c r="T9" s="37">
        <f>SUMPRODUCT(LTA!J9:AN9,LTA!J$101:AN$101,LTA!J$104:AN$104)</f>
        <v>50.67</v>
      </c>
      <c r="U9" s="37">
        <f>SUMPRODUCT(LTA!J9:AN9,LTA!J$102:AN$102,LTA!J$104:AN$104)</f>
        <v>121.22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17.95</v>
      </c>
      <c r="Z9" s="34">
        <f>IEX!O9</f>
        <v>0</v>
      </c>
      <c r="AA9" s="75">
        <f>STOA!I9</f>
        <v>124.7</v>
      </c>
      <c r="AB9" s="75">
        <f>-STOA!O9</f>
        <v>0</v>
      </c>
      <c r="AC9">
        <f t="shared" si="0"/>
        <v>12.332036189703421</v>
      </c>
      <c r="AD9">
        <f t="shared" si="1"/>
        <v>1455.7675102035614</v>
      </c>
      <c r="AE9">
        <f>'IDT-1'!C9</f>
        <v>0</v>
      </c>
      <c r="AF9" s="24"/>
      <c r="AG9">
        <f t="shared" si="2"/>
        <v>1455.7675102035614</v>
      </c>
      <c r="AI9" s="34">
        <f>PXIL!I9</f>
        <v>0</v>
      </c>
      <c r="AJ9" s="34">
        <f>PXIL!O9</f>
        <v>0</v>
      </c>
      <c r="AK9" s="34">
        <f>RTM_IEX!I9</f>
        <v>91.7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20.65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6.1894489999999998</v>
      </c>
      <c r="E10">
        <f>GT_NG!Q10</f>
        <v>8.1037081700331619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44.998242256161873</v>
      </c>
      <c r="J10">
        <f>Bawana_RLNG!Q10</f>
        <v>0</v>
      </c>
      <c r="K10">
        <f>Bawana_Spot!Q10</f>
        <v>23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821.74329923981531</v>
      </c>
      <c r="P10" s="36">
        <v>68.457387920180082</v>
      </c>
      <c r="Q10" s="36">
        <v>22.117459807073953</v>
      </c>
      <c r="R10" s="38">
        <v>0</v>
      </c>
      <c r="S10" s="38">
        <v>0</v>
      </c>
      <c r="T10" s="37">
        <f>SUMPRODUCT(LTA!J10:AN10,LTA!J$101:AN$101,LTA!J$104:AN$104)</f>
        <v>51.33</v>
      </c>
      <c r="U10" s="37">
        <f>SUMPRODUCT(LTA!J10:AN10,LTA!J$102:AN$102,LTA!J$104:AN$104)</f>
        <v>121.4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5.7</v>
      </c>
      <c r="Z10" s="34">
        <f>IEX!O10</f>
        <v>0</v>
      </c>
      <c r="AA10" s="75">
        <f>STOA!I10</f>
        <v>124.7</v>
      </c>
      <c r="AB10" s="75">
        <f>-STOA!O10</f>
        <v>0</v>
      </c>
      <c r="AC10">
        <f t="shared" si="0"/>
        <v>12.176720189703422</v>
      </c>
      <c r="AD10">
        <f t="shared" si="1"/>
        <v>1437.432826203561</v>
      </c>
      <c r="AE10">
        <f>'IDT-1'!C10</f>
        <v>0</v>
      </c>
      <c r="AF10" s="24"/>
      <c r="AG10">
        <f t="shared" si="2"/>
        <v>1437.432826203561</v>
      </c>
      <c r="AI10" s="34">
        <f>PXIL!I10</f>
        <v>0</v>
      </c>
      <c r="AJ10" s="34">
        <f>PXIL!O10</f>
        <v>0</v>
      </c>
      <c r="AK10" s="34">
        <f>RTM_IEX!I10</f>
        <v>96.54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8.73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6.1894489999999998</v>
      </c>
      <c r="E11">
        <f>GT_NG!Q11</f>
        <v>8.1037081700331619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44.998242256161873</v>
      </c>
      <c r="J11">
        <f>Bawana_RLNG!Q11</f>
        <v>0</v>
      </c>
      <c r="K11">
        <f>Bawana_Spot!Q11</f>
        <v>23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845.43067210048764</v>
      </c>
      <c r="P11" s="36">
        <v>68.457387920180082</v>
      </c>
      <c r="Q11" s="36">
        <v>22.117459807073953</v>
      </c>
      <c r="R11" s="38">
        <v>0</v>
      </c>
      <c r="S11" s="38">
        <v>0</v>
      </c>
      <c r="T11" s="37">
        <f>SUMPRODUCT(LTA!J11:AN11,LTA!J$101:AN$101,LTA!J$104:AN$104)</f>
        <v>52</v>
      </c>
      <c r="U11" s="37">
        <f>SUMPRODUCT(LTA!J11:AN11,LTA!J$102:AN$102,LTA!J$104:AN$104)</f>
        <v>123.72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76.440000000000012</v>
      </c>
      <c r="AB11" s="75">
        <f>-STOA!O11</f>
        <v>0</v>
      </c>
      <c r="AC11">
        <f t="shared" si="0"/>
        <v>12.11722612173307</v>
      </c>
      <c r="AD11">
        <f t="shared" si="1"/>
        <v>1430.409693132204</v>
      </c>
      <c r="AE11">
        <f>'IDT-1'!C11</f>
        <v>0</v>
      </c>
      <c r="AF11" s="24"/>
      <c r="AG11">
        <f t="shared" si="2"/>
        <v>1430.409693132204</v>
      </c>
      <c r="AI11" s="34">
        <f>PXIL!I11</f>
        <v>0</v>
      </c>
      <c r="AJ11" s="34">
        <f>PXIL!O11</f>
        <v>0</v>
      </c>
      <c r="AK11" s="34">
        <f>RTM_IEX!I11</f>
        <v>72.39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53.08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6.1894489999999998</v>
      </c>
      <c r="E12">
        <f>GT_NG!Q12</f>
        <v>8.1037081700331619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44.998242256161873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845.50266753325388</v>
      </c>
      <c r="P12" s="36">
        <v>68.457387920180082</v>
      </c>
      <c r="Q12" s="36">
        <v>22.117459807073953</v>
      </c>
      <c r="R12" s="38">
        <v>0</v>
      </c>
      <c r="S12" s="38">
        <v>0</v>
      </c>
      <c r="T12" s="37">
        <f>SUMPRODUCT(LTA!J12:AN12,LTA!J$101:AN$101,LTA!J$104:AN$104)</f>
        <v>52</v>
      </c>
      <c r="U12" s="37">
        <f>SUMPRODUCT(LTA!J12:AN12,LTA!J$102:AN$102,LTA!J$104:AN$104)</f>
        <v>123.72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76.440000000000012</v>
      </c>
      <c r="AB12" s="75">
        <f>-STOA!O12</f>
        <v>0</v>
      </c>
      <c r="AC12">
        <f t="shared" si="0"/>
        <v>11.996366883368307</v>
      </c>
      <c r="AD12">
        <f t="shared" si="1"/>
        <v>1416.1425478033348</v>
      </c>
      <c r="AE12">
        <f>'IDT-1'!C12</f>
        <v>0</v>
      </c>
      <c r="AF12" s="24"/>
      <c r="AG12">
        <f t="shared" si="2"/>
        <v>1416.1425478033348</v>
      </c>
      <c r="AI12" s="34">
        <f>PXIL!I12</f>
        <v>0</v>
      </c>
      <c r="AJ12" s="34">
        <f>PXIL!O12</f>
        <v>0</v>
      </c>
      <c r="AK12" s="34">
        <f>RTM_IEX!I12</f>
        <v>72.400000000000006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38.61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6.1894489999999998</v>
      </c>
      <c r="E13">
        <f>GT_NG!Q13</f>
        <v>8.1037081700331619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845.50266753325388</v>
      </c>
      <c r="P13" s="36">
        <v>68.457387920180082</v>
      </c>
      <c r="Q13" s="36">
        <v>22.117459807073953</v>
      </c>
      <c r="R13" s="38">
        <v>0</v>
      </c>
      <c r="S13" s="38">
        <v>0</v>
      </c>
      <c r="T13" s="37">
        <f>SUMPRODUCT(LTA!J13:AN13,LTA!J$101:AN$101,LTA!J$104:AN$104)</f>
        <v>56.33</v>
      </c>
      <c r="U13" s="37">
        <f>SUMPRODUCT(LTA!J13:AN13,LTA!J$102:AN$102,LTA!J$104:AN$104)</f>
        <v>123.72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76.440000000000012</v>
      </c>
      <c r="AB13" s="75">
        <f>-STOA!O13</f>
        <v>0</v>
      </c>
      <c r="AC13">
        <f t="shared" si="0"/>
        <v>11.867021648416545</v>
      </c>
      <c r="AD13">
        <f t="shared" si="1"/>
        <v>1400.8736507821245</v>
      </c>
      <c r="AE13">
        <f>'IDT-1'!C13</f>
        <v>0</v>
      </c>
      <c r="AF13" s="24"/>
      <c r="AG13">
        <f t="shared" si="2"/>
        <v>1400.8736507821245</v>
      </c>
      <c r="AI13" s="34">
        <f>PXIL!I13</f>
        <v>0</v>
      </c>
      <c r="AJ13" s="34">
        <f>PXIL!O13</f>
        <v>0</v>
      </c>
      <c r="AK13" s="34">
        <f>RTM_IEX!I13</f>
        <v>130.32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28.96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6.1894489999999998</v>
      </c>
      <c r="E14">
        <f>GT_NG!Q14</f>
        <v>8.1037081700331619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843.9325120625665</v>
      </c>
      <c r="P14" s="36">
        <v>68.457387920180082</v>
      </c>
      <c r="Q14" s="36">
        <v>22.117459807073953</v>
      </c>
      <c r="R14" s="38">
        <v>0</v>
      </c>
      <c r="S14" s="38">
        <v>0</v>
      </c>
      <c r="T14" s="37">
        <f>SUMPRODUCT(LTA!J14:AN14,LTA!J$101:AN$101,LTA!J$104:AN$104)</f>
        <v>55.67</v>
      </c>
      <c r="U14" s="37">
        <f>SUMPRODUCT(LTA!J14:AN14,LTA!J$102:AN$102,LTA!J$104:AN$104)</f>
        <v>123.9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76.440000000000012</v>
      </c>
      <c r="AB14" s="75">
        <f>-STOA!O14</f>
        <v>0</v>
      </c>
      <c r="AC14">
        <f t="shared" si="0"/>
        <v>11.752444342462772</v>
      </c>
      <c r="AD14">
        <f t="shared" si="1"/>
        <v>1387.3480726173912</v>
      </c>
      <c r="AE14">
        <f>'IDT-1'!C14</f>
        <v>0</v>
      </c>
      <c r="AF14" s="24"/>
      <c r="AG14">
        <f t="shared" si="2"/>
        <v>1387.3480726173912</v>
      </c>
      <c r="AI14" s="34">
        <f>PXIL!I14</f>
        <v>0</v>
      </c>
      <c r="AJ14" s="34">
        <f>PXIL!O14</f>
        <v>0</v>
      </c>
      <c r="AK14" s="34">
        <f>RTM_IEX!I14</f>
        <v>133.21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14.48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6.1894489999999998</v>
      </c>
      <c r="E15">
        <f>GT_NG!Q15</f>
        <v>8.1037081700331619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-0.9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747.51732751974396</v>
      </c>
      <c r="P15" s="36">
        <v>68.457387920180082</v>
      </c>
      <c r="Q15" s="36">
        <v>22.117459807073953</v>
      </c>
      <c r="R15" s="38">
        <v>0</v>
      </c>
      <c r="S15" s="38">
        <v>0</v>
      </c>
      <c r="T15" s="37">
        <f>SUMPRODUCT(LTA!J15:AN15,LTA!J$101:AN$101,LTA!J$104:AN$104)</f>
        <v>55.67</v>
      </c>
      <c r="U15" s="37">
        <f>SUMPRODUCT(LTA!J15:AN15,LTA!J$102:AN$102,LTA!J$104:AN$104)</f>
        <v>124.06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76.440000000000012</v>
      </c>
      <c r="AB15" s="75">
        <f>-STOA!O15</f>
        <v>0</v>
      </c>
      <c r="AC15">
        <f t="shared" si="0"/>
        <v>11.494752834255461</v>
      </c>
      <c r="AD15">
        <f t="shared" si="1"/>
        <v>1355.1205795827759</v>
      </c>
      <c r="AE15">
        <f>'IDT-1'!C15</f>
        <v>0</v>
      </c>
      <c r="AF15" s="24"/>
      <c r="AG15">
        <f t="shared" si="2"/>
        <v>1355.1205795827759</v>
      </c>
      <c r="AI15" s="34">
        <f>PXIL!I15</f>
        <v>0</v>
      </c>
      <c r="AJ15" s="34">
        <f>PXIL!O15</f>
        <v>0</v>
      </c>
      <c r="AK15" s="34">
        <f>RTM_IEX!I15</f>
        <v>202.71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9.65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6.1894489999999998</v>
      </c>
      <c r="E16">
        <f>GT_NG!Q16</f>
        <v>8.1037081700331619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-0.9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747.28785005288273</v>
      </c>
      <c r="P16" s="36">
        <v>68.457387920180082</v>
      </c>
      <c r="Q16" s="36">
        <v>22.117459807073953</v>
      </c>
      <c r="R16" s="38">
        <v>0</v>
      </c>
      <c r="S16" s="38">
        <v>0</v>
      </c>
      <c r="T16" s="37">
        <f>SUMPRODUCT(LTA!J16:AN16,LTA!J$101:AN$101,LTA!J$104:AN$104)</f>
        <v>55.33</v>
      </c>
      <c r="U16" s="37">
        <f>SUMPRODUCT(LTA!J16:AN16,LTA!J$102:AN$102,LTA!J$104:AN$104)</f>
        <v>124.22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76.440000000000012</v>
      </c>
      <c r="AB16" s="75">
        <f>-STOA!O16</f>
        <v>0</v>
      </c>
      <c r="AC16">
        <f t="shared" si="0"/>
        <v>11.329193223533828</v>
      </c>
      <c r="AD16">
        <f t="shared" si="1"/>
        <v>1335.5766617266361</v>
      </c>
      <c r="AE16">
        <f>'IDT-1'!C16</f>
        <v>0</v>
      </c>
      <c r="AF16" s="24"/>
      <c r="AG16">
        <f t="shared" si="2"/>
        <v>1335.5766617266361</v>
      </c>
      <c r="AI16" s="34">
        <f>PXIL!I16</f>
        <v>0</v>
      </c>
      <c r="AJ16" s="34">
        <f>PXIL!O16</f>
        <v>0</v>
      </c>
      <c r="AK16" s="34">
        <f>RTM_IEX!I16</f>
        <v>193.06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6.1894489999999998</v>
      </c>
      <c r="E17">
        <f>GT_NG!Q17</f>
        <v>8.1037081700331619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-0.9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747.28785005288273</v>
      </c>
      <c r="P17" s="36">
        <v>68.457387920180082</v>
      </c>
      <c r="Q17" s="36">
        <v>22.117459807073953</v>
      </c>
      <c r="R17" s="38">
        <v>0</v>
      </c>
      <c r="S17" s="38">
        <v>0</v>
      </c>
      <c r="T17" s="37">
        <f>SUMPRODUCT(LTA!J17:AN17,LTA!J$101:AN$101,LTA!J$104:AN$104)</f>
        <v>55.33</v>
      </c>
      <c r="U17" s="37">
        <f>SUMPRODUCT(LTA!J17:AN17,LTA!J$102:AN$102,LTA!J$104:AN$104)</f>
        <v>124.22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76.440000000000012</v>
      </c>
      <c r="AB17" s="75">
        <f>-STOA!O17</f>
        <v>0</v>
      </c>
      <c r="AC17">
        <f t="shared" si="0"/>
        <v>11.304833223533828</v>
      </c>
      <c r="AD17">
        <f t="shared" si="1"/>
        <v>1332.7010217266361</v>
      </c>
      <c r="AE17">
        <f>'IDT-1'!C17</f>
        <v>0</v>
      </c>
      <c r="AF17" s="24"/>
      <c r="AG17">
        <f t="shared" si="2"/>
        <v>1332.7010217266361</v>
      </c>
      <c r="AI17" s="34">
        <f>PXIL!I17</f>
        <v>0</v>
      </c>
      <c r="AJ17" s="34">
        <f>PXIL!O17</f>
        <v>0</v>
      </c>
      <c r="AK17" s="34">
        <f>RTM_IEX!I17</f>
        <v>190.16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6.1894489999999998</v>
      </c>
      <c r="E18">
        <f>GT_NG!Q18</f>
        <v>8.1037081700331619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-0.9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745.03250187207607</v>
      </c>
      <c r="P18" s="36">
        <v>68.457387920180082</v>
      </c>
      <c r="Q18" s="36">
        <v>22.117459807073953</v>
      </c>
      <c r="R18" s="38">
        <v>0</v>
      </c>
      <c r="S18" s="38">
        <v>0</v>
      </c>
      <c r="T18" s="37">
        <f>SUMPRODUCT(LTA!J18:AN18,LTA!J$101:AN$101,LTA!J$104:AN$104)</f>
        <v>55.33</v>
      </c>
      <c r="U18" s="37">
        <f>SUMPRODUCT(LTA!J18:AN18,LTA!J$102:AN$102,LTA!J$104:AN$104)</f>
        <v>124.4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76.440000000000012</v>
      </c>
      <c r="AB18" s="75">
        <f>-STOA!O18</f>
        <v>0</v>
      </c>
      <c r="AC18">
        <f t="shared" si="0"/>
        <v>11.165768298815051</v>
      </c>
      <c r="AD18">
        <f t="shared" si="1"/>
        <v>1316.2847384705485</v>
      </c>
      <c r="AE18">
        <f>'IDT-1'!C18</f>
        <v>0</v>
      </c>
      <c r="AF18" s="24"/>
      <c r="AG18">
        <f t="shared" si="2"/>
        <v>1316.2847384705485</v>
      </c>
      <c r="AI18" s="34">
        <f>PXIL!I18</f>
        <v>0</v>
      </c>
      <c r="AJ18" s="34">
        <f>PXIL!O18</f>
        <v>0</v>
      </c>
      <c r="AK18" s="34">
        <f>RTM_IEX!I18</f>
        <v>175.68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6.1894489999999998</v>
      </c>
      <c r="E19">
        <f>GT_NG!Q19</f>
        <v>8.1037081700331619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-0.9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745.03250187207607</v>
      </c>
      <c r="P19" s="36">
        <v>68.457387920180082</v>
      </c>
      <c r="Q19" s="36">
        <v>22.117459807073953</v>
      </c>
      <c r="R19" s="38">
        <v>0</v>
      </c>
      <c r="S19" s="38">
        <v>0</v>
      </c>
      <c r="T19" s="37">
        <f>SUMPRODUCT(LTA!J19:AN19,LTA!J$101:AN$101,LTA!J$104:AN$104)</f>
        <v>55.33</v>
      </c>
      <c r="U19" s="37">
        <f>SUMPRODUCT(LTA!J19:AN19,LTA!J$102:AN$102,LTA!J$104:AN$104)</f>
        <v>124.4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76.440000000000012</v>
      </c>
      <c r="AB19" s="75">
        <f>-STOA!O19</f>
        <v>0</v>
      </c>
      <c r="AC19">
        <f t="shared" si="0"/>
        <v>10.906376298815051</v>
      </c>
      <c r="AD19">
        <f t="shared" si="1"/>
        <v>1285.6641304705483</v>
      </c>
      <c r="AE19">
        <f>'IDT-1'!C19</f>
        <v>0</v>
      </c>
      <c r="AF19" s="24"/>
      <c r="AG19">
        <f t="shared" si="2"/>
        <v>1285.6641304705483</v>
      </c>
      <c r="AI19" s="34">
        <f>PXIL!I19</f>
        <v>0</v>
      </c>
      <c r="AJ19" s="34">
        <f>PXIL!O19</f>
        <v>0</v>
      </c>
      <c r="AK19" s="34">
        <f>RTM_IEX!I19</f>
        <v>144.80000000000001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6.1894489999999998</v>
      </c>
      <c r="E20">
        <f>GT_NG!Q20</f>
        <v>8.1037081700331619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-0.9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747.59164102395187</v>
      </c>
      <c r="P20" s="36">
        <v>68.457387920180082</v>
      </c>
      <c r="Q20" s="36">
        <v>22.117459807073953</v>
      </c>
      <c r="R20" s="38">
        <v>0</v>
      </c>
      <c r="S20" s="38">
        <v>0</v>
      </c>
      <c r="T20" s="37">
        <f>SUMPRODUCT(LTA!J20:AN20,LTA!J$101:AN$101,LTA!J$104:AN$104)</f>
        <v>56</v>
      </c>
      <c r="U20" s="37">
        <f>SUMPRODUCT(LTA!J20:AN20,LTA!J$102:AN$102,LTA!J$104:AN$104)</f>
        <v>125.06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76.440000000000012</v>
      </c>
      <c r="AB20" s="75">
        <f>-STOA!O20</f>
        <v>0</v>
      </c>
      <c r="AC20">
        <f t="shared" si="0"/>
        <v>10.776841067690809</v>
      </c>
      <c r="AD20">
        <f t="shared" si="1"/>
        <v>1270.3728048535484</v>
      </c>
      <c r="AE20">
        <f>'IDT-1'!C20</f>
        <v>0</v>
      </c>
      <c r="AF20" s="24"/>
      <c r="AG20">
        <f t="shared" si="2"/>
        <v>1270.3728048535484</v>
      </c>
      <c r="AI20" s="34">
        <f>PXIL!I20</f>
        <v>0</v>
      </c>
      <c r="AJ20" s="34">
        <f>PXIL!O20</f>
        <v>0</v>
      </c>
      <c r="AK20" s="34">
        <f>RTM_IEX!I20</f>
        <v>125.49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6.1894489999999998</v>
      </c>
      <c r="E21">
        <f>GT_NG!Q21</f>
        <v>8.1037081700331619</v>
      </c>
      <c r="F21">
        <f>GT_Spot!Q21</f>
        <v>0</v>
      </c>
      <c r="G21">
        <f>PPCL_NG!Q21</f>
        <v>46.724406779661017</v>
      </c>
      <c r="H21">
        <f>PPCL_Spot!Q21</f>
        <v>0</v>
      </c>
      <c r="I21">
        <f>Bawana_NG!Q21</f>
        <v>-0.9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747.59164102395187</v>
      </c>
      <c r="P21" s="36">
        <v>68.457387920180082</v>
      </c>
      <c r="Q21" s="36">
        <v>22.117459807073953</v>
      </c>
      <c r="R21" s="38">
        <v>0</v>
      </c>
      <c r="S21" s="38">
        <v>0</v>
      </c>
      <c r="T21" s="37">
        <f>SUMPRODUCT(LTA!J21:AN21,LTA!J$101:AN$101,LTA!J$104:AN$104)</f>
        <v>56.67</v>
      </c>
      <c r="U21" s="37">
        <f>SUMPRODUCT(LTA!J21:AN21,LTA!J$102:AN$102,LTA!J$104:AN$104)</f>
        <v>125.22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76.440000000000012</v>
      </c>
      <c r="AB21" s="75">
        <f>-STOA!O21</f>
        <v>0</v>
      </c>
      <c r="AC21">
        <f t="shared" si="0"/>
        <v>10.80107008463996</v>
      </c>
      <c r="AD21">
        <f t="shared" si="1"/>
        <v>1273.23298261626</v>
      </c>
      <c r="AE21">
        <f>'IDT-1'!C21</f>
        <v>-10</v>
      </c>
      <c r="AF21" s="24"/>
      <c r="AG21">
        <f t="shared" si="2"/>
        <v>1263.23298261626</v>
      </c>
      <c r="AI21" s="34">
        <f>PXIL!I21</f>
        <v>0</v>
      </c>
      <c r="AJ21" s="34">
        <f>PXIL!O21</f>
        <v>0</v>
      </c>
      <c r="AK21" s="34">
        <f>RTM_IEX!I21</f>
        <v>127.42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6.1894489999999998</v>
      </c>
      <c r="E22">
        <f>GT_NG!Q22</f>
        <v>8.1037081700331619</v>
      </c>
      <c r="F22">
        <f>GT_Spot!Q22</f>
        <v>0</v>
      </c>
      <c r="G22">
        <f>PPCL_NG!Q22</f>
        <v>46.724406779661017</v>
      </c>
      <c r="H22">
        <f>PPCL_Spot!Q22</f>
        <v>0</v>
      </c>
      <c r="I22">
        <f>Bawana_NG!Q22</f>
        <v>-0.9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747.592300471773</v>
      </c>
      <c r="P22" s="36">
        <v>68.457387920180082</v>
      </c>
      <c r="Q22" s="36">
        <v>22.117459807073953</v>
      </c>
      <c r="R22" s="38">
        <v>0</v>
      </c>
      <c r="S22" s="38">
        <v>0</v>
      </c>
      <c r="T22" s="37">
        <f>SUMPRODUCT(LTA!J22:AN22,LTA!J$101:AN$101,LTA!J$104:AN$104)</f>
        <v>57.33</v>
      </c>
      <c r="U22" s="37">
        <f>SUMPRODUCT(LTA!J22:AN22,LTA!J$102:AN$102,LTA!J$104:AN$104)</f>
        <v>124.9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76.440000000000012</v>
      </c>
      <c r="AB22" s="75">
        <f>-STOA!O22</f>
        <v>0</v>
      </c>
      <c r="AC22">
        <f t="shared" si="0"/>
        <v>10.80393162400166</v>
      </c>
      <c r="AD22">
        <f t="shared" si="1"/>
        <v>1273.5707805247196</v>
      </c>
      <c r="AE22">
        <f>'IDT-1'!C22</f>
        <v>-25</v>
      </c>
      <c r="AF22" s="24"/>
      <c r="AG22">
        <f t="shared" si="2"/>
        <v>1248.5707805247196</v>
      </c>
      <c r="AI22" s="34">
        <f>PXIL!I22</f>
        <v>0</v>
      </c>
      <c r="AJ22" s="34">
        <f>PXIL!O22</f>
        <v>0</v>
      </c>
      <c r="AK22" s="34">
        <f>RTM_IEX!I22</f>
        <v>127.42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6.1894489999999998</v>
      </c>
      <c r="E23">
        <f>GT_NG!Q23</f>
        <v>8.1037081700331619</v>
      </c>
      <c r="F23">
        <f>GT_Spot!Q23</f>
        <v>0</v>
      </c>
      <c r="G23">
        <f>PPCL_NG!Q23</f>
        <v>46.724406779661017</v>
      </c>
      <c r="H23">
        <f>PPCL_Spot!Q23</f>
        <v>0</v>
      </c>
      <c r="I23">
        <f>Bawana_NG!Q23</f>
        <v>-0.9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747.52205381667943</v>
      </c>
      <c r="P23" s="36">
        <v>68.457387920180082</v>
      </c>
      <c r="Q23" s="36">
        <v>22.117459807073953</v>
      </c>
      <c r="R23" s="38">
        <v>0</v>
      </c>
      <c r="S23" s="38">
        <v>0</v>
      </c>
      <c r="T23" s="37">
        <f>SUMPRODUCT(LTA!J23:AN23,LTA!J$101:AN$101,LTA!J$104:AN$104)</f>
        <v>57.33</v>
      </c>
      <c r="U23" s="37">
        <f>SUMPRODUCT(LTA!J23:AN23,LTA!J$102:AN$102,LTA!J$104:AN$104)</f>
        <v>124.56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76.440000000000012</v>
      </c>
      <c r="AB23" s="75">
        <f>-STOA!O23</f>
        <v>0</v>
      </c>
      <c r="AC23">
        <f t="shared" si="0"/>
        <v>10.808549552098871</v>
      </c>
      <c r="AD23">
        <f t="shared" si="1"/>
        <v>1274.115915941529</v>
      </c>
      <c r="AE23">
        <f>'IDT-1'!C23</f>
        <v>-45</v>
      </c>
      <c r="AF23" s="24"/>
      <c r="AG23">
        <f t="shared" si="2"/>
        <v>1229.115915941529</v>
      </c>
      <c r="AI23" s="34">
        <f>PXIL!I23</f>
        <v>0</v>
      </c>
      <c r="AJ23" s="34">
        <f>PXIL!O23</f>
        <v>0</v>
      </c>
      <c r="AK23" s="34">
        <f>RTM_IEX!I23</f>
        <v>128.38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6.1894489999999998</v>
      </c>
      <c r="E24">
        <f>GT_NG!Q24</f>
        <v>8.1037081700331619</v>
      </c>
      <c r="F24">
        <f>GT_Spot!Q24</f>
        <v>0</v>
      </c>
      <c r="G24">
        <f>PPCL_NG!Q24</f>
        <v>46.724406779661017</v>
      </c>
      <c r="H24">
        <f>PPCL_Spot!Q24</f>
        <v>0</v>
      </c>
      <c r="I24">
        <f>Bawana_NG!Q24</f>
        <v>-0.9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747.83304135215121</v>
      </c>
      <c r="P24" s="36">
        <v>68.457387920180082</v>
      </c>
      <c r="Q24" s="36">
        <v>22.117459807073953</v>
      </c>
      <c r="R24" s="38">
        <v>0</v>
      </c>
      <c r="S24" s="38">
        <v>0</v>
      </c>
      <c r="T24" s="37">
        <f>SUMPRODUCT(LTA!J24:AN24,LTA!J$101:AN$101,LTA!J$104:AN$104)</f>
        <v>57.339999999999996</v>
      </c>
      <c r="U24" s="37">
        <f>SUMPRODUCT(LTA!J24:AN24,LTA!J$102:AN$102,LTA!J$104:AN$104)</f>
        <v>124.56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-5</v>
      </c>
      <c r="AA24" s="75">
        <f>STOA!I24</f>
        <v>76.440000000000012</v>
      </c>
      <c r="AB24" s="75">
        <f>-STOA!O24</f>
        <v>0</v>
      </c>
      <c r="AC24">
        <f t="shared" si="0"/>
        <v>10.853601636021279</v>
      </c>
      <c r="AD24">
        <f t="shared" si="1"/>
        <v>1269.391851393078</v>
      </c>
      <c r="AE24">
        <f>'IDT-1'!C24</f>
        <v>-56.805</v>
      </c>
      <c r="AF24" s="24"/>
      <c r="AG24">
        <f t="shared" si="2"/>
        <v>1212.5868513930779</v>
      </c>
      <c r="AI24" s="34">
        <f>PXIL!I24</f>
        <v>0</v>
      </c>
      <c r="AJ24" s="34">
        <f>PXIL!O24</f>
        <v>0</v>
      </c>
      <c r="AK24" s="34">
        <f>RTM_IEX!I24</f>
        <v>128.38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6.1894489999999998</v>
      </c>
      <c r="E25">
        <f>GT_NG!Q25</f>
        <v>8.1037081700331619</v>
      </c>
      <c r="F25">
        <f>GT_Spot!Q25</f>
        <v>0</v>
      </c>
      <c r="G25">
        <f>PPCL_NG!Q25</f>
        <v>46.724406779661017</v>
      </c>
      <c r="H25">
        <f>PPCL_Spot!Q25</f>
        <v>0</v>
      </c>
      <c r="I25">
        <f>Bawana_NG!Q25</f>
        <v>-0.9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840.17421112672173</v>
      </c>
      <c r="P25" s="36">
        <v>68.457387920180082</v>
      </c>
      <c r="Q25" s="36">
        <v>22.117459807073953</v>
      </c>
      <c r="R25" s="38">
        <v>0</v>
      </c>
      <c r="S25" s="38">
        <v>0</v>
      </c>
      <c r="T25" s="37">
        <f>SUMPRODUCT(LTA!J25:AN25,LTA!J$101:AN$101,LTA!J$104:AN$104)</f>
        <v>57.35</v>
      </c>
      <c r="U25" s="37">
        <f>SUMPRODUCT(LTA!J25:AN25,LTA!J$102:AN$102,LTA!J$104:AN$104)</f>
        <v>124.56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-116</v>
      </c>
      <c r="AA25" s="75">
        <f>STOA!I25</f>
        <v>76.440000000000012</v>
      </c>
      <c r="AB25" s="75">
        <f>-STOA!O25</f>
        <v>0</v>
      </c>
      <c r="AC25">
        <f t="shared" si="0"/>
        <v>12.366957969590358</v>
      </c>
      <c r="AD25">
        <f t="shared" si="1"/>
        <v>1225.0996648340795</v>
      </c>
      <c r="AE25">
        <f>'IDT-1'!C25</f>
        <v>-29.86</v>
      </c>
      <c r="AF25" s="24"/>
      <c r="AG25">
        <f t="shared" si="2"/>
        <v>1195.2396648340796</v>
      </c>
      <c r="AI25" s="34">
        <f>PXIL!I25</f>
        <v>0</v>
      </c>
      <c r="AJ25" s="34">
        <f>PXIL!O25</f>
        <v>0</v>
      </c>
      <c r="AK25" s="34">
        <f>RTM_IEX!I25</f>
        <v>104.25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6.1894489999999998</v>
      </c>
      <c r="E26">
        <f>GT_NG!Q26</f>
        <v>8.1037081700331619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-0.9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841.23502080578771</v>
      </c>
      <c r="P26" s="36">
        <v>68.457387920180082</v>
      </c>
      <c r="Q26" s="36">
        <v>22.117459807073953</v>
      </c>
      <c r="R26" s="38">
        <v>0</v>
      </c>
      <c r="S26" s="38">
        <v>0</v>
      </c>
      <c r="T26" s="37">
        <f>SUMPRODUCT(LTA!J26:AN26,LTA!J$101:AN$101,LTA!J$104:AN$104)</f>
        <v>57.559999999999995</v>
      </c>
      <c r="U26" s="37">
        <f>SUMPRODUCT(LTA!J26:AN26,LTA!J$102:AN$102,LTA!J$104:AN$104)</f>
        <v>124.56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-161</v>
      </c>
      <c r="AA26" s="75">
        <f>STOA!I26</f>
        <v>76.440000000000012</v>
      </c>
      <c r="AB26" s="75">
        <f>-STOA!O26</f>
        <v>0</v>
      </c>
      <c r="AC26">
        <f t="shared" si="0"/>
        <v>12.741577851565369</v>
      </c>
      <c r="AD26">
        <f t="shared" si="1"/>
        <v>1178.9414478515096</v>
      </c>
      <c r="AE26">
        <f>'IDT-1'!C26</f>
        <v>-2.9079999999999999</v>
      </c>
      <c r="AF26" s="24"/>
      <c r="AG26">
        <f t="shared" si="2"/>
        <v>1176.0334478515097</v>
      </c>
      <c r="AI26" s="34">
        <f>PXIL!I26</f>
        <v>0</v>
      </c>
      <c r="AJ26" s="34">
        <f>PXIL!O26</f>
        <v>0</v>
      </c>
      <c r="AK26" s="34">
        <f>RTM_IEX!I26</f>
        <v>102.32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6.1894489999999998</v>
      </c>
      <c r="E27">
        <f>GT_NG!Q27</f>
        <v>8.1037081700331619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-0.9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840.98792166349074</v>
      </c>
      <c r="P27" s="36">
        <v>68.457387920180082</v>
      </c>
      <c r="Q27" s="36">
        <v>22.117459807073953</v>
      </c>
      <c r="R27" s="38">
        <v>1.5</v>
      </c>
      <c r="S27" s="38">
        <v>0</v>
      </c>
      <c r="T27" s="37">
        <f>SUMPRODUCT(LTA!J27:AN27,LTA!J$101:AN$101,LTA!J$104:AN$104)</f>
        <v>63.559999999999995</v>
      </c>
      <c r="U27" s="37">
        <f>SUMPRODUCT(LTA!J27:AN27,LTA!J$102:AN$102,LTA!J$104:AN$104)</f>
        <v>126.56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-176</v>
      </c>
      <c r="AA27" s="75">
        <f>STOA!I27</f>
        <v>66.790000000000006</v>
      </c>
      <c r="AB27" s="75">
        <f>-STOA!O27</f>
        <v>0</v>
      </c>
      <c r="AC27">
        <f t="shared" si="0"/>
        <v>12.841033584643409</v>
      </c>
      <c r="AD27">
        <f t="shared" si="1"/>
        <v>1160.5548929761346</v>
      </c>
      <c r="AE27">
        <f>'IDT-1'!C27</f>
        <v>0</v>
      </c>
      <c r="AF27" s="24"/>
      <c r="AG27">
        <f t="shared" si="2"/>
        <v>1160.5548929761346</v>
      </c>
      <c r="AI27" s="34">
        <f>PXIL!I27</f>
        <v>0</v>
      </c>
      <c r="AJ27" s="34">
        <f>PXIL!O27</f>
        <v>0</v>
      </c>
      <c r="AK27" s="34">
        <f>RTM_IEX!I27</f>
        <v>99.43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6.1894489999999998</v>
      </c>
      <c r="E28">
        <f>GT_NG!Q28</f>
        <v>8.1037081700331619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-0.9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839.9407900379357</v>
      </c>
      <c r="P28" s="36">
        <v>68.457387920180082</v>
      </c>
      <c r="Q28" s="36">
        <v>22.117459807073953</v>
      </c>
      <c r="R28" s="38">
        <v>6.7226561264822129</v>
      </c>
      <c r="S28" s="38">
        <v>0</v>
      </c>
      <c r="T28" s="37">
        <f>SUMPRODUCT(LTA!J28:AN28,LTA!J$101:AN$101,LTA!J$104:AN$104)</f>
        <v>66.09</v>
      </c>
      <c r="U28" s="37">
        <f>SUMPRODUCT(LTA!J28:AN28,LTA!J$102:AN$102,LTA!J$104:AN$104)</f>
        <v>126.22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-186</v>
      </c>
      <c r="AA28" s="75">
        <f>STOA!I28</f>
        <v>66.790000000000006</v>
      </c>
      <c r="AB28" s="75">
        <f>-STOA!O28</f>
        <v>0</v>
      </c>
      <c r="AC28">
        <f t="shared" si="0"/>
        <v>12.971067567700088</v>
      </c>
      <c r="AD28">
        <f t="shared" si="1"/>
        <v>1155.820383494005</v>
      </c>
      <c r="AE28">
        <f>'IDT-1'!C28</f>
        <v>0</v>
      </c>
      <c r="AF28" s="24"/>
      <c r="AG28">
        <f t="shared" si="2"/>
        <v>1155.820383494005</v>
      </c>
      <c r="AI28" s="34">
        <f>PXIL!I28</f>
        <v>0</v>
      </c>
      <c r="AJ28" s="34">
        <f>PXIL!O28</f>
        <v>0</v>
      </c>
      <c r="AK28" s="34">
        <f>RTM_IEX!I28</f>
        <v>98.46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6.1894489999999998</v>
      </c>
      <c r="E29">
        <f>GT_NG!Q29</f>
        <v>8.1037081700331619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-0.9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848.2209360118095</v>
      </c>
      <c r="P29" s="36">
        <v>68.457387920180082</v>
      </c>
      <c r="Q29" s="36">
        <v>22.117459807073953</v>
      </c>
      <c r="R29" s="38">
        <v>11.76</v>
      </c>
      <c r="S29" s="38">
        <v>0</v>
      </c>
      <c r="T29" s="37">
        <f>SUMPRODUCT(LTA!J29:AN29,LTA!J$101:AN$101,LTA!J$104:AN$104)</f>
        <v>74.33</v>
      </c>
      <c r="U29" s="37">
        <f>SUMPRODUCT(LTA!J29:AN29,LTA!J$102:AN$102,LTA!J$104:AN$104)</f>
        <v>125.9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-216</v>
      </c>
      <c r="AA29" s="75">
        <f>STOA!I29</f>
        <v>66.790000000000006</v>
      </c>
      <c r="AB29" s="75">
        <f>-STOA!O29</f>
        <v>0</v>
      </c>
      <c r="AC29">
        <f t="shared" si="0"/>
        <v>13.411661214164852</v>
      </c>
      <c r="AD29">
        <f t="shared" si="1"/>
        <v>1147.5772796949318</v>
      </c>
      <c r="AE29">
        <f>'IDT-1'!C29</f>
        <v>0</v>
      </c>
      <c r="AF29" s="24"/>
      <c r="AG29">
        <f t="shared" si="2"/>
        <v>1147.5772796949318</v>
      </c>
      <c r="AI29" s="34">
        <f>PXIL!I29</f>
        <v>0</v>
      </c>
      <c r="AJ29" s="34">
        <f>PXIL!O29</f>
        <v>0</v>
      </c>
      <c r="AK29" s="34">
        <f>RTM_IEX!I29</f>
        <v>99.42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6.1894489999999998</v>
      </c>
      <c r="E30">
        <f>GT_NG!Q30</f>
        <v>8.1037081700331619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-0.9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752.20115367245774</v>
      </c>
      <c r="P30" s="36">
        <v>68.457387920180082</v>
      </c>
      <c r="Q30" s="36">
        <v>22.117459807073953</v>
      </c>
      <c r="R30" s="38">
        <v>15.567222123104372</v>
      </c>
      <c r="S30" s="38">
        <v>0</v>
      </c>
      <c r="T30" s="37">
        <f>SUMPRODUCT(LTA!J30:AN30,LTA!J$101:AN$101,LTA!J$104:AN$104)</f>
        <v>79.47</v>
      </c>
      <c r="U30" s="37">
        <f>SUMPRODUCT(LTA!J30:AN30,LTA!J$102:AN$102,LTA!J$104:AN$104)</f>
        <v>125.56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-155</v>
      </c>
      <c r="AA30" s="75">
        <f>STOA!I30</f>
        <v>66.790000000000006</v>
      </c>
      <c r="AB30" s="75">
        <f>-STOA!O30</f>
        <v>0</v>
      </c>
      <c r="AC30">
        <f t="shared" si="0"/>
        <v>12.290351087130137</v>
      </c>
      <c r="AD30">
        <f t="shared" si="1"/>
        <v>1137.7260296057191</v>
      </c>
      <c r="AE30">
        <f>'IDT-1'!C30</f>
        <v>0</v>
      </c>
      <c r="AF30" s="24"/>
      <c r="AG30">
        <f t="shared" si="2"/>
        <v>1137.7260296057191</v>
      </c>
      <c r="AI30" s="34">
        <f>PXIL!I30</f>
        <v>0</v>
      </c>
      <c r="AJ30" s="34">
        <f>PXIL!O30</f>
        <v>0</v>
      </c>
      <c r="AK30" s="34">
        <f>RTM_IEX!I30</f>
        <v>114.86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6.1894489999999998</v>
      </c>
      <c r="E31">
        <f>GT_NG!Q31</f>
        <v>8.1037081700331619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-0.9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820.20799963702257</v>
      </c>
      <c r="P31" s="36">
        <v>68.457387920180082</v>
      </c>
      <c r="Q31" s="36">
        <v>22.113248126928159</v>
      </c>
      <c r="R31" s="38">
        <v>20.412815949227372</v>
      </c>
      <c r="S31" s="38">
        <v>0</v>
      </c>
      <c r="T31" s="37">
        <f>SUMPRODUCT(LTA!J31:AN31,LTA!J$101:AN$101,LTA!J$104:AN$104)</f>
        <v>84.7</v>
      </c>
      <c r="U31" s="37">
        <f>SUMPRODUCT(LTA!J31:AN31,LTA!J$102:AN$102,LTA!J$104:AN$104)</f>
        <v>125.06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-165</v>
      </c>
      <c r="AA31" s="75">
        <f>STOA!I31</f>
        <v>66.790000000000006</v>
      </c>
      <c r="AB31" s="75">
        <f>-STOA!O31</f>
        <v>0</v>
      </c>
      <c r="AC31">
        <f t="shared" si="0"/>
        <v>12.386303780507582</v>
      </c>
      <c r="AD31">
        <f t="shared" si="1"/>
        <v>1128.9683050228834</v>
      </c>
      <c r="AE31">
        <f>'IDT-1'!C31</f>
        <v>0</v>
      </c>
      <c r="AF31" s="24"/>
      <c r="AG31">
        <f t="shared" si="2"/>
        <v>1128.9683050228834</v>
      </c>
      <c r="AI31" s="34">
        <f>PXIL!I31</f>
        <v>0</v>
      </c>
      <c r="AJ31" s="34">
        <f>PXIL!O31</f>
        <v>0</v>
      </c>
      <c r="AK31" s="34">
        <f>RTM_IEX!I31</f>
        <v>38.619999999999997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6.1894489999999998</v>
      </c>
      <c r="E32">
        <f>GT_NG!Q32</f>
        <v>8.1037081700331619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-0.9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826.96081481330464</v>
      </c>
      <c r="P32" s="36">
        <v>68.456679117147701</v>
      </c>
      <c r="Q32" s="36">
        <v>22.113248126928159</v>
      </c>
      <c r="R32" s="38">
        <v>21.249999999999996</v>
      </c>
      <c r="S32" s="38">
        <v>0</v>
      </c>
      <c r="T32" s="37">
        <f>SUMPRODUCT(LTA!J32:AN32,LTA!J$101:AN$101,LTA!J$104:AN$104)</f>
        <v>97.23</v>
      </c>
      <c r="U32" s="37">
        <f>SUMPRODUCT(LTA!J32:AN32,LTA!J$102:AN$102,LTA!J$104:AN$104)</f>
        <v>124.4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-175</v>
      </c>
      <c r="AA32" s="75">
        <f>STOA!I32</f>
        <v>66.790000000000006</v>
      </c>
      <c r="AB32" s="75">
        <f>-STOA!O32</f>
        <v>0</v>
      </c>
      <c r="AC32">
        <f t="shared" si="0"/>
        <v>12.54518139731826</v>
      </c>
      <c r="AD32">
        <f t="shared" si="1"/>
        <v>1127.6387178300956</v>
      </c>
      <c r="AE32">
        <f>'IDT-1'!C32</f>
        <v>0</v>
      </c>
      <c r="AF32" s="24"/>
      <c r="AG32">
        <f t="shared" si="2"/>
        <v>1127.6387178300956</v>
      </c>
      <c r="AI32" s="34">
        <f>PXIL!I32</f>
        <v>0</v>
      </c>
      <c r="AJ32" s="34">
        <f>PXIL!O32</f>
        <v>0</v>
      </c>
      <c r="AK32" s="34">
        <f>RTM_IEX!I32</f>
        <v>27.99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6.1894489999999998</v>
      </c>
      <c r="E33">
        <f>GT_NG!Q33</f>
        <v>8.1037081700331619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12.597750401713979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826.80816084878563</v>
      </c>
      <c r="P33" s="36">
        <v>68.456679117147701</v>
      </c>
      <c r="Q33" s="36">
        <v>22.113248126928159</v>
      </c>
      <c r="R33" s="38">
        <v>21.25</v>
      </c>
      <c r="S33" s="38">
        <v>0</v>
      </c>
      <c r="T33" s="37">
        <f>SUMPRODUCT(LTA!J33:AN33,LTA!J$101:AN$101,LTA!J$104:AN$104)</f>
        <v>111.68</v>
      </c>
      <c r="U33" s="37">
        <f>SUMPRODUCT(LTA!J33:AN33,LTA!J$102:AN$102,LTA!J$104:AN$104)</f>
        <v>123.4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-200</v>
      </c>
      <c r="AA33" s="75">
        <f>STOA!I33</f>
        <v>66.790000000000006</v>
      </c>
      <c r="AB33" s="75">
        <f>-STOA!O33</f>
        <v>0</v>
      </c>
      <c r="AC33">
        <f t="shared" si="0"/>
        <v>12.958791108560526</v>
      </c>
      <c r="AD33">
        <f t="shared" si="1"/>
        <v>1128.0602045560481</v>
      </c>
      <c r="AE33">
        <f>'IDT-1'!C33</f>
        <v>0</v>
      </c>
      <c r="AF33" s="24"/>
      <c r="AG33">
        <f t="shared" si="2"/>
        <v>1128.0602045560481</v>
      </c>
      <c r="AI33" s="34">
        <f>PXIL!I33</f>
        <v>0</v>
      </c>
      <c r="AJ33" s="34">
        <f>PXIL!O33</f>
        <v>0</v>
      </c>
      <c r="AK33" s="34">
        <f>RTM_IEX!I33</f>
        <v>27.03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6.1894489999999998</v>
      </c>
      <c r="E34">
        <f>GT_NG!Q34</f>
        <v>8.1037081700331619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12.597750401713979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796.93562376153614</v>
      </c>
      <c r="P34" s="36">
        <v>68.456679117147701</v>
      </c>
      <c r="Q34" s="36">
        <v>22.113248126928159</v>
      </c>
      <c r="R34" s="38">
        <v>24.749999999999996</v>
      </c>
      <c r="S34" s="38">
        <v>0</v>
      </c>
      <c r="T34" s="37">
        <f>SUMPRODUCT(LTA!J34:AN34,LTA!J$101:AN$101,LTA!J$104:AN$104)</f>
        <v>129.28</v>
      </c>
      <c r="U34" s="37">
        <f>SUMPRODUCT(LTA!J34:AN34,LTA!J$102:AN$102,LTA!J$104:AN$104)</f>
        <v>123.06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-170</v>
      </c>
      <c r="AA34" s="75">
        <f>STOA!I34</f>
        <v>66.790000000000006</v>
      </c>
      <c r="AB34" s="75">
        <f>-STOA!O34</f>
        <v>0</v>
      </c>
      <c r="AC34">
        <f t="shared" si="0"/>
        <v>12.401059065280956</v>
      </c>
      <c r="AD34">
        <f t="shared" si="1"/>
        <v>1122.475399512078</v>
      </c>
      <c r="AE34">
        <f>'IDT-1'!C34</f>
        <v>0</v>
      </c>
      <c r="AF34" s="24"/>
      <c r="AG34">
        <f t="shared" si="2"/>
        <v>1122.475399512078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6.1894489999999998</v>
      </c>
      <c r="E35">
        <f>GT_NG!Q35</f>
        <v>8.1037081700331619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12.597750401713979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737.53190715215715</v>
      </c>
      <c r="P35" s="36">
        <v>68.456679117147701</v>
      </c>
      <c r="Q35" s="36">
        <v>22</v>
      </c>
      <c r="R35" s="38">
        <v>24.749999999999996</v>
      </c>
      <c r="S35" s="38">
        <v>0</v>
      </c>
      <c r="T35" s="37">
        <f>SUMPRODUCT(LTA!J35:AN35,LTA!J$101:AN$101,LTA!J$104:AN$104)</f>
        <v>147.69</v>
      </c>
      <c r="U35" s="37">
        <f>SUMPRODUCT(LTA!J35:AN35,LTA!J$102:AN$102,LTA!J$104:AN$104)</f>
        <v>123.06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-230</v>
      </c>
      <c r="AA35" s="75">
        <f>STOA!I35</f>
        <v>66.790000000000006</v>
      </c>
      <c r="AB35" s="75">
        <f>-STOA!O35</f>
        <v>0</v>
      </c>
      <c r="AC35">
        <f t="shared" si="0"/>
        <v>13.13968202498932</v>
      </c>
      <c r="AD35">
        <f t="shared" si="1"/>
        <v>1089.1598118160625</v>
      </c>
      <c r="AE35">
        <f>'IDT-1'!C35</f>
        <v>0</v>
      </c>
      <c r="AF35" s="24"/>
      <c r="AG35">
        <f t="shared" si="2"/>
        <v>1089.1598118160625</v>
      </c>
      <c r="AI35" s="34">
        <f>PXIL!I35</f>
        <v>0</v>
      </c>
      <c r="AJ35" s="34">
        <f>PXIL!O35</f>
        <v>0</v>
      </c>
      <c r="AK35" s="34">
        <f>RTM_IEX!I35</f>
        <v>68.53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6.1894489999999998</v>
      </c>
      <c r="E36">
        <f>GT_NG!Q36</f>
        <v>8.1037081700331619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12.597750401713979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737.53190715215715</v>
      </c>
      <c r="P36" s="36">
        <v>68.456679117147701</v>
      </c>
      <c r="Q36" s="36">
        <v>22</v>
      </c>
      <c r="R36" s="38">
        <v>26.3</v>
      </c>
      <c r="S36" s="38">
        <v>0</v>
      </c>
      <c r="T36" s="37">
        <f>SUMPRODUCT(LTA!J36:AN36,LTA!J$101:AN$101,LTA!J$104:AN$104)</f>
        <v>164.67000000000002</v>
      </c>
      <c r="U36" s="37">
        <f>SUMPRODUCT(LTA!J36:AN36,LTA!J$102:AN$102,LTA!J$104:AN$104)</f>
        <v>123.06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-210</v>
      </c>
      <c r="AA36" s="75">
        <f>STOA!I36</f>
        <v>66.790000000000006</v>
      </c>
      <c r="AB36" s="75">
        <f>-STOA!O36</f>
        <v>0</v>
      </c>
      <c r="AC36">
        <f t="shared" si="0"/>
        <v>12.712378870491538</v>
      </c>
      <c r="AD36">
        <f t="shared" si="1"/>
        <v>1078.8871149705601</v>
      </c>
      <c r="AE36">
        <f>'IDT-1'!C36</f>
        <v>0</v>
      </c>
      <c r="AF36" s="24"/>
      <c r="AG36">
        <f t="shared" si="2"/>
        <v>1078.8871149705601</v>
      </c>
      <c r="AI36" s="34">
        <f>PXIL!I36</f>
        <v>0</v>
      </c>
      <c r="AJ36" s="34">
        <f>PXIL!O36</f>
        <v>0</v>
      </c>
      <c r="AK36" s="34">
        <f>RTM_IEX!I36</f>
        <v>19.3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6.1894489999999998</v>
      </c>
      <c r="E37">
        <f>GT_NG!Q37</f>
        <v>8.1037081700331619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12.597750401713979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737.53604255143546</v>
      </c>
      <c r="P37" s="36">
        <v>68.456679117147701</v>
      </c>
      <c r="Q37" s="36">
        <v>22.91</v>
      </c>
      <c r="R37" s="38">
        <v>26.3</v>
      </c>
      <c r="S37" s="38">
        <v>0</v>
      </c>
      <c r="T37" s="37">
        <f>SUMPRODUCT(LTA!J37:AN37,LTA!J$101:AN$101,LTA!J$104:AN$104)</f>
        <v>181.07</v>
      </c>
      <c r="U37" s="37">
        <f>SUMPRODUCT(LTA!J37:AN37,LTA!J$102:AN$102,LTA!J$104:AN$104)</f>
        <v>123.06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-245</v>
      </c>
      <c r="AA37" s="75">
        <f>STOA!I37</f>
        <v>66.790000000000006</v>
      </c>
      <c r="AB37" s="75">
        <f>-STOA!O37</f>
        <v>0</v>
      </c>
      <c r="AC37">
        <f t="shared" si="0"/>
        <v>13.211092128216594</v>
      </c>
      <c r="AD37">
        <f t="shared" si="1"/>
        <v>1067.4625371121133</v>
      </c>
      <c r="AE37">
        <f>'IDT-1'!C37</f>
        <v>0</v>
      </c>
      <c r="AF37" s="24"/>
      <c r="AG37">
        <f t="shared" si="2"/>
        <v>1067.4625371121133</v>
      </c>
      <c r="AI37" s="34">
        <f>PXIL!I37</f>
        <v>0</v>
      </c>
      <c r="AJ37" s="34">
        <f>PXIL!O37</f>
        <v>0</v>
      </c>
      <c r="AK37" s="34">
        <f>RTM_IEX!I37</f>
        <v>26.06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6.1894489999999998</v>
      </c>
      <c r="E38">
        <f>GT_NG!Q38</f>
        <v>8.1037081700331619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12.597750401713979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738.61872308223258</v>
      </c>
      <c r="P38" s="36">
        <v>38.61</v>
      </c>
      <c r="Q38" s="36">
        <v>22.91</v>
      </c>
      <c r="R38" s="38">
        <v>26.3</v>
      </c>
      <c r="S38" s="38">
        <v>0</v>
      </c>
      <c r="T38" s="37">
        <f>SUMPRODUCT(LTA!J38:AN38,LTA!J$101:AN$101,LTA!J$104:AN$104)</f>
        <v>201.66000000000003</v>
      </c>
      <c r="U38" s="37">
        <f>SUMPRODUCT(LTA!J38:AN38,LTA!J$102:AN$102,LTA!J$104:AN$104)</f>
        <v>123.56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-243</v>
      </c>
      <c r="AA38" s="75">
        <f>STOA!I38</f>
        <v>66.790000000000006</v>
      </c>
      <c r="AB38" s="75">
        <f>-STOA!O38</f>
        <v>0</v>
      </c>
      <c r="AC38">
        <f t="shared" si="0"/>
        <v>13.07298822464147</v>
      </c>
      <c r="AD38">
        <f t="shared" si="1"/>
        <v>1055.176642429338</v>
      </c>
      <c r="AE38">
        <f>'IDT-1'!C38</f>
        <v>0</v>
      </c>
      <c r="AF38" s="24"/>
      <c r="AG38">
        <f t="shared" si="2"/>
        <v>1055.176642429338</v>
      </c>
      <c r="AI38" s="34">
        <f>PXIL!I38</f>
        <v>0</v>
      </c>
      <c r="AJ38" s="34">
        <f>PXIL!O38</f>
        <v>0</v>
      </c>
      <c r="AK38" s="34">
        <f>RTM_IEX!I38</f>
        <v>19.309999999999999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6.1194589999999991</v>
      </c>
      <c r="E39">
        <f>GT_NG!Q39</f>
        <v>8.0313536328007231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12.597750401713979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738.61410185912621</v>
      </c>
      <c r="P39" s="36">
        <v>48.267404420067756</v>
      </c>
      <c r="Q39" s="36">
        <v>14.64</v>
      </c>
      <c r="R39" s="38">
        <v>26.3</v>
      </c>
      <c r="S39" s="38">
        <v>0</v>
      </c>
      <c r="T39" s="37">
        <f>SUMPRODUCT(LTA!J39:AN39,LTA!J$101:AN$101,LTA!J$104:AN$104)</f>
        <v>214.87</v>
      </c>
      <c r="U39" s="37">
        <f>SUMPRODUCT(LTA!J39:AN39,LTA!J$102:AN$102,LTA!J$104:AN$104)</f>
        <v>126.06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-233</v>
      </c>
      <c r="AA39" s="75">
        <f>STOA!I39</f>
        <v>66.790000000000006</v>
      </c>
      <c r="AB39" s="75">
        <f>-STOA!O39</f>
        <v>0</v>
      </c>
      <c r="AC39">
        <f t="shared" si="0"/>
        <v>13.235996332134302</v>
      </c>
      <c r="AD39">
        <f t="shared" si="1"/>
        <v>1094.5040729815739</v>
      </c>
      <c r="AE39">
        <f>'IDT-1'!C39</f>
        <v>-16.98</v>
      </c>
      <c r="AF39" s="24"/>
      <c r="AG39">
        <f t="shared" si="2"/>
        <v>1077.5240729815739</v>
      </c>
      <c r="AI39" s="34">
        <f>PXIL!I39</f>
        <v>0</v>
      </c>
      <c r="AJ39" s="34">
        <f>PXIL!O39</f>
        <v>0</v>
      </c>
      <c r="AK39" s="34">
        <f>RTM_IEX!I39</f>
        <v>31.85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6.1194589999999991</v>
      </c>
      <c r="E40">
        <f>GT_NG!Q40</f>
        <v>8.0313536328007231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12.597750401713979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738.83619801912607</v>
      </c>
      <c r="P40" s="36">
        <v>68.456679117147701</v>
      </c>
      <c r="Q40" s="36">
        <v>14.64</v>
      </c>
      <c r="R40" s="38">
        <v>26.3</v>
      </c>
      <c r="S40" s="38">
        <v>0</v>
      </c>
      <c r="T40" s="37">
        <f>SUMPRODUCT(LTA!J40:AN40,LTA!J$101:AN$101,LTA!J$104:AN$104)</f>
        <v>228.99</v>
      </c>
      <c r="U40" s="37">
        <f>SUMPRODUCT(LTA!J40:AN40,LTA!J$102:AN$102,LTA!J$104:AN$104)</f>
        <v>126.22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-180</v>
      </c>
      <c r="AA40" s="75">
        <f>STOA!I40</f>
        <v>66.790000000000006</v>
      </c>
      <c r="AB40" s="75">
        <f>-STOA!O40</f>
        <v>0</v>
      </c>
      <c r="AC40">
        <f t="shared" si="0"/>
        <v>13.151428487914654</v>
      </c>
      <c r="AD40">
        <f t="shared" si="1"/>
        <v>1190.9700116828735</v>
      </c>
      <c r="AE40">
        <f>'IDT-1'!C40</f>
        <v>-92.695999999999998</v>
      </c>
      <c r="AF40" s="24"/>
      <c r="AG40">
        <f t="shared" si="2"/>
        <v>1098.2740116828736</v>
      </c>
      <c r="AI40" s="34">
        <f>PXIL!I40</f>
        <v>0</v>
      </c>
      <c r="AJ40" s="34">
        <f>PXIL!O40</f>
        <v>0</v>
      </c>
      <c r="AK40" s="34">
        <f>RTM_IEX!I40</f>
        <v>40.54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6.1194589999999991</v>
      </c>
      <c r="E41">
        <f>GT_NG!Q41</f>
        <v>7.8074382815004819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12.597750401713979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737.75351748832895</v>
      </c>
      <c r="P41" s="36">
        <v>68.456679117147701</v>
      </c>
      <c r="Q41" s="36">
        <v>14.64</v>
      </c>
      <c r="R41" s="38">
        <v>26.3</v>
      </c>
      <c r="S41" s="38">
        <v>0</v>
      </c>
      <c r="T41" s="37">
        <f>SUMPRODUCT(LTA!J41:AN41,LTA!J$101:AN$101,LTA!J$104:AN$104)</f>
        <v>240.94</v>
      </c>
      <c r="U41" s="37">
        <f>SUMPRODUCT(LTA!J41:AN41,LTA!J$102:AN$102,LTA!J$104:AN$104)</f>
        <v>126.4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-145</v>
      </c>
      <c r="AA41" s="75">
        <f>STOA!I41</f>
        <v>66.790000000000006</v>
      </c>
      <c r="AB41" s="75">
        <f>-STOA!O41</f>
        <v>0</v>
      </c>
      <c r="AC41">
        <f t="shared" si="0"/>
        <v>13.335110562133918</v>
      </c>
      <c r="AD41">
        <f t="shared" si="1"/>
        <v>1282.9497337265573</v>
      </c>
      <c r="AE41">
        <f>'IDT-1'!C41</f>
        <v>-161.626</v>
      </c>
      <c r="AF41" s="24"/>
      <c r="AG41">
        <f t="shared" si="2"/>
        <v>1121.3237337265573</v>
      </c>
      <c r="AI41" s="34">
        <f>PXIL!I41</f>
        <v>0</v>
      </c>
      <c r="AJ41" s="34">
        <f>PXIL!O41</f>
        <v>0</v>
      </c>
      <c r="AK41" s="34">
        <f>RTM_IEX!I41</f>
        <v>86.88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6.1194589999999991</v>
      </c>
      <c r="E42">
        <f>GT_NG!Q42</f>
        <v>7.8074382815004819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12.597750401713979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737.75351748832895</v>
      </c>
      <c r="P42" s="36">
        <v>68.456679117147701</v>
      </c>
      <c r="Q42" s="36">
        <v>14.64</v>
      </c>
      <c r="R42" s="38">
        <v>26.3</v>
      </c>
      <c r="S42" s="38">
        <v>0</v>
      </c>
      <c r="T42" s="37">
        <f>SUMPRODUCT(LTA!J42:AN42,LTA!J$101:AN$101,LTA!J$104:AN$104)</f>
        <v>254.53000000000003</v>
      </c>
      <c r="U42" s="37">
        <f>SUMPRODUCT(LTA!J42:AN42,LTA!J$102:AN$102,LTA!J$104:AN$104)</f>
        <v>126.56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-55</v>
      </c>
      <c r="AA42" s="75">
        <f>STOA!I42</f>
        <v>66.790000000000006</v>
      </c>
      <c r="AB42" s="75">
        <f>-STOA!O42</f>
        <v>0</v>
      </c>
      <c r="AC42">
        <f t="shared" si="0"/>
        <v>12.323310366893903</v>
      </c>
      <c r="AD42">
        <f t="shared" si="1"/>
        <v>1344.2715339217973</v>
      </c>
      <c r="AE42">
        <f>'IDT-1'!C42</f>
        <v>-192</v>
      </c>
      <c r="AF42" s="24"/>
      <c r="AG42">
        <f t="shared" si="2"/>
        <v>1152.2715339217973</v>
      </c>
      <c r="AI42" s="34">
        <f>PXIL!I42</f>
        <v>0</v>
      </c>
      <c r="AJ42" s="34">
        <f>PXIL!O42</f>
        <v>0</v>
      </c>
      <c r="AK42" s="34">
        <f>RTM_IEX!I42</f>
        <v>43.44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6.1194589999999991</v>
      </c>
      <c r="E43">
        <f>GT_NG!Q43</f>
        <v>7.8074382815004819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17.585736973784403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729.92743108391562</v>
      </c>
      <c r="P43" s="36">
        <v>37.520000000000003</v>
      </c>
      <c r="Q43" s="36">
        <v>11.600000000000001</v>
      </c>
      <c r="R43" s="38">
        <v>26.3</v>
      </c>
      <c r="S43" s="38">
        <v>0</v>
      </c>
      <c r="T43" s="37">
        <f>SUMPRODUCT(LTA!J43:AN43,LTA!J$101:AN$101,LTA!J$104:AN$104)</f>
        <v>268.27</v>
      </c>
      <c r="U43" s="37">
        <f>SUMPRODUCT(LTA!J43:AN43,LTA!J$102:AN$102,LTA!J$104:AN$104)</f>
        <v>77.41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-24</v>
      </c>
      <c r="AA43" s="75">
        <f>STOA!I43</f>
        <v>66.790000000000006</v>
      </c>
      <c r="AB43" s="75">
        <f>-STOA!O43</f>
        <v>0</v>
      </c>
      <c r="AC43">
        <f t="shared" si="0"/>
        <v>12.06209233424662</v>
      </c>
      <c r="AD43">
        <f t="shared" si="1"/>
        <v>1375.6979730049536</v>
      </c>
      <c r="AE43">
        <f>'IDT-1'!C43</f>
        <v>-182</v>
      </c>
      <c r="AF43" s="24"/>
      <c r="AG43">
        <f t="shared" si="2"/>
        <v>1193.6979730049536</v>
      </c>
      <c r="AI43" s="34">
        <f>PXIL!I43</f>
        <v>0</v>
      </c>
      <c r="AJ43" s="34">
        <f>PXIL!O43</f>
        <v>0</v>
      </c>
      <c r="AK43" s="34">
        <f>RTM_IEX!I43</f>
        <v>115.83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6.1194589999999991</v>
      </c>
      <c r="E44">
        <f>GT_NG!Q44</f>
        <v>7.8074382815004819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17.585736973784403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729.92310966019602</v>
      </c>
      <c r="P44" s="36">
        <v>31.838593950099362</v>
      </c>
      <c r="Q44" s="36">
        <v>11.580000000000002</v>
      </c>
      <c r="R44" s="38">
        <v>26.3</v>
      </c>
      <c r="S44" s="38">
        <v>0</v>
      </c>
      <c r="T44" s="37">
        <f>SUMPRODUCT(LTA!J44:AN44,LTA!J$101:AN$101,LTA!J$104:AN$104)</f>
        <v>277.52</v>
      </c>
      <c r="U44" s="37">
        <f>SUMPRODUCT(LTA!J44:AN44,LTA!J$102:AN$102,LTA!J$104:AN$104)</f>
        <v>77.59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-24</v>
      </c>
      <c r="AA44" s="75">
        <f>STOA!I44</f>
        <v>66.790000000000006</v>
      </c>
      <c r="AB44" s="75">
        <f>-STOA!O44</f>
        <v>0</v>
      </c>
      <c r="AC44">
        <f t="shared" si="0"/>
        <v>12.133948223468209</v>
      </c>
      <c r="AD44">
        <f t="shared" si="1"/>
        <v>1384.180389642112</v>
      </c>
      <c r="AE44">
        <f>'IDT-1'!C44</f>
        <v>-162</v>
      </c>
      <c r="AF44" s="24"/>
      <c r="AG44">
        <f t="shared" si="2"/>
        <v>1222.180389642112</v>
      </c>
      <c r="AI44" s="34">
        <f>PXIL!I44</f>
        <v>0</v>
      </c>
      <c r="AJ44" s="34">
        <f>PXIL!O44</f>
        <v>0</v>
      </c>
      <c r="AK44" s="34">
        <f>RTM_IEX!I44</f>
        <v>120.66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6.1194589999999991</v>
      </c>
      <c r="E45">
        <f>GT_NG!Q45</f>
        <v>7.8074382815004819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44.387263621870616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731.23570266970705</v>
      </c>
      <c r="P45" s="36">
        <v>68.457387920180082</v>
      </c>
      <c r="Q45" s="36">
        <v>11.580000000000002</v>
      </c>
      <c r="R45" s="38">
        <v>26.3</v>
      </c>
      <c r="S45" s="38">
        <v>0</v>
      </c>
      <c r="T45" s="37">
        <f>SUMPRODUCT(LTA!J45:AN45,LTA!J$101:AN$101,LTA!J$104:AN$104)</f>
        <v>285.95999999999998</v>
      </c>
      <c r="U45" s="37">
        <f>SUMPRODUCT(LTA!J45:AN45,LTA!J$102:AN$102,LTA!J$104:AN$104)</f>
        <v>77.75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-24</v>
      </c>
      <c r="AA45" s="75">
        <f>STOA!I45</f>
        <v>66.790000000000006</v>
      </c>
      <c r="AB45" s="75">
        <f>-STOA!O45</f>
        <v>0</v>
      </c>
      <c r="AC45">
        <f t="shared" si="0"/>
        <v>12.466192697940704</v>
      </c>
      <c r="AD45">
        <f t="shared" si="1"/>
        <v>1423.4010587953176</v>
      </c>
      <c r="AE45">
        <f>'IDT-1'!C45</f>
        <v>-157</v>
      </c>
      <c r="AF45" s="24"/>
      <c r="AG45">
        <f t="shared" si="2"/>
        <v>1266.4010587953176</v>
      </c>
      <c r="AI45" s="34">
        <f>PXIL!I45</f>
        <v>0</v>
      </c>
      <c r="AJ45" s="34">
        <f>PXIL!O45</f>
        <v>0</v>
      </c>
      <c r="AK45" s="34">
        <f>RTM_IEX!I45</f>
        <v>86.88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6.1194589999999991</v>
      </c>
      <c r="E46">
        <f>GT_NG!Q46</f>
        <v>7.8074382815004819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44.387263621870616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730.4234109192613</v>
      </c>
      <c r="P46" s="36">
        <v>68.457387920180082</v>
      </c>
      <c r="Q46" s="36">
        <v>11.580000000000002</v>
      </c>
      <c r="R46" s="38">
        <v>26.3</v>
      </c>
      <c r="S46" s="38">
        <v>0</v>
      </c>
      <c r="T46" s="37">
        <f>SUMPRODUCT(LTA!J46:AN46,LTA!J$101:AN$101,LTA!J$104:AN$104)</f>
        <v>293.19</v>
      </c>
      <c r="U46" s="37">
        <f>SUMPRODUCT(LTA!J46:AN46,LTA!J$102:AN$102,LTA!J$104:AN$104)</f>
        <v>77.91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-163</v>
      </c>
      <c r="AA46" s="75">
        <f>STOA!I46</f>
        <v>66.790000000000006</v>
      </c>
      <c r="AB46" s="75">
        <f>-STOA!O46</f>
        <v>0</v>
      </c>
      <c r="AC46">
        <f t="shared" si="0"/>
        <v>13.617792370996543</v>
      </c>
      <c r="AD46">
        <f t="shared" si="1"/>
        <v>1280.167167371816</v>
      </c>
      <c r="AE46">
        <f>'IDT-1'!C46</f>
        <v>0</v>
      </c>
      <c r="AF46" s="24"/>
      <c r="AG46">
        <f t="shared" si="2"/>
        <v>1280.167167371816</v>
      </c>
      <c r="AI46" s="34">
        <f>PXIL!I46</f>
        <v>0</v>
      </c>
      <c r="AJ46" s="34">
        <f>PXIL!O46</f>
        <v>0</v>
      </c>
      <c r="AK46" s="34">
        <f>RTM_IEX!I46</f>
        <v>77.22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6.1194589999999991</v>
      </c>
      <c r="E47">
        <f>GT_NG!Q47</f>
        <v>7.8074382815004819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47.199999999999996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738.44891791815371</v>
      </c>
      <c r="P47" s="36">
        <v>68.457387920180082</v>
      </c>
      <c r="Q47" s="36">
        <v>11.580000000000002</v>
      </c>
      <c r="R47" s="38">
        <v>26.3</v>
      </c>
      <c r="S47" s="38">
        <v>0</v>
      </c>
      <c r="T47" s="37">
        <f>SUMPRODUCT(LTA!J47:AN47,LTA!J$101:AN$101,LTA!J$104:AN$104)</f>
        <v>293.73</v>
      </c>
      <c r="U47" s="37">
        <f>SUMPRODUCT(LTA!J47:AN47,LTA!J$102:AN$102,LTA!J$104:AN$104)</f>
        <v>127.56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-148</v>
      </c>
      <c r="AA47" s="75">
        <f>STOA!I47</f>
        <v>66.790000000000006</v>
      </c>
      <c r="AB47" s="75">
        <f>-STOA!O47</f>
        <v>0</v>
      </c>
      <c r="AC47">
        <f t="shared" si="0"/>
        <v>13.760182249490187</v>
      </c>
      <c r="AD47">
        <f t="shared" si="1"/>
        <v>1327.1030208703437</v>
      </c>
      <c r="AE47">
        <f>'IDT-1'!C47</f>
        <v>0</v>
      </c>
      <c r="AF47" s="24"/>
      <c r="AG47">
        <f t="shared" si="2"/>
        <v>1327.1030208703437</v>
      </c>
      <c r="AI47" s="34">
        <f>PXIL!I47</f>
        <v>0</v>
      </c>
      <c r="AJ47" s="34">
        <f>PXIL!O47</f>
        <v>0</v>
      </c>
      <c r="AK47" s="34">
        <f>RTM_IEX!I47</f>
        <v>48.27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6.1194589999999991</v>
      </c>
      <c r="E48">
        <f>GT_NG!Q48</f>
        <v>7.8074382815004819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47.199999999999996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738.44927064744297</v>
      </c>
      <c r="P48" s="36">
        <v>68.457387920180082</v>
      </c>
      <c r="Q48" s="36">
        <v>11.580000000000002</v>
      </c>
      <c r="R48" s="38">
        <v>26.300000000000004</v>
      </c>
      <c r="S48" s="38">
        <v>0</v>
      </c>
      <c r="T48" s="37">
        <f>SUMPRODUCT(LTA!J48:AN48,LTA!J$101:AN$101,LTA!J$104:AN$104)</f>
        <v>295.5</v>
      </c>
      <c r="U48" s="37">
        <f>SUMPRODUCT(LTA!J48:AN48,LTA!J$102:AN$102,LTA!J$104:AN$104)</f>
        <v>128.06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-128</v>
      </c>
      <c r="AA48" s="75">
        <f>STOA!I48</f>
        <v>66.790000000000006</v>
      </c>
      <c r="AB48" s="75">
        <f>-STOA!O48</f>
        <v>0</v>
      </c>
      <c r="AC48">
        <f t="shared" si="0"/>
        <v>13.609830057918437</v>
      </c>
      <c r="AD48">
        <f t="shared" si="1"/>
        <v>1349.5237257912047</v>
      </c>
      <c r="AE48">
        <f>'IDT-1'!C48</f>
        <v>0</v>
      </c>
      <c r="AF48" s="24"/>
      <c r="AG48">
        <f t="shared" si="2"/>
        <v>1349.5237257912047</v>
      </c>
      <c r="AI48" s="34">
        <f>PXIL!I48</f>
        <v>0</v>
      </c>
      <c r="AJ48" s="34">
        <f>PXIL!O48</f>
        <v>0</v>
      </c>
      <c r="AK48" s="34">
        <f>RTM_IEX!I48</f>
        <v>48.27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6.1194589999999991</v>
      </c>
      <c r="E49">
        <f>GT_NG!Q49</f>
        <v>7.8074382815004819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44.998326888756687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732.60635673108391</v>
      </c>
      <c r="P49" s="36">
        <v>68.457387920180082</v>
      </c>
      <c r="Q49" s="36">
        <v>11.580000000000002</v>
      </c>
      <c r="R49" s="38">
        <v>26.300000000000004</v>
      </c>
      <c r="S49" s="38">
        <v>0</v>
      </c>
      <c r="T49" s="37">
        <f>SUMPRODUCT(LTA!J49:AN49,LTA!J$101:AN$101,LTA!J$104:AN$104)</f>
        <v>296.83</v>
      </c>
      <c r="U49" s="37">
        <f>SUMPRODUCT(LTA!J49:AN49,LTA!J$102:AN$102,LTA!J$104:AN$104)</f>
        <v>128.72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-118</v>
      </c>
      <c r="AA49" s="75">
        <f>STOA!I49</f>
        <v>66.790000000000006</v>
      </c>
      <c r="AB49" s="75">
        <f>-STOA!O49</f>
        <v>0</v>
      </c>
      <c r="AC49">
        <f t="shared" si="0"/>
        <v>13.190423949637687</v>
      </c>
      <c r="AD49">
        <f t="shared" si="1"/>
        <v>1320.0985448718834</v>
      </c>
      <c r="AE49">
        <f>'IDT-1'!C49</f>
        <v>0</v>
      </c>
      <c r="AF49" s="24"/>
      <c r="AG49">
        <f t="shared" si="2"/>
        <v>1320.0985448718834</v>
      </c>
      <c r="AI49" s="34">
        <f>PXIL!I49</f>
        <v>0</v>
      </c>
      <c r="AJ49" s="34">
        <f>PXIL!O49</f>
        <v>0</v>
      </c>
      <c r="AK49" s="34">
        <f>RTM_IEX!I49</f>
        <v>14.48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6.1194589999999991</v>
      </c>
      <c r="E50">
        <f>GT_NG!Q50</f>
        <v>7.8074382815004819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44.998326888756687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732.60730781559573</v>
      </c>
      <c r="P50" s="36">
        <v>68.457387920180082</v>
      </c>
      <c r="Q50" s="36">
        <v>11.580000000000002</v>
      </c>
      <c r="R50" s="38">
        <v>26.300000000000004</v>
      </c>
      <c r="S50" s="38">
        <v>0</v>
      </c>
      <c r="T50" s="37">
        <f>SUMPRODUCT(LTA!J50:AN50,LTA!J$101:AN$101,LTA!J$104:AN$104)</f>
        <v>298.83</v>
      </c>
      <c r="U50" s="37">
        <f>SUMPRODUCT(LTA!J50:AN50,LTA!J$102:AN$102,LTA!J$104:AN$104)</f>
        <v>129.22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-103</v>
      </c>
      <c r="AA50" s="75">
        <f>STOA!I50</f>
        <v>66.790000000000006</v>
      </c>
      <c r="AB50" s="75">
        <f>-STOA!O50</f>
        <v>0</v>
      </c>
      <c r="AC50">
        <f t="shared" si="0"/>
        <v>13.124936572874249</v>
      </c>
      <c r="AD50">
        <f t="shared" si="1"/>
        <v>1342.4949833331586</v>
      </c>
      <c r="AE50">
        <f>'IDT-1'!C50</f>
        <v>0</v>
      </c>
      <c r="AF50" s="24"/>
      <c r="AG50">
        <f t="shared" si="2"/>
        <v>1342.4949833331586</v>
      </c>
      <c r="AI50" s="34">
        <f>PXIL!I50</f>
        <v>0</v>
      </c>
      <c r="AJ50" s="34">
        <f>PXIL!O50</f>
        <v>0</v>
      </c>
      <c r="AK50" s="34">
        <f>RTM_IEX!I50</f>
        <v>19.309999999999999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6.1194589999999991</v>
      </c>
      <c r="E51">
        <f>GT_NG!Q51</f>
        <v>7.8074382815004819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44.998326888756687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736.98846193882969</v>
      </c>
      <c r="P51" s="36">
        <v>68.457387920180082</v>
      </c>
      <c r="Q51" s="36">
        <v>11.580000000000002</v>
      </c>
      <c r="R51" s="38">
        <v>26.300000000000004</v>
      </c>
      <c r="S51" s="38">
        <v>0</v>
      </c>
      <c r="T51" s="37">
        <f>SUMPRODUCT(LTA!J51:AN51,LTA!J$101:AN$101,LTA!J$104:AN$104)</f>
        <v>301.15999999999997</v>
      </c>
      <c r="U51" s="37">
        <f>SUMPRODUCT(LTA!J51:AN51,LTA!J$102:AN$102,LTA!J$104:AN$104)</f>
        <v>129.72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-98</v>
      </c>
      <c r="AA51" s="75">
        <f>STOA!I51</f>
        <v>66.790000000000006</v>
      </c>
      <c r="AB51" s="75">
        <f>-STOA!O51</f>
        <v>0</v>
      </c>
      <c r="AC51">
        <f t="shared" si="0"/>
        <v>12.980950478884969</v>
      </c>
      <c r="AD51">
        <f t="shared" si="1"/>
        <v>1335.5401235503818</v>
      </c>
      <c r="AE51">
        <f>'IDT-1'!C51</f>
        <v>0</v>
      </c>
      <c r="AF51" s="24"/>
      <c r="AG51">
        <f t="shared" si="2"/>
        <v>1335.5401235503818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6.1194589999999991</v>
      </c>
      <c r="E52">
        <f>GT_NG!Q52</f>
        <v>7.8074382815004819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44.998326888756687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733.04518753808338</v>
      </c>
      <c r="P52" s="36">
        <v>68.457387920180082</v>
      </c>
      <c r="Q52" s="36">
        <v>11.580000000000002</v>
      </c>
      <c r="R52" s="38">
        <v>26.300000000000004</v>
      </c>
      <c r="S52" s="38">
        <v>0</v>
      </c>
      <c r="T52" s="37">
        <f>SUMPRODUCT(LTA!J52:AN52,LTA!J$101:AN$101,LTA!J$104:AN$104)</f>
        <v>301.65999999999997</v>
      </c>
      <c r="U52" s="37">
        <f>SUMPRODUCT(LTA!J52:AN52,LTA!J$102:AN$102,LTA!J$104:AN$104)</f>
        <v>130.22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-88</v>
      </c>
      <c r="AA52" s="75">
        <f>STOA!I52</f>
        <v>66.790000000000006</v>
      </c>
      <c r="AB52" s="75">
        <f>-STOA!O52</f>
        <v>0</v>
      </c>
      <c r="AC52">
        <f t="shared" si="0"/>
        <v>12.87151539666981</v>
      </c>
      <c r="AD52">
        <f t="shared" si="1"/>
        <v>1342.7062842318508</v>
      </c>
      <c r="AE52">
        <f>'IDT-1'!C52</f>
        <v>0</v>
      </c>
      <c r="AF52" s="24"/>
      <c r="AG52">
        <f t="shared" si="2"/>
        <v>1342.7062842318508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6.1194589999999991</v>
      </c>
      <c r="E53">
        <f>GT_NG!Q53</f>
        <v>7.8074382815004819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40.898465808920058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729.9845348745223</v>
      </c>
      <c r="P53" s="36">
        <v>68.457387920180082</v>
      </c>
      <c r="Q53" s="36">
        <v>11.580000000000002</v>
      </c>
      <c r="R53" s="38">
        <v>26.300000000000004</v>
      </c>
      <c r="S53" s="38">
        <v>0</v>
      </c>
      <c r="T53" s="37">
        <f>SUMPRODUCT(LTA!J53:AN53,LTA!J$101:AN$101,LTA!J$104:AN$104)</f>
        <v>302.33</v>
      </c>
      <c r="U53" s="37">
        <f>SUMPRODUCT(LTA!J53:AN53,LTA!J$102:AN$102,LTA!J$104:AN$104)</f>
        <v>130.56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-48</v>
      </c>
      <c r="AA53" s="75">
        <f>STOA!I53</f>
        <v>66.790000000000006</v>
      </c>
      <c r="AB53" s="75">
        <f>-STOA!O53</f>
        <v>0</v>
      </c>
      <c r="AC53">
        <f t="shared" si="0"/>
        <v>12.801272138103041</v>
      </c>
      <c r="AD53">
        <f t="shared" si="1"/>
        <v>1384.6260137470197</v>
      </c>
      <c r="AE53">
        <f>'IDT-1'!C53</f>
        <v>-25.122</v>
      </c>
      <c r="AF53" s="24"/>
      <c r="AG53">
        <f t="shared" si="2"/>
        <v>1359.5040137470196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-15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6.1194589999999991</v>
      </c>
      <c r="E54">
        <f>GT_NG!Q54</f>
        <v>7.8074382815004819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40.898465808920058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734.05554579181523</v>
      </c>
      <c r="P54" s="36">
        <v>68.457387920180082</v>
      </c>
      <c r="Q54" s="36">
        <v>11.580000000000002</v>
      </c>
      <c r="R54" s="38">
        <v>26.300000000000004</v>
      </c>
      <c r="S54" s="38">
        <v>0</v>
      </c>
      <c r="T54" s="37">
        <f>SUMPRODUCT(LTA!J54:AN54,LTA!J$101:AN$101,LTA!J$104:AN$104)</f>
        <v>301.83</v>
      </c>
      <c r="U54" s="37">
        <f>SUMPRODUCT(LTA!J54:AN54,LTA!J$102:AN$102,LTA!J$104:AN$104)</f>
        <v>130.56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-58</v>
      </c>
      <c r="AA54" s="75">
        <f>STOA!I54</f>
        <v>66.790000000000006</v>
      </c>
      <c r="AB54" s="75">
        <f>-STOA!O54</f>
        <v>0</v>
      </c>
      <c r="AC54">
        <f t="shared" si="0"/>
        <v>12.915980207057194</v>
      </c>
      <c r="AD54">
        <f t="shared" si="1"/>
        <v>1378.0823165953586</v>
      </c>
      <c r="AE54">
        <f>'IDT-1'!C54</f>
        <v>-9.9640000000000004</v>
      </c>
      <c r="AF54" s="24"/>
      <c r="AG54">
        <f t="shared" si="2"/>
        <v>1368.1183165953587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-15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6.1194589999999991</v>
      </c>
      <c r="E55">
        <f>GT_NG!Q55</f>
        <v>7.8074382815004819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40.898465808920058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712.33589708394209</v>
      </c>
      <c r="P55" s="36">
        <v>68.457387920180082</v>
      </c>
      <c r="Q55" s="36">
        <v>11.580000000000002</v>
      </c>
      <c r="R55" s="38">
        <v>26.300000000000004</v>
      </c>
      <c r="S55" s="38">
        <v>0</v>
      </c>
      <c r="T55" s="37">
        <f>SUMPRODUCT(LTA!J55:AN55,LTA!J$101:AN$101,LTA!J$104:AN$104)</f>
        <v>304.65999999999997</v>
      </c>
      <c r="U55" s="37">
        <f>SUMPRODUCT(LTA!J55:AN55,LTA!J$102:AN$102,LTA!J$104:AN$104)</f>
        <v>130.56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-52</v>
      </c>
      <c r="AA55" s="75">
        <f>STOA!I55</f>
        <v>66.790000000000006</v>
      </c>
      <c r="AB55" s="75">
        <f>-STOA!O55</f>
        <v>0</v>
      </c>
      <c r="AC55">
        <f t="shared" si="0"/>
        <v>12.706480211561724</v>
      </c>
      <c r="AD55">
        <f t="shared" si="1"/>
        <v>1365.4021678829808</v>
      </c>
      <c r="AE55">
        <f>'IDT-1'!C55</f>
        <v>0</v>
      </c>
      <c r="AF55" s="24"/>
      <c r="AG55">
        <f t="shared" si="2"/>
        <v>1365.4021678829808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-15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6.1194589999999991</v>
      </c>
      <c r="E56">
        <f>GT_NG!Q56</f>
        <v>7.8078021978021983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40.898465808920058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704.01618134799389</v>
      </c>
      <c r="P56" s="36">
        <v>68.457387920180082</v>
      </c>
      <c r="Q56" s="36">
        <v>11.580000000000002</v>
      </c>
      <c r="R56" s="38">
        <v>26.3</v>
      </c>
      <c r="S56" s="38">
        <v>0</v>
      </c>
      <c r="T56" s="37">
        <f>SUMPRODUCT(LTA!J56:AN56,LTA!J$101:AN$101,LTA!J$104:AN$104)</f>
        <v>304.15999999999997</v>
      </c>
      <c r="U56" s="37">
        <f>SUMPRODUCT(LTA!J56:AN56,LTA!J$102:AN$102,LTA!J$104:AN$104)</f>
        <v>130.56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-42</v>
      </c>
      <c r="AA56" s="75">
        <f>STOA!I56</f>
        <v>66.790000000000006</v>
      </c>
      <c r="AB56" s="75">
        <f>-STOA!O56</f>
        <v>0</v>
      </c>
      <c r="AC56">
        <f t="shared" si="0"/>
        <v>12.547686079027802</v>
      </c>
      <c r="AD56">
        <f t="shared" si="1"/>
        <v>1366.7416101958684</v>
      </c>
      <c r="AE56">
        <f>'IDT-1'!C56</f>
        <v>0</v>
      </c>
      <c r="AF56" s="24"/>
      <c r="AG56">
        <f t="shared" si="2"/>
        <v>1366.7416101958684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-15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6.1194589999999991</v>
      </c>
      <c r="E57">
        <f>GT_NG!Q57</f>
        <v>6.8100000000000005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40.898465808920058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702.08765861887196</v>
      </c>
      <c r="P57" s="36">
        <v>68.457387920180082</v>
      </c>
      <c r="Q57" s="36">
        <v>11.580000000000002</v>
      </c>
      <c r="R57" s="38">
        <v>26.3</v>
      </c>
      <c r="S57" s="38">
        <v>0</v>
      </c>
      <c r="T57" s="37">
        <f>SUMPRODUCT(LTA!J57:AN57,LTA!J$101:AN$101,LTA!J$104:AN$104)</f>
        <v>304.15999999999997</v>
      </c>
      <c r="U57" s="37">
        <f>SUMPRODUCT(LTA!J57:AN57,LTA!J$102:AN$102,LTA!J$104:AN$104)</f>
        <v>130.56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-38</v>
      </c>
      <c r="AA57" s="75">
        <f>STOA!I57</f>
        <v>66.790000000000006</v>
      </c>
      <c r="AB57" s="75">
        <f>-STOA!O57</f>
        <v>0</v>
      </c>
      <c r="AC57">
        <f t="shared" si="0"/>
        <v>12.483784952868749</v>
      </c>
      <c r="AD57">
        <f t="shared" si="1"/>
        <v>1397.3591863951033</v>
      </c>
      <c r="AE57">
        <f>'IDT-1'!C57</f>
        <v>0</v>
      </c>
      <c r="AF57" s="24"/>
      <c r="AG57">
        <f t="shared" si="2"/>
        <v>1397.3591863951033</v>
      </c>
      <c r="AI57" s="34">
        <f>PXIL!I57</f>
        <v>0</v>
      </c>
      <c r="AJ57" s="34">
        <f>PXIL!O57</f>
        <v>0</v>
      </c>
      <c r="AK57" s="34">
        <f>RTM_IEX!I57</f>
        <v>14.48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6.1194589999999991</v>
      </c>
      <c r="E58">
        <f>GT_NG!Q58</f>
        <v>6.8100000000000005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40.898465808920058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708.37049981920052</v>
      </c>
      <c r="P58" s="36">
        <v>68.457387920180082</v>
      </c>
      <c r="Q58" s="36">
        <v>11.580000000000002</v>
      </c>
      <c r="R58" s="38">
        <v>26.300000000000004</v>
      </c>
      <c r="S58" s="38">
        <v>0</v>
      </c>
      <c r="T58" s="37">
        <f>SUMPRODUCT(LTA!J58:AN58,LTA!J$101:AN$101,LTA!J$104:AN$104)</f>
        <v>304.15999999999997</v>
      </c>
      <c r="U58" s="37">
        <f>SUMPRODUCT(LTA!J58:AN58,LTA!J$102:AN$102,LTA!J$104:AN$104)</f>
        <v>130.56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-13</v>
      </c>
      <c r="AA58" s="75">
        <f>STOA!I58</f>
        <v>66.790000000000006</v>
      </c>
      <c r="AB58" s="75">
        <f>-STOA!O58</f>
        <v>0</v>
      </c>
      <c r="AC58">
        <f t="shared" si="0"/>
        <v>12.324781875829281</v>
      </c>
      <c r="AD58">
        <f t="shared" si="1"/>
        <v>1428.8010306724711</v>
      </c>
      <c r="AE58">
        <f>'IDT-1'!C58</f>
        <v>0</v>
      </c>
      <c r="AF58" s="24"/>
      <c r="AG58">
        <f t="shared" si="2"/>
        <v>1428.8010306724711</v>
      </c>
      <c r="AI58" s="34">
        <f>PXIL!I58</f>
        <v>0</v>
      </c>
      <c r="AJ58" s="34">
        <f>PXIL!O58</f>
        <v>0</v>
      </c>
      <c r="AK58" s="34">
        <f>RTM_IEX!I58</f>
        <v>14.48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6.1194589999999991</v>
      </c>
      <c r="E59">
        <f>GT_NG!Q59</f>
        <v>6.8100000000000005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40.898465808920058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726.00921594700708</v>
      </c>
      <c r="P59" s="36">
        <v>68.457387920180082</v>
      </c>
      <c r="Q59" s="36">
        <v>11.580000000000002</v>
      </c>
      <c r="R59" s="38">
        <v>26.300000000000004</v>
      </c>
      <c r="S59" s="38">
        <v>0</v>
      </c>
      <c r="T59" s="37">
        <f>SUMPRODUCT(LTA!J59:AN59,LTA!J$101:AN$101,LTA!J$104:AN$104)</f>
        <v>303.11</v>
      </c>
      <c r="U59" s="37">
        <f>SUMPRODUCT(LTA!J59:AN59,LTA!J$102:AN$102,LTA!J$104:AN$104)</f>
        <v>135.56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66.790000000000006</v>
      </c>
      <c r="AB59" s="75">
        <f>-STOA!O59</f>
        <v>0</v>
      </c>
      <c r="AC59">
        <f t="shared" si="0"/>
        <v>12.3554300408793</v>
      </c>
      <c r="AD59">
        <f t="shared" si="1"/>
        <v>1458.5290986352279</v>
      </c>
      <c r="AE59">
        <f>'IDT-1'!C59</f>
        <v>0</v>
      </c>
      <c r="AF59" s="24"/>
      <c r="AG59">
        <f t="shared" si="2"/>
        <v>1458.5290986352279</v>
      </c>
      <c r="AI59" s="34">
        <f>PXIL!I59</f>
        <v>0</v>
      </c>
      <c r="AJ59" s="34">
        <f>PXIL!O59</f>
        <v>0</v>
      </c>
      <c r="AK59" s="34">
        <f>RTM_IEX!I59</f>
        <v>9.65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6.1194589999999991</v>
      </c>
      <c r="E60">
        <f>GT_NG!Q60</f>
        <v>6.8100000000000005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40.898465808920058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759.03297197317443</v>
      </c>
      <c r="P60" s="36">
        <v>68.457387920180082</v>
      </c>
      <c r="Q60" s="36">
        <v>11.580000000000002</v>
      </c>
      <c r="R60" s="38">
        <v>26.300000000000004</v>
      </c>
      <c r="S60" s="38">
        <v>0</v>
      </c>
      <c r="T60" s="37">
        <f>SUMPRODUCT(LTA!J60:AN60,LTA!J$101:AN$101,LTA!J$104:AN$104)</f>
        <v>299.92</v>
      </c>
      <c r="U60" s="37">
        <f>SUMPRODUCT(LTA!J60:AN60,LTA!J$102:AN$102,LTA!J$104:AN$104)</f>
        <v>135.56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66.790000000000006</v>
      </c>
      <c r="AB60" s="75">
        <f>-STOA!O60</f>
        <v>0</v>
      </c>
      <c r="AC60">
        <f t="shared" si="0"/>
        <v>12.687177591499104</v>
      </c>
      <c r="AD60">
        <f t="shared" si="1"/>
        <v>1497.6911071107754</v>
      </c>
      <c r="AE60">
        <f>'IDT-1'!C60</f>
        <v>0</v>
      </c>
      <c r="AF60" s="24"/>
      <c r="AG60">
        <f t="shared" si="2"/>
        <v>1497.6911071107754</v>
      </c>
      <c r="AI60" s="34">
        <f>PXIL!I60</f>
        <v>0</v>
      </c>
      <c r="AJ60" s="34">
        <f>PXIL!O60</f>
        <v>0</v>
      </c>
      <c r="AK60" s="34">
        <f>RTM_IEX!I60</f>
        <v>19.309999999999999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6.1194589999999991</v>
      </c>
      <c r="E61">
        <f>GT_NG!Q61</f>
        <v>6.8100000000000005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40.898465808920058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794.94464276604219</v>
      </c>
      <c r="P61" s="36">
        <v>68.457387920180082</v>
      </c>
      <c r="Q61" s="36">
        <v>22.117459807073953</v>
      </c>
      <c r="R61" s="38">
        <v>26.300000000000004</v>
      </c>
      <c r="S61" s="38">
        <v>0</v>
      </c>
      <c r="T61" s="37">
        <f>SUMPRODUCT(LTA!J61:AN61,LTA!J$101:AN$101,LTA!J$104:AN$104)</f>
        <v>290.05</v>
      </c>
      <c r="U61" s="37">
        <f>SUMPRODUCT(LTA!J61:AN61,LTA!J$102:AN$102,LTA!J$104:AN$104)</f>
        <v>135.56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-10</v>
      </c>
      <c r="AA61" s="75">
        <f>STOA!I61</f>
        <v>66.790000000000006</v>
      </c>
      <c r="AB61" s="75">
        <f>-STOA!O61</f>
        <v>0</v>
      </c>
      <c r="AC61">
        <f t="shared" si="0"/>
        <v>12.916949865787506</v>
      </c>
      <c r="AD61">
        <f t="shared" si="1"/>
        <v>1504.7304654364286</v>
      </c>
      <c r="AE61">
        <f>'IDT-1'!C61</f>
        <v>0</v>
      </c>
      <c r="AF61" s="24"/>
      <c r="AG61">
        <f t="shared" si="2"/>
        <v>1504.7304654364286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6.1194589999999991</v>
      </c>
      <c r="E62">
        <f>GT_NG!Q62</f>
        <v>6.8100000000000005</v>
      </c>
      <c r="F62">
        <f>GT_Spot!Q62</f>
        <v>0</v>
      </c>
      <c r="G62">
        <f>PPCL_NG!Q62</f>
        <v>45.798393038840743</v>
      </c>
      <c r="H62">
        <f>PPCL_Spot!Q62</f>
        <v>0</v>
      </c>
      <c r="I62">
        <f>Bawana_NG!Q62</f>
        <v>40.898465808920058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794.94464276604219</v>
      </c>
      <c r="P62" s="36">
        <v>68.457387920180082</v>
      </c>
      <c r="Q62" s="36">
        <v>22.117459807073953</v>
      </c>
      <c r="R62" s="38">
        <v>26.300000000000004</v>
      </c>
      <c r="S62" s="38">
        <v>0</v>
      </c>
      <c r="T62" s="37">
        <f>SUMPRODUCT(LTA!J62:AN62,LTA!J$101:AN$101,LTA!J$104:AN$104)</f>
        <v>276.70999999999998</v>
      </c>
      <c r="U62" s="37">
        <f>SUMPRODUCT(LTA!J62:AN62,LTA!J$102:AN$102,LTA!J$104:AN$104)</f>
        <v>135.56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66.790000000000006</v>
      </c>
      <c r="AB62" s="75">
        <f>-STOA!O62</f>
        <v>0</v>
      </c>
      <c r="AC62">
        <f t="shared" si="0"/>
        <v>12.835080790064877</v>
      </c>
      <c r="AD62">
        <f t="shared" si="1"/>
        <v>1515.1507275509921</v>
      </c>
      <c r="AE62">
        <f>'IDT-1'!C62</f>
        <v>0</v>
      </c>
      <c r="AF62" s="24"/>
      <c r="AG62">
        <f t="shared" si="2"/>
        <v>1515.1507275509921</v>
      </c>
      <c r="AI62" s="34">
        <f>PXIL!I62</f>
        <v>0</v>
      </c>
      <c r="AJ62" s="34">
        <f>PXIL!O62</f>
        <v>0</v>
      </c>
      <c r="AK62" s="34">
        <f>RTM_IEX!I62</f>
        <v>14.48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6.1194589999999991</v>
      </c>
      <c r="E63">
        <f>GT_NG!Q63</f>
        <v>6.8100000000000005</v>
      </c>
      <c r="F63">
        <f>GT_Spot!Q63</f>
        <v>0</v>
      </c>
      <c r="G63">
        <f>PPCL_NG!Q63</f>
        <v>45.798393038840743</v>
      </c>
      <c r="H63">
        <f>PPCL_Spot!Q63</f>
        <v>0</v>
      </c>
      <c r="I63">
        <f>Bawana_NG!Q63</f>
        <v>40.898402406156009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789.29852275192866</v>
      </c>
      <c r="P63" s="36">
        <v>68.457387920180082</v>
      </c>
      <c r="Q63" s="36">
        <v>22.117459807073953</v>
      </c>
      <c r="R63" s="38">
        <v>26.300000000000004</v>
      </c>
      <c r="S63" s="38">
        <v>0</v>
      </c>
      <c r="T63" s="37">
        <f>SUMPRODUCT(LTA!J63:AN63,LTA!J$101:AN$101,LTA!J$104:AN$104)</f>
        <v>271.83</v>
      </c>
      <c r="U63" s="37">
        <f>SUMPRODUCT(LTA!J63:AN63,LTA!J$102:AN$102,LTA!J$104:AN$104)</f>
        <v>135.56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66.790000000000006</v>
      </c>
      <c r="AB63" s="75">
        <f>-STOA!O63</f>
        <v>0</v>
      </c>
      <c r="AC63">
        <f t="shared" si="0"/>
        <v>12.989924849363105</v>
      </c>
      <c r="AD63">
        <f t="shared" si="1"/>
        <v>1533.4297000748161</v>
      </c>
      <c r="AE63">
        <f>'IDT-1'!C63</f>
        <v>0</v>
      </c>
      <c r="AF63" s="24"/>
      <c r="AG63">
        <f t="shared" si="2"/>
        <v>1533.4297000748161</v>
      </c>
      <c r="AI63" s="34">
        <f>PXIL!I63</f>
        <v>0</v>
      </c>
      <c r="AJ63" s="34">
        <f>PXIL!O63</f>
        <v>0</v>
      </c>
      <c r="AK63" s="34">
        <f>RTM_IEX!I63</f>
        <v>43.44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6.1194589999999991</v>
      </c>
      <c r="E64">
        <f>GT_NG!Q64</f>
        <v>6.8100000000000005</v>
      </c>
      <c r="F64">
        <f>GT_Spot!Q64</f>
        <v>0</v>
      </c>
      <c r="G64">
        <f>PPCL_NG!Q64</f>
        <v>45.798393038840743</v>
      </c>
      <c r="H64">
        <f>PPCL_Spot!Q64</f>
        <v>0</v>
      </c>
      <c r="I64">
        <f>Bawana_NG!Q64</f>
        <v>40.898402406156009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793.13637959946152</v>
      </c>
      <c r="P64" s="36">
        <v>68.457387920180082</v>
      </c>
      <c r="Q64" s="36">
        <v>22.117459807073953</v>
      </c>
      <c r="R64" s="38">
        <v>26.3</v>
      </c>
      <c r="S64" s="38">
        <v>0</v>
      </c>
      <c r="T64" s="37">
        <f>SUMPRODUCT(LTA!J64:AN64,LTA!J$101:AN$101,LTA!J$104:AN$104)</f>
        <v>259.55</v>
      </c>
      <c r="U64" s="37">
        <f>SUMPRODUCT(LTA!J64:AN64,LTA!J$102:AN$102,LTA!J$104:AN$104)</f>
        <v>135.56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66.790000000000006</v>
      </c>
      <c r="AB64" s="75">
        <f>-STOA!O64</f>
        <v>0</v>
      </c>
      <c r="AC64">
        <f t="shared" si="0"/>
        <v>13.000070846882382</v>
      </c>
      <c r="AD64">
        <f t="shared" si="1"/>
        <v>1534.6274109248297</v>
      </c>
      <c r="AE64">
        <f>'IDT-1'!C64</f>
        <v>0</v>
      </c>
      <c r="AF64" s="24"/>
      <c r="AG64">
        <f t="shared" si="2"/>
        <v>1534.6274109248297</v>
      </c>
      <c r="AI64" s="34">
        <f>PXIL!I64</f>
        <v>0</v>
      </c>
      <c r="AJ64" s="34">
        <f>PXIL!O64</f>
        <v>0</v>
      </c>
      <c r="AK64" s="34">
        <f>RTM_IEX!I64</f>
        <v>53.09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6.1194589999999991</v>
      </c>
      <c r="E65">
        <f>GT_NG!Q65</f>
        <v>6.8100000000000005</v>
      </c>
      <c r="F65">
        <f>GT_Spot!Q65</f>
        <v>0</v>
      </c>
      <c r="G65">
        <f>PPCL_NG!Q65</f>
        <v>45.798393038840743</v>
      </c>
      <c r="H65">
        <f>PPCL_Spot!Q65</f>
        <v>0</v>
      </c>
      <c r="I65">
        <f>Bawana_NG!Q65</f>
        <v>40.898402406156009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813.4256630874371</v>
      </c>
      <c r="P65" s="36">
        <v>68.457387920180082</v>
      </c>
      <c r="Q65" s="36">
        <v>22.117459807073953</v>
      </c>
      <c r="R65" s="38">
        <v>26.3</v>
      </c>
      <c r="S65" s="38">
        <v>0</v>
      </c>
      <c r="T65" s="37">
        <f>SUMPRODUCT(LTA!J65:AN65,LTA!J$101:AN$101,LTA!J$104:AN$104)</f>
        <v>246.3</v>
      </c>
      <c r="U65" s="37">
        <f>SUMPRODUCT(LTA!J65:AN65,LTA!J$102:AN$102,LTA!J$104:AN$104)</f>
        <v>135.56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66.790000000000006</v>
      </c>
      <c r="AB65" s="75">
        <f>-STOA!O65</f>
        <v>0</v>
      </c>
      <c r="AC65">
        <f t="shared" si="0"/>
        <v>13.018712828181378</v>
      </c>
      <c r="AD65">
        <f t="shared" si="1"/>
        <v>1536.8280524315064</v>
      </c>
      <c r="AE65">
        <f>'IDT-1'!C65</f>
        <v>0</v>
      </c>
      <c r="AF65" s="24"/>
      <c r="AG65">
        <f t="shared" si="2"/>
        <v>1536.8280524315064</v>
      </c>
      <c r="AI65" s="34">
        <f>PXIL!I65</f>
        <v>0</v>
      </c>
      <c r="AJ65" s="34">
        <f>PXIL!O65</f>
        <v>0</v>
      </c>
      <c r="AK65" s="34">
        <f>RTM_IEX!I65</f>
        <v>48.27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6.1194589999999991</v>
      </c>
      <c r="E66">
        <f>GT_NG!Q66</f>
        <v>6.8100000000000005</v>
      </c>
      <c r="F66">
        <f>GT_Spot!Q66</f>
        <v>0</v>
      </c>
      <c r="G66">
        <f>PPCL_NG!Q66</f>
        <v>45.798393038840743</v>
      </c>
      <c r="H66">
        <f>PPCL_Spot!Q66</f>
        <v>0</v>
      </c>
      <c r="I66">
        <f>Bawana_NG!Q66</f>
        <v>40.898402406156009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814.74337097971932</v>
      </c>
      <c r="P66" s="36">
        <v>68.457387920180082</v>
      </c>
      <c r="Q66" s="36">
        <v>22.117459807073953</v>
      </c>
      <c r="R66" s="38">
        <v>26.3</v>
      </c>
      <c r="S66" s="38">
        <v>0</v>
      </c>
      <c r="T66" s="37">
        <f>SUMPRODUCT(LTA!J66:AN66,LTA!J$101:AN$101,LTA!J$104:AN$104)</f>
        <v>231.25</v>
      </c>
      <c r="U66" s="37">
        <f>SUMPRODUCT(LTA!J66:AN66,LTA!J$102:AN$102,LTA!J$104:AN$104)</f>
        <v>135.56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66.790000000000006</v>
      </c>
      <c r="AB66" s="75">
        <f>-STOA!O66</f>
        <v>0</v>
      </c>
      <c r="AC66">
        <f t="shared" si="0"/>
        <v>12.984421574476547</v>
      </c>
      <c r="AD66">
        <f t="shared" si="1"/>
        <v>1532.7800515774936</v>
      </c>
      <c r="AE66">
        <f>'IDT-1'!C66</f>
        <v>0</v>
      </c>
      <c r="AF66" s="24"/>
      <c r="AG66">
        <f t="shared" si="2"/>
        <v>1532.7800515774936</v>
      </c>
      <c r="AI66" s="34">
        <f>PXIL!I66</f>
        <v>0</v>
      </c>
      <c r="AJ66" s="34">
        <f>PXIL!O66</f>
        <v>0</v>
      </c>
      <c r="AK66" s="34">
        <f>RTM_IEX!I66</f>
        <v>57.92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6.1194589999999991</v>
      </c>
      <c r="E67">
        <f>GT_NG!Q67</f>
        <v>6.8100000000000005</v>
      </c>
      <c r="F67">
        <f>GT_Spot!Q67</f>
        <v>0</v>
      </c>
      <c r="G67">
        <f>PPCL_NG!Q67</f>
        <v>45.798393038840743</v>
      </c>
      <c r="H67">
        <f>PPCL_Spot!Q67</f>
        <v>0</v>
      </c>
      <c r="I67">
        <f>Bawana_NG!Q67</f>
        <v>48.358111011288621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823.6644804950248</v>
      </c>
      <c r="P67" s="36">
        <v>68.457387920180082</v>
      </c>
      <c r="Q67" s="36">
        <v>22.117459807073953</v>
      </c>
      <c r="R67" s="38">
        <v>26.3</v>
      </c>
      <c r="S67" s="38">
        <v>0</v>
      </c>
      <c r="T67" s="37">
        <f>SUMPRODUCT(LTA!J67:AN67,LTA!J$101:AN$101,LTA!J$104:AN$104)</f>
        <v>218.74</v>
      </c>
      <c r="U67" s="37">
        <f>SUMPRODUCT(LTA!J67:AN67,LTA!J$102:AN$102,LTA!J$104:AN$104)</f>
        <v>135.56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66.790000000000006</v>
      </c>
      <c r="AB67" s="75">
        <f>-STOA!O67</f>
        <v>0</v>
      </c>
      <c r="AC67">
        <f t="shared" si="0"/>
        <v>12.943940446688227</v>
      </c>
      <c r="AD67">
        <f t="shared" si="1"/>
        <v>1528.00135082572</v>
      </c>
      <c r="AE67">
        <f>'IDT-1'!C67</f>
        <v>0</v>
      </c>
      <c r="AF67" s="24"/>
      <c r="AG67">
        <f t="shared" si="2"/>
        <v>1528.00135082572</v>
      </c>
      <c r="AI67" s="34">
        <f>PXIL!I67</f>
        <v>0</v>
      </c>
      <c r="AJ67" s="34">
        <f>PXIL!O67</f>
        <v>0</v>
      </c>
      <c r="AK67" s="34">
        <f>RTM_IEX!I67</f>
        <v>49.23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6.1194589999999991</v>
      </c>
      <c r="E68">
        <f>GT_NG!Q68</f>
        <v>6.8100000000000005</v>
      </c>
      <c r="F68">
        <f>GT_Spot!Q68</f>
        <v>0</v>
      </c>
      <c r="G68">
        <f>PPCL_NG!Q68</f>
        <v>45.798393038840743</v>
      </c>
      <c r="H68">
        <f>PPCL_Spot!Q68</f>
        <v>0</v>
      </c>
      <c r="I68">
        <f>Bawana_NG!Q68</f>
        <v>48.358111011288621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825.89450448178457</v>
      </c>
      <c r="P68" s="36">
        <v>68.457387920180082</v>
      </c>
      <c r="Q68" s="36">
        <v>22.117459807073953</v>
      </c>
      <c r="R68" s="38">
        <v>26.3</v>
      </c>
      <c r="S68" s="38">
        <v>0</v>
      </c>
      <c r="T68" s="37">
        <f>SUMPRODUCT(LTA!J68:AN68,LTA!J$101:AN$101,LTA!J$104:AN$104)</f>
        <v>203.70999999999998</v>
      </c>
      <c r="U68" s="37">
        <f>SUMPRODUCT(LTA!J68:AN68,LTA!J$102:AN$102,LTA!J$104:AN$104)</f>
        <v>135.56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66.790000000000006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12.836420648177011</v>
      </c>
      <c r="AD68">
        <f t="shared" ref="AD68:AD98" si="4">SUM(B68:AB68,AI68:AV68)-AC68</f>
        <v>1515.308894610991</v>
      </c>
      <c r="AE68">
        <f>'IDT-1'!C68</f>
        <v>0</v>
      </c>
      <c r="AF68" s="24"/>
      <c r="AG68">
        <f t="shared" ref="AG68:AG98" si="5">SUM(AD68:AF68)</f>
        <v>1515.308894610991</v>
      </c>
      <c r="AI68" s="34">
        <f>PXIL!I68</f>
        <v>0</v>
      </c>
      <c r="AJ68" s="34">
        <f>PXIL!O68</f>
        <v>0</v>
      </c>
      <c r="AK68" s="34">
        <f>RTM_IEX!I68</f>
        <v>49.23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6.1194589999999991</v>
      </c>
      <c r="E69">
        <f>GT_NG!Q69</f>
        <v>6.8100000000000005</v>
      </c>
      <c r="F69">
        <f>GT_Spot!Q69</f>
        <v>0</v>
      </c>
      <c r="G69">
        <f>PPCL_NG!Q69</f>
        <v>45.798393038840743</v>
      </c>
      <c r="H69">
        <f>PPCL_Spot!Q69</f>
        <v>0</v>
      </c>
      <c r="I69">
        <f>Bawana_NG!Q69</f>
        <v>48.358111011288621</v>
      </c>
      <c r="J69">
        <f>Bawana_RLNG!Q69</f>
        <v>0</v>
      </c>
      <c r="K69">
        <f>Bawana_Spot!Q69</f>
        <v>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827.91621546167028</v>
      </c>
      <c r="P69" s="36">
        <v>68.457387920180082</v>
      </c>
      <c r="Q69" s="36">
        <v>22.117459807073953</v>
      </c>
      <c r="R69" s="38">
        <v>23.27</v>
      </c>
      <c r="S69" s="38">
        <v>0</v>
      </c>
      <c r="T69" s="37">
        <f>SUMPRODUCT(LTA!J69:AN69,LTA!J$101:AN$101,LTA!J$104:AN$104)</f>
        <v>186.70999999999998</v>
      </c>
      <c r="U69" s="37">
        <f>SUMPRODUCT(LTA!J69:AN69,LTA!J$102:AN$102,LTA!J$104:AN$104)</f>
        <v>135.56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66.790000000000006</v>
      </c>
      <c r="AB69" s="75">
        <f>-STOA!O69</f>
        <v>0</v>
      </c>
      <c r="AC69">
        <f t="shared" si="3"/>
        <v>12.709511020408049</v>
      </c>
      <c r="AD69">
        <f t="shared" si="4"/>
        <v>1500.3275152186459</v>
      </c>
      <c r="AE69">
        <f>'IDT-1'!C69</f>
        <v>0</v>
      </c>
      <c r="AF69" s="24"/>
      <c r="AG69">
        <f t="shared" si="5"/>
        <v>1500.3275152186459</v>
      </c>
      <c r="AI69" s="34">
        <f>PXIL!I69</f>
        <v>0</v>
      </c>
      <c r="AJ69" s="34">
        <f>PXIL!O69</f>
        <v>0</v>
      </c>
      <c r="AK69" s="34">
        <f>RTM_IEX!I69</f>
        <v>52.13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6.1194589999999991</v>
      </c>
      <c r="E70">
        <f>GT_NG!Q70</f>
        <v>6.8100000000000005</v>
      </c>
      <c r="F70">
        <f>GT_Spot!Q70</f>
        <v>0</v>
      </c>
      <c r="G70">
        <f>PPCL_NG!Q70</f>
        <v>45.798393038840743</v>
      </c>
      <c r="H70">
        <f>PPCL_Spot!Q70</f>
        <v>0</v>
      </c>
      <c r="I70">
        <f>Bawana_NG!Q70</f>
        <v>48.358111011288621</v>
      </c>
      <c r="J70">
        <f>Bawana_RLNG!Q70</f>
        <v>0</v>
      </c>
      <c r="K70">
        <f>Bawana_Spot!Q70</f>
        <v>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831.21818010472509</v>
      </c>
      <c r="P70" s="36">
        <v>68.457387920180082</v>
      </c>
      <c r="Q70" s="36">
        <v>22.117459807073953</v>
      </c>
      <c r="R70" s="38">
        <v>19.920000000000002</v>
      </c>
      <c r="S70" s="38">
        <v>0</v>
      </c>
      <c r="T70" s="37">
        <f>SUMPRODUCT(LTA!J70:AN70,LTA!J$101:AN$101,LTA!J$104:AN$104)</f>
        <v>171.53</v>
      </c>
      <c r="U70" s="37">
        <f>SUMPRODUCT(LTA!J70:AN70,LTA!J$102:AN$102,LTA!J$104:AN$104)</f>
        <v>135.56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66.790000000000006</v>
      </c>
      <c r="AB70" s="75">
        <f>-STOA!O70</f>
        <v>0</v>
      </c>
      <c r="AC70">
        <f t="shared" si="3"/>
        <v>12.541023523409711</v>
      </c>
      <c r="AD70">
        <f t="shared" si="4"/>
        <v>1480.4379673586989</v>
      </c>
      <c r="AE70">
        <f>'IDT-1'!C70</f>
        <v>0</v>
      </c>
      <c r="AF70" s="24"/>
      <c r="AG70">
        <f t="shared" si="5"/>
        <v>1480.4379673586989</v>
      </c>
      <c r="AI70" s="34">
        <f>PXIL!I70</f>
        <v>0</v>
      </c>
      <c r="AJ70" s="34">
        <f>PXIL!O70</f>
        <v>0</v>
      </c>
      <c r="AK70" s="34">
        <f>RTM_IEX!I70</f>
        <v>47.3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6.1194589999999991</v>
      </c>
      <c r="E71">
        <f>GT_NG!Q71</f>
        <v>6.8100000000000005</v>
      </c>
      <c r="F71">
        <f>GT_Spot!Q71</f>
        <v>0</v>
      </c>
      <c r="G71">
        <f>PPCL_NG!Q71</f>
        <v>45.798393038840743</v>
      </c>
      <c r="H71">
        <f>PPCL_Spot!Q71</f>
        <v>0</v>
      </c>
      <c r="I71">
        <f>Bawana_NG!Q71</f>
        <v>48.358214839424136</v>
      </c>
      <c r="J71">
        <f>Bawana_RLNG!Q71</f>
        <v>0</v>
      </c>
      <c r="K71">
        <f>Bawana_Spot!Q71</f>
        <v>23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836.31948237254892</v>
      </c>
      <c r="P71" s="36">
        <v>68.457387920180082</v>
      </c>
      <c r="Q71" s="36">
        <v>22.117459807073953</v>
      </c>
      <c r="R71" s="38">
        <v>15.16</v>
      </c>
      <c r="S71" s="38">
        <v>0</v>
      </c>
      <c r="T71" s="37">
        <f>SUMPRODUCT(LTA!J71:AN71,LTA!J$101:AN$101,LTA!J$104:AN$104)</f>
        <v>154.54000000000002</v>
      </c>
      <c r="U71" s="37">
        <f>SUMPRODUCT(LTA!J71:AN71,LTA!J$102:AN$102,LTA!J$104:AN$104)</f>
        <v>134.72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66.790000000000006</v>
      </c>
      <c r="AB71" s="75">
        <f>-STOA!O71</f>
        <v>0</v>
      </c>
      <c r="AC71">
        <f t="shared" si="3"/>
        <v>12.296847334615771</v>
      </c>
      <c r="AD71">
        <f t="shared" si="4"/>
        <v>1451.6135496434524</v>
      </c>
      <c r="AE71">
        <f>'IDT-1'!C71</f>
        <v>0</v>
      </c>
      <c r="AF71" s="24"/>
      <c r="AG71">
        <f t="shared" si="5"/>
        <v>1451.6135496434524</v>
      </c>
      <c r="AI71" s="34">
        <f>PXIL!I71</f>
        <v>0</v>
      </c>
      <c r="AJ71" s="34">
        <f>PXIL!O71</f>
        <v>0</v>
      </c>
      <c r="AK71" s="34">
        <f>RTM_IEX!I71</f>
        <v>35.72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6.1194589999999991</v>
      </c>
      <c r="E72">
        <f>GT_NG!Q72</f>
        <v>6.8100000000000005</v>
      </c>
      <c r="F72">
        <f>GT_Spot!Q72</f>
        <v>0</v>
      </c>
      <c r="G72">
        <f>PPCL_NG!Q72</f>
        <v>45.798393038840743</v>
      </c>
      <c r="H72">
        <f>PPCL_Spot!Q72</f>
        <v>0</v>
      </c>
      <c r="I72">
        <f>Bawana_NG!Q72</f>
        <v>48.358214839424136</v>
      </c>
      <c r="J72">
        <f>Bawana_RLNG!Q72</f>
        <v>0</v>
      </c>
      <c r="K72">
        <f>Bawana_Spot!Q72</f>
        <v>23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838.54948237254894</v>
      </c>
      <c r="P72" s="36">
        <v>68.457387920180082</v>
      </c>
      <c r="Q72" s="36">
        <v>22.117459807073953</v>
      </c>
      <c r="R72" s="38">
        <v>11.58</v>
      </c>
      <c r="S72" s="38">
        <v>0</v>
      </c>
      <c r="T72" s="37">
        <f>SUMPRODUCT(LTA!J72:AN72,LTA!J$101:AN$101,LTA!J$104:AN$104)</f>
        <v>138.55000000000001</v>
      </c>
      <c r="U72" s="37">
        <f>SUMPRODUCT(LTA!J72:AN72,LTA!J$102:AN$102,LTA!J$104:AN$104)</f>
        <v>133.9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66.790000000000006</v>
      </c>
      <c r="AB72" s="75">
        <f>-STOA!O72</f>
        <v>0</v>
      </c>
      <c r="AC72">
        <f t="shared" si="3"/>
        <v>12.18479133461577</v>
      </c>
      <c r="AD72">
        <f t="shared" si="4"/>
        <v>1438.3856056434522</v>
      </c>
      <c r="AE72">
        <f>'IDT-1'!C72</f>
        <v>0</v>
      </c>
      <c r="AF72" s="24"/>
      <c r="AG72">
        <f t="shared" si="5"/>
        <v>1438.3856056434522</v>
      </c>
      <c r="AI72" s="34">
        <f>PXIL!I72</f>
        <v>0</v>
      </c>
      <c r="AJ72" s="34">
        <f>PXIL!O72</f>
        <v>0</v>
      </c>
      <c r="AK72" s="34">
        <f>RTM_IEX!I72</f>
        <v>40.54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6.1194589999999991</v>
      </c>
      <c r="E73">
        <f>GT_NG!Q73</f>
        <v>6.8100000000000005</v>
      </c>
      <c r="F73">
        <f>GT_Spot!Q73</f>
        <v>0</v>
      </c>
      <c r="G73">
        <f>PPCL_NG!Q73</f>
        <v>45.798393038840743</v>
      </c>
      <c r="H73">
        <f>PPCL_Spot!Q73</f>
        <v>0</v>
      </c>
      <c r="I73">
        <f>Bawana_NG!Q73</f>
        <v>48.358214839424136</v>
      </c>
      <c r="J73">
        <f>Bawana_RLNG!Q73</f>
        <v>0</v>
      </c>
      <c r="K73">
        <f>Bawana_Spot!Q73</f>
        <v>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839.40528817461575</v>
      </c>
      <c r="P73" s="36">
        <v>68.457387920180082</v>
      </c>
      <c r="Q73" s="36">
        <v>22.117459807073953</v>
      </c>
      <c r="R73" s="38">
        <v>7.46</v>
      </c>
      <c r="S73" s="38">
        <v>0</v>
      </c>
      <c r="T73" s="37">
        <f>SUMPRODUCT(LTA!J73:AN73,LTA!J$101:AN$101,LTA!J$104:AN$104)</f>
        <v>123.34</v>
      </c>
      <c r="U73" s="37">
        <f>SUMPRODUCT(LTA!J73:AN73,LTA!J$102:AN$102,LTA!J$104:AN$104)</f>
        <v>133.06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66.790000000000006</v>
      </c>
      <c r="AB73" s="75">
        <f>-STOA!O73</f>
        <v>0</v>
      </c>
      <c r="AC73">
        <f t="shared" si="3"/>
        <v>11.998276103353129</v>
      </c>
      <c r="AD73">
        <f t="shared" si="4"/>
        <v>1416.3679266767815</v>
      </c>
      <c r="AE73">
        <f>'IDT-1'!C73</f>
        <v>0</v>
      </c>
      <c r="AF73" s="24"/>
      <c r="AG73">
        <f t="shared" si="5"/>
        <v>1416.3679266767815</v>
      </c>
      <c r="AI73" s="34">
        <f>PXIL!I73</f>
        <v>0</v>
      </c>
      <c r="AJ73" s="34">
        <f>PXIL!O73</f>
        <v>0</v>
      </c>
      <c r="AK73" s="34">
        <f>RTM_IEX!I73</f>
        <v>37.65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6.1194589999999991</v>
      </c>
      <c r="E74">
        <f>GT_NG!Q74</f>
        <v>6.8100000000000005</v>
      </c>
      <c r="F74">
        <f>GT_Spot!Q74</f>
        <v>0</v>
      </c>
      <c r="G74">
        <f>PPCL_NG!Q74</f>
        <v>45.798393038840743</v>
      </c>
      <c r="H74">
        <f>PPCL_Spot!Q74</f>
        <v>0</v>
      </c>
      <c r="I74">
        <f>Bawana_NG!Q74</f>
        <v>48.358214839424136</v>
      </c>
      <c r="J74">
        <f>Bawana_RLNG!Q74</f>
        <v>0</v>
      </c>
      <c r="K74">
        <f>Bawana_Spot!Q74</f>
        <v>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839.41565176005861</v>
      </c>
      <c r="P74" s="36">
        <v>68.457387920180082</v>
      </c>
      <c r="Q74" s="36">
        <v>22.117459807073953</v>
      </c>
      <c r="R74" s="38">
        <v>3.8799999999999994</v>
      </c>
      <c r="S74" s="38">
        <v>0</v>
      </c>
      <c r="T74" s="37">
        <f>SUMPRODUCT(LTA!J74:AN74,LTA!J$101:AN$101,LTA!J$104:AN$104)</f>
        <v>109.44</v>
      </c>
      <c r="U74" s="37">
        <f>SUMPRODUCT(LTA!J74:AN74,LTA!J$102:AN$102,LTA!J$104:AN$104)</f>
        <v>132.22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66.790000000000006</v>
      </c>
      <c r="AB74" s="75">
        <f>-STOA!O74</f>
        <v>0</v>
      </c>
      <c r="AC74">
        <f t="shared" si="3"/>
        <v>11.876899157470854</v>
      </c>
      <c r="AD74">
        <f t="shared" si="4"/>
        <v>1402.0396672081069</v>
      </c>
      <c r="AE74">
        <f>'IDT-1'!C74</f>
        <v>0</v>
      </c>
      <c r="AF74" s="24"/>
      <c r="AG74">
        <f t="shared" si="5"/>
        <v>1402.0396672081069</v>
      </c>
      <c r="AI74" s="34">
        <f>PXIL!I74</f>
        <v>0</v>
      </c>
      <c r="AJ74" s="34">
        <f>PXIL!O74</f>
        <v>0</v>
      </c>
      <c r="AK74" s="34">
        <f>RTM_IEX!I74</f>
        <v>41.51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6.1894489999999998</v>
      </c>
      <c r="E75">
        <f>GT_NG!Q75</f>
        <v>6.8848351648351658</v>
      </c>
      <c r="F75">
        <f>GT_Spot!Q75</f>
        <v>0</v>
      </c>
      <c r="G75">
        <f>PPCL_NG!Q75</f>
        <v>46.6</v>
      </c>
      <c r="H75">
        <f>PPCL_Spot!Q75</f>
        <v>0</v>
      </c>
      <c r="I75">
        <f>Bawana_NG!Q75</f>
        <v>54.998000436268455</v>
      </c>
      <c r="J75">
        <f>Bawana_RLNG!Q75</f>
        <v>0</v>
      </c>
      <c r="K75">
        <f>Bawana_Spot!Q75</f>
        <v>23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848.06992511616522</v>
      </c>
      <c r="P75" s="36">
        <v>68.457387920180082</v>
      </c>
      <c r="Q75" s="36">
        <v>22.117459807073953</v>
      </c>
      <c r="R75" s="38">
        <v>0</v>
      </c>
      <c r="S75" s="38">
        <v>0</v>
      </c>
      <c r="T75" s="37">
        <f>SUMPRODUCT(LTA!J75:AN75,LTA!J$101:AN$101,LTA!J$104:AN$104)</f>
        <v>95.6</v>
      </c>
      <c r="U75" s="37">
        <f>SUMPRODUCT(LTA!J75:AN75,LTA!J$102:AN$102,LTA!J$104:AN$104)</f>
        <v>132.22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66.790000000000006</v>
      </c>
      <c r="AB75" s="75">
        <f>-STOA!O75</f>
        <v>0</v>
      </c>
      <c r="AC75">
        <f t="shared" si="3"/>
        <v>11.653631282533992</v>
      </c>
      <c r="AD75">
        <f t="shared" si="4"/>
        <v>1375.683426161989</v>
      </c>
      <c r="AE75">
        <f>'IDT-1'!C75</f>
        <v>0</v>
      </c>
      <c r="AF75" s="24"/>
      <c r="AG75">
        <f t="shared" si="5"/>
        <v>1375.683426161989</v>
      </c>
      <c r="AI75" s="34">
        <f>PXIL!I75</f>
        <v>0</v>
      </c>
      <c r="AJ75" s="34">
        <f>PXIL!O75</f>
        <v>0</v>
      </c>
      <c r="AK75" s="34">
        <f>RTM_IEX!I75</f>
        <v>16.41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6.1894489999999998</v>
      </c>
      <c r="E76">
        <f>GT_NG!Q76</f>
        <v>6.8848351648351658</v>
      </c>
      <c r="F76">
        <f>GT_Spot!Q76</f>
        <v>0</v>
      </c>
      <c r="G76">
        <f>PPCL_NG!Q76</f>
        <v>46.6</v>
      </c>
      <c r="H76">
        <f>PPCL_Spot!Q76</f>
        <v>0</v>
      </c>
      <c r="I76">
        <f>Bawana_NG!Q76</f>
        <v>54.998000436268455</v>
      </c>
      <c r="J76">
        <f>Bawana_RLNG!Q76</f>
        <v>0</v>
      </c>
      <c r="K76">
        <f>Bawana_Spot!Q76</f>
        <v>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847.99792968339898</v>
      </c>
      <c r="P76" s="36">
        <v>68.457387920180082</v>
      </c>
      <c r="Q76" s="36">
        <v>22.117459807073953</v>
      </c>
      <c r="R76" s="38">
        <v>0</v>
      </c>
      <c r="S76" s="38">
        <v>0</v>
      </c>
      <c r="T76" s="37">
        <f>SUMPRODUCT(LTA!J76:AN76,LTA!J$101:AN$101,LTA!J$104:AN$104)</f>
        <v>83.92</v>
      </c>
      <c r="U76" s="37">
        <f>SUMPRODUCT(LTA!J76:AN76,LTA!J$102:AN$102,LTA!J$104:AN$104)</f>
        <v>131.4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-25</v>
      </c>
      <c r="AA76" s="75">
        <f>STOA!I76</f>
        <v>66.790000000000006</v>
      </c>
      <c r="AB76" s="75">
        <f>-STOA!O76</f>
        <v>0</v>
      </c>
      <c r="AC76">
        <f t="shared" si="3"/>
        <v>11.840865464020984</v>
      </c>
      <c r="AD76">
        <f t="shared" si="4"/>
        <v>1347.5741965477359</v>
      </c>
      <c r="AE76">
        <f>'IDT-1'!C76</f>
        <v>0</v>
      </c>
      <c r="AF76" s="24"/>
      <c r="AG76">
        <f t="shared" si="5"/>
        <v>1347.5741965477359</v>
      </c>
      <c r="AI76" s="34">
        <f>PXIL!I76</f>
        <v>0</v>
      </c>
      <c r="AJ76" s="34">
        <f>PXIL!O76</f>
        <v>0</v>
      </c>
      <c r="AK76" s="34">
        <f>RTM_IEX!I76</f>
        <v>26.06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6.1894489999999998</v>
      </c>
      <c r="E77">
        <f>GT_NG!Q77</f>
        <v>6.8848351648351658</v>
      </c>
      <c r="F77">
        <f>GT_Spot!Q77</f>
        <v>0</v>
      </c>
      <c r="G77">
        <f>PPCL_NG!Q77</f>
        <v>46.6</v>
      </c>
      <c r="H77">
        <f>PPCL_Spot!Q77</f>
        <v>0</v>
      </c>
      <c r="I77">
        <f>Bawana_NG!Q77</f>
        <v>54.998063789340279</v>
      </c>
      <c r="J77">
        <f>Bawana_RLNG!Q77</f>
        <v>0</v>
      </c>
      <c r="K77">
        <f>Bawana_Spot!Q77</f>
        <v>55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844.74552120730391</v>
      </c>
      <c r="P77" s="36">
        <v>68.457387920180082</v>
      </c>
      <c r="Q77" s="36">
        <v>22.117459807073953</v>
      </c>
      <c r="R77" s="38">
        <v>0</v>
      </c>
      <c r="S77" s="38">
        <v>0</v>
      </c>
      <c r="T77" s="37">
        <f>SUMPRODUCT(LTA!J77:AN77,LTA!J$101:AN$101,LTA!J$104:AN$104)</f>
        <v>76.680000000000007</v>
      </c>
      <c r="U77" s="37">
        <f>SUMPRODUCT(LTA!J77:AN77,LTA!J$102:AN$102,LTA!J$104:AN$104)</f>
        <v>130.56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-45</v>
      </c>
      <c r="AA77" s="75">
        <f>STOA!I77</f>
        <v>66.790000000000006</v>
      </c>
      <c r="AB77" s="75">
        <f>-STOA!O77</f>
        <v>0</v>
      </c>
      <c r="AC77">
        <f t="shared" si="3"/>
        <v>11.964992919485368</v>
      </c>
      <c r="AD77">
        <f t="shared" si="4"/>
        <v>1322.0577239692479</v>
      </c>
      <c r="AE77">
        <f>'IDT-1'!C77</f>
        <v>0</v>
      </c>
      <c r="AF77" s="24"/>
      <c r="AG77">
        <f t="shared" si="5"/>
        <v>1322.0577239692479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6.1894489999999998</v>
      </c>
      <c r="E78">
        <f>GT_NG!Q78</f>
        <v>7.1348195329087041</v>
      </c>
      <c r="F78">
        <f>GT_Spot!Q78</f>
        <v>0</v>
      </c>
      <c r="G78">
        <f>PPCL_NG!Q78</f>
        <v>46.6</v>
      </c>
      <c r="H78">
        <f>PPCL_Spot!Q78</f>
        <v>0</v>
      </c>
      <c r="I78">
        <f>Bawana_NG!Q78</f>
        <v>54.998063789340279</v>
      </c>
      <c r="J78">
        <f>Bawana_RLNG!Q78</f>
        <v>0</v>
      </c>
      <c r="K78">
        <f>Bawana_Spot!Q78</f>
        <v>55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848.51968891351214</v>
      </c>
      <c r="P78" s="36">
        <v>68.457387920180082</v>
      </c>
      <c r="Q78" s="36">
        <v>22.117459807073953</v>
      </c>
      <c r="R78" s="38">
        <v>0</v>
      </c>
      <c r="S78" s="38">
        <v>0</v>
      </c>
      <c r="T78" s="37">
        <f>SUMPRODUCT(LTA!J78:AN78,LTA!J$101:AN$101,LTA!J$104:AN$104)</f>
        <v>69.7</v>
      </c>
      <c r="U78" s="37">
        <f>SUMPRODUCT(LTA!J78:AN78,LTA!J$102:AN$102,LTA!J$104:AN$104)</f>
        <v>128.9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-60</v>
      </c>
      <c r="AA78" s="75">
        <f>STOA!I78</f>
        <v>66.790000000000006</v>
      </c>
      <c r="AB78" s="75">
        <f>-STOA!O78</f>
        <v>0</v>
      </c>
      <c r="AC78">
        <f t="shared" si="3"/>
        <v>12.053287162782672</v>
      </c>
      <c r="AD78">
        <f t="shared" si="4"/>
        <v>1302.3535818002326</v>
      </c>
      <c r="AE78">
        <f>'IDT-1'!C78</f>
        <v>0</v>
      </c>
      <c r="AF78" s="24"/>
      <c r="AG78">
        <f t="shared" si="5"/>
        <v>1302.3535818002326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6.1894489999999998</v>
      </c>
      <c r="E79">
        <f>GT_NG!Q79</f>
        <v>7.1348195329087041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54.998063789340279</v>
      </c>
      <c r="J79">
        <f>Bawana_RLNG!Q79</f>
        <v>0</v>
      </c>
      <c r="K79">
        <f>Bawana_Spot!Q79</f>
        <v>30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856.70584916473797</v>
      </c>
      <c r="P79" s="36">
        <v>68.457387920180082</v>
      </c>
      <c r="Q79" s="36">
        <v>22.117459807073953</v>
      </c>
      <c r="R79" s="38">
        <v>0</v>
      </c>
      <c r="S79" s="38">
        <v>0</v>
      </c>
      <c r="T79" s="37">
        <f>SUMPRODUCT(LTA!J79:AN79,LTA!J$101:AN$101,LTA!J$104:AN$104)</f>
        <v>64.63</v>
      </c>
      <c r="U79" s="37">
        <f>SUMPRODUCT(LTA!J79:AN79,LTA!J$102:AN$102,LTA!J$104:AN$104)</f>
        <v>127.22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66.790000000000006</v>
      </c>
      <c r="AB79" s="75">
        <f>-STOA!O79</f>
        <v>0</v>
      </c>
      <c r="AC79">
        <f t="shared" si="3"/>
        <v>11.347081445399622</v>
      </c>
      <c r="AD79">
        <f t="shared" si="4"/>
        <v>1339.4959477688412</v>
      </c>
      <c r="AE79">
        <f>'IDT-1'!C79</f>
        <v>-45</v>
      </c>
      <c r="AF79" s="24"/>
      <c r="AG79">
        <f t="shared" si="5"/>
        <v>1294.4959477688412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6.1894489999999998</v>
      </c>
      <c r="E80">
        <f>GT_NG!Q80</f>
        <v>7.1348195329087041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54.998063789340279</v>
      </c>
      <c r="J80">
        <f>Bawana_RLNG!Q80</f>
        <v>0</v>
      </c>
      <c r="K80">
        <f>Bawana_Spot!Q80</f>
        <v>30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856.70584916473797</v>
      </c>
      <c r="P80" s="36">
        <v>68.457387920180082</v>
      </c>
      <c r="Q80" s="36">
        <v>22.117459807073953</v>
      </c>
      <c r="R80" s="38">
        <v>0</v>
      </c>
      <c r="S80" s="38">
        <v>0</v>
      </c>
      <c r="T80" s="37">
        <f>SUMPRODUCT(LTA!J80:AN80,LTA!J$101:AN$101,LTA!J$104:AN$104)</f>
        <v>60.84</v>
      </c>
      <c r="U80" s="37">
        <f>SUMPRODUCT(LTA!J80:AN80,LTA!J$102:AN$102,LTA!J$104:AN$104)</f>
        <v>125.56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66.790000000000006</v>
      </c>
      <c r="AB80" s="75">
        <f>-STOA!O80</f>
        <v>0</v>
      </c>
      <c r="AC80">
        <f t="shared" si="3"/>
        <v>11.301301445399623</v>
      </c>
      <c r="AD80">
        <f t="shared" si="4"/>
        <v>1334.0917277688413</v>
      </c>
      <c r="AE80">
        <f>'IDT-1'!C80</f>
        <v>-45</v>
      </c>
      <c r="AF80" s="24"/>
      <c r="AG80">
        <f t="shared" si="5"/>
        <v>1289.0917277688413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6.1894489999999998</v>
      </c>
      <c r="E81">
        <f>GT_NG!Q81</f>
        <v>7.1348195329087041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29.999844712459236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856.70584916473797</v>
      </c>
      <c r="P81" s="36">
        <v>68.457387920180082</v>
      </c>
      <c r="Q81" s="36">
        <v>22.117459807073953</v>
      </c>
      <c r="R81" s="38">
        <v>0</v>
      </c>
      <c r="S81" s="38">
        <v>0</v>
      </c>
      <c r="T81" s="37">
        <f>SUMPRODUCT(LTA!J81:AN81,LTA!J$101:AN$101,LTA!J$104:AN$104)</f>
        <v>58.690000000000005</v>
      </c>
      <c r="U81" s="37">
        <f>SUMPRODUCT(LTA!J81:AN81,LTA!J$102:AN$102,LTA!J$104:AN$104)</f>
        <v>124.72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66.790000000000006</v>
      </c>
      <c r="AB81" s="75">
        <f>-STOA!O81</f>
        <v>0</v>
      </c>
      <c r="AC81">
        <f t="shared" si="3"/>
        <v>11.276182358983752</v>
      </c>
      <c r="AD81">
        <f t="shared" si="4"/>
        <v>1331.1264794247963</v>
      </c>
      <c r="AE81">
        <f>'IDT-1'!C81</f>
        <v>-35</v>
      </c>
      <c r="AF81" s="24"/>
      <c r="AG81">
        <f t="shared" si="5"/>
        <v>1296.1264794247963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6.1894489999999998</v>
      </c>
      <c r="E82">
        <f>GT_NG!Q82</f>
        <v>7.1348195329087041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29.999844712459236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856.70584916473797</v>
      </c>
      <c r="P82" s="36">
        <v>68.457387920180082</v>
      </c>
      <c r="Q82" s="36">
        <v>22.117459807073953</v>
      </c>
      <c r="R82" s="38">
        <v>0</v>
      </c>
      <c r="S82" s="38">
        <v>0</v>
      </c>
      <c r="T82" s="37">
        <f>SUMPRODUCT(LTA!J82:AN82,LTA!J$101:AN$101,LTA!J$104:AN$104)</f>
        <v>57</v>
      </c>
      <c r="U82" s="37">
        <f>SUMPRODUCT(LTA!J82:AN82,LTA!J$102:AN$102,LTA!J$104:AN$104)</f>
        <v>122.9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66.790000000000006</v>
      </c>
      <c r="AB82" s="75">
        <f>-STOA!O82</f>
        <v>0</v>
      </c>
      <c r="AC82">
        <f t="shared" si="3"/>
        <v>11.246698358983751</v>
      </c>
      <c r="AD82">
        <f t="shared" si="4"/>
        <v>1327.6459634247963</v>
      </c>
      <c r="AE82">
        <f>'IDT-1'!C82</f>
        <v>-40</v>
      </c>
      <c r="AF82" s="24"/>
      <c r="AG82">
        <f t="shared" si="5"/>
        <v>1287.6459634247963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6.1894489999999998</v>
      </c>
      <c r="E83">
        <f>GT_NG!Q83</f>
        <v>7.3772307692307697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30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856.70584916473797</v>
      </c>
      <c r="P83" s="36">
        <v>68.457387920180082</v>
      </c>
      <c r="Q83" s="36">
        <v>22.117459807073953</v>
      </c>
      <c r="R83" s="38">
        <v>0</v>
      </c>
      <c r="S83" s="38">
        <v>0</v>
      </c>
      <c r="T83" s="37">
        <f>SUMPRODUCT(LTA!J83:AN83,LTA!J$101:AN$101,LTA!J$104:AN$104)</f>
        <v>55.67</v>
      </c>
      <c r="U83" s="37">
        <f>SUMPRODUCT(LTA!J83:AN83,LTA!J$102:AN$102,LTA!J$104:AN$104)</f>
        <v>121.56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66.790000000000006</v>
      </c>
      <c r="AB83" s="75">
        <f>-STOA!O83</f>
        <v>0</v>
      </c>
      <c r="AC83">
        <f t="shared" si="3"/>
        <v>11.311019495033092</v>
      </c>
      <c r="AD83">
        <f t="shared" si="4"/>
        <v>1315.1542088126098</v>
      </c>
      <c r="AE83">
        <f>'IDT-1'!C83</f>
        <v>-45</v>
      </c>
      <c r="AF83" s="24"/>
      <c r="AG83">
        <f t="shared" si="5"/>
        <v>1270.1542088126098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6.1894489999999998</v>
      </c>
      <c r="E84">
        <f>GT_NG!Q84</f>
        <v>7.3772307692307697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32.270000000000003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856.70584916473797</v>
      </c>
      <c r="P84" s="36">
        <v>68.457387920180082</v>
      </c>
      <c r="Q84" s="36">
        <v>22.117459807073953</v>
      </c>
      <c r="R84" s="38">
        <v>0</v>
      </c>
      <c r="S84" s="38">
        <v>0</v>
      </c>
      <c r="T84" s="37">
        <f>SUMPRODUCT(LTA!J84:AN84,LTA!J$101:AN$101,LTA!J$104:AN$104)</f>
        <v>54.33</v>
      </c>
      <c r="U84" s="37">
        <f>SUMPRODUCT(LTA!J84:AN84,LTA!J$102:AN$102,LTA!J$104:AN$104)</f>
        <v>120.72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66.790000000000006</v>
      </c>
      <c r="AB84" s="75">
        <f>-STOA!O84</f>
        <v>0</v>
      </c>
      <c r="AC84">
        <f t="shared" si="3"/>
        <v>11.337188968207759</v>
      </c>
      <c r="AD84">
        <f t="shared" si="4"/>
        <v>1312.2180393394351</v>
      </c>
      <c r="AE84">
        <f>'IDT-1'!C84</f>
        <v>-30</v>
      </c>
      <c r="AF84" s="24"/>
      <c r="AG84">
        <f t="shared" si="5"/>
        <v>1282.2180393394351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-13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6.1894489999999998</v>
      </c>
      <c r="E85">
        <f>GT_NG!Q85</f>
        <v>7.3772307692307697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32.269833937990484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849.20166913660739</v>
      </c>
      <c r="P85" s="36">
        <v>68.457387920180082</v>
      </c>
      <c r="Q85" s="36">
        <v>22.117459807073953</v>
      </c>
      <c r="R85" s="38">
        <v>0</v>
      </c>
      <c r="S85" s="38">
        <v>0</v>
      </c>
      <c r="T85" s="37">
        <f>SUMPRODUCT(LTA!J85:AN85,LTA!J$101:AN$101,LTA!J$104:AN$104)</f>
        <v>52.33</v>
      </c>
      <c r="U85" s="37">
        <f>SUMPRODUCT(LTA!J85:AN85,LTA!J$102:AN$102,LTA!J$104:AN$104)</f>
        <v>119.72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66.790000000000006</v>
      </c>
      <c r="AB85" s="75">
        <f>-STOA!O85</f>
        <v>0</v>
      </c>
      <c r="AC85">
        <f t="shared" si="3"/>
        <v>11.265894776500357</v>
      </c>
      <c r="AD85">
        <f t="shared" si="4"/>
        <v>1299.7849874410024</v>
      </c>
      <c r="AE85">
        <f>'IDT-1'!C85</f>
        <v>-10</v>
      </c>
      <c r="AF85" s="24"/>
      <c r="AG85">
        <f t="shared" si="5"/>
        <v>1289.7849874410024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-15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6.1894489999999998</v>
      </c>
      <c r="E86">
        <f>GT_NG!Q86</f>
        <v>7.3772307692307697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54.997851646420067</v>
      </c>
      <c r="J86">
        <f>Bawana_RLNG!Q86</f>
        <v>0</v>
      </c>
      <c r="K86">
        <f>Bawana_Spot!Q86</f>
        <v>32.270000000000003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845.90450427518522</v>
      </c>
      <c r="P86" s="36">
        <v>68.457387920180082</v>
      </c>
      <c r="Q86" s="36">
        <v>22.117459807073953</v>
      </c>
      <c r="R86" s="38">
        <v>0</v>
      </c>
      <c r="S86" s="38">
        <v>0</v>
      </c>
      <c r="T86" s="37">
        <f>SUMPRODUCT(LTA!J86:AN86,LTA!J$101:AN$101,LTA!J$104:AN$104)</f>
        <v>51</v>
      </c>
      <c r="U86" s="37">
        <f>SUMPRODUCT(LTA!J86:AN86,LTA!J$102:AN$102,LTA!J$104:AN$104)</f>
        <v>118.9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66.790000000000006</v>
      </c>
      <c r="AB86" s="75">
        <f>-STOA!O86</f>
        <v>0</v>
      </c>
      <c r="AC86">
        <f t="shared" si="3"/>
        <v>11.093072620711956</v>
      </c>
      <c r="AD86">
        <f t="shared" si="4"/>
        <v>1309.5108107973781</v>
      </c>
      <c r="AE86">
        <f>'IDT-1'!C86</f>
        <v>0</v>
      </c>
      <c r="AF86" s="24"/>
      <c r="AG86">
        <f t="shared" si="5"/>
        <v>1309.5108107973781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6.1894489999999998</v>
      </c>
      <c r="E87">
        <f>GT_NG!Q87</f>
        <v>7.3772307692307697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54.997851646420067</v>
      </c>
      <c r="J87">
        <f>Bawana_RLNG!Q87</f>
        <v>0</v>
      </c>
      <c r="K87">
        <f>Bawana_Spot!Q87</f>
        <v>32.270000000000003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850.6241408807648</v>
      </c>
      <c r="P87" s="36">
        <v>68.457387920180082</v>
      </c>
      <c r="Q87" s="36">
        <v>22.117459807073953</v>
      </c>
      <c r="R87" s="38">
        <v>0</v>
      </c>
      <c r="S87" s="38">
        <v>0</v>
      </c>
      <c r="T87" s="37">
        <f>SUMPRODUCT(LTA!J87:AN87,LTA!J$101:AN$101,LTA!J$104:AN$104)</f>
        <v>48.33</v>
      </c>
      <c r="U87" s="37">
        <f>SUMPRODUCT(LTA!J87:AN87,LTA!J$102:AN$102,LTA!J$104:AN$104)</f>
        <v>118.72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115.05000000000001</v>
      </c>
      <c r="AB87" s="75">
        <f>-STOA!O87</f>
        <v>0</v>
      </c>
      <c r="AC87">
        <f t="shared" si="3"/>
        <v>11.768296299945497</v>
      </c>
      <c r="AD87">
        <f t="shared" si="4"/>
        <v>1328.9652237237242</v>
      </c>
      <c r="AE87">
        <f>'IDT-1'!C87</f>
        <v>0</v>
      </c>
      <c r="AF87" s="24"/>
      <c r="AG87">
        <f t="shared" si="5"/>
        <v>1328.9652237237242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-30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6.1894489999999998</v>
      </c>
      <c r="E88">
        <f>GT_NG!Q88</f>
        <v>7.3772307692307697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54.997851646420067</v>
      </c>
      <c r="J88">
        <f>Bawana_RLNG!Q88</f>
        <v>0</v>
      </c>
      <c r="K88">
        <f>Bawana_Spot!Q88</f>
        <v>32.270000000000003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850.6241408807648</v>
      </c>
      <c r="P88" s="36">
        <v>68.457387920180082</v>
      </c>
      <c r="Q88" s="36">
        <v>22.117459807073953</v>
      </c>
      <c r="R88" s="38">
        <v>0</v>
      </c>
      <c r="S88" s="38">
        <v>0</v>
      </c>
      <c r="T88" s="37">
        <f>SUMPRODUCT(LTA!J88:AN88,LTA!J$101:AN$101,LTA!J$104:AN$104)</f>
        <v>48.33</v>
      </c>
      <c r="U88" s="37">
        <f>SUMPRODUCT(LTA!J88:AN88,LTA!J$102:AN$102,LTA!J$104:AN$104)</f>
        <v>118.56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115.05000000000001</v>
      </c>
      <c r="AB88" s="75">
        <f>-STOA!O88</f>
        <v>0</v>
      </c>
      <c r="AC88">
        <f t="shared" si="3"/>
        <v>11.512817568198823</v>
      </c>
      <c r="AD88">
        <f t="shared" si="4"/>
        <v>1359.0607024554706</v>
      </c>
      <c r="AE88">
        <f>'IDT-1'!C88</f>
        <v>0</v>
      </c>
      <c r="AF88" s="24"/>
      <c r="AG88">
        <f t="shared" si="5"/>
        <v>1359.0607024554706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6.1894489999999998</v>
      </c>
      <c r="E89">
        <f>GT_NG!Q89</f>
        <v>7.3772307692307697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54.997851646420067</v>
      </c>
      <c r="J89">
        <f>Bawana_RLNG!Q89</f>
        <v>0</v>
      </c>
      <c r="K89">
        <f>Bawana_Spot!Q89</f>
        <v>55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851.73450427518515</v>
      </c>
      <c r="P89" s="36">
        <v>68.457387920180082</v>
      </c>
      <c r="Q89" s="36">
        <v>22.117459807073953</v>
      </c>
      <c r="R89" s="38">
        <v>0</v>
      </c>
      <c r="S89" s="38">
        <v>0</v>
      </c>
      <c r="T89" s="37">
        <f>SUMPRODUCT(LTA!J89:AN89,LTA!J$101:AN$101,LTA!J$104:AN$104)</f>
        <v>48.33</v>
      </c>
      <c r="U89" s="37">
        <f>SUMPRODUCT(LTA!J89:AN89,LTA!J$102:AN$102,LTA!J$104:AN$104)</f>
        <v>118.22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115.05000000000001</v>
      </c>
      <c r="AB89" s="75">
        <f>-STOA!O89</f>
        <v>0</v>
      </c>
      <c r="AC89">
        <f t="shared" si="3"/>
        <v>11.955668620711954</v>
      </c>
      <c r="AD89">
        <f t="shared" si="4"/>
        <v>1411.338214797378</v>
      </c>
      <c r="AE89">
        <f>'IDT-1'!C89</f>
        <v>0</v>
      </c>
      <c r="AF89" s="24"/>
      <c r="AG89">
        <f t="shared" si="5"/>
        <v>1411.338214797378</v>
      </c>
      <c r="AI89" s="34">
        <f>PXIL!I89</f>
        <v>0</v>
      </c>
      <c r="AJ89" s="34">
        <f>PXIL!O89</f>
        <v>0</v>
      </c>
      <c r="AK89" s="34">
        <f>RTM_IEX!I89</f>
        <v>29.22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6.1894489999999998</v>
      </c>
      <c r="E90">
        <f>GT_NG!Q90</f>
        <v>7.3772307692307697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54.997851646420067</v>
      </c>
      <c r="J90">
        <f>Bawana_RLNG!Q90</f>
        <v>0</v>
      </c>
      <c r="K90">
        <f>Bawana_Spot!Q90</f>
        <v>55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854.1562814468773</v>
      </c>
      <c r="P90" s="36">
        <v>68.457387920180082</v>
      </c>
      <c r="Q90" s="36">
        <v>22.117459807073953</v>
      </c>
      <c r="R90" s="38">
        <v>0</v>
      </c>
      <c r="S90" s="38">
        <v>0</v>
      </c>
      <c r="T90" s="37">
        <f>SUMPRODUCT(LTA!J90:AN90,LTA!J$101:AN$101,LTA!J$104:AN$104)</f>
        <v>48.33</v>
      </c>
      <c r="U90" s="37">
        <f>SUMPRODUCT(LTA!J90:AN90,LTA!J$102:AN$102,LTA!J$104:AN$104)</f>
        <v>118.22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115.05000000000001</v>
      </c>
      <c r="AB90" s="75">
        <f>-STOA!O90</f>
        <v>0</v>
      </c>
      <c r="AC90">
        <f t="shared" si="3"/>
        <v>12.077903548954168</v>
      </c>
      <c r="AD90">
        <f t="shared" si="4"/>
        <v>1425.7677570408277</v>
      </c>
      <c r="AE90">
        <f>'IDT-1'!C90</f>
        <v>0</v>
      </c>
      <c r="AF90" s="24"/>
      <c r="AG90">
        <f t="shared" si="5"/>
        <v>1425.7677570408277</v>
      </c>
      <c r="AI90" s="34">
        <f>PXIL!I90</f>
        <v>0</v>
      </c>
      <c r="AJ90" s="34">
        <f>PXIL!O90</f>
        <v>0</v>
      </c>
      <c r="AK90" s="34">
        <f>RTM_IEX!I90</f>
        <v>41.35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6.1894489999999998</v>
      </c>
      <c r="E91">
        <f>GT_NG!Q91</f>
        <v>7.3772307692307697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22.999881863475267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855.27628144687742</v>
      </c>
      <c r="P91" s="36">
        <v>68.457387920180082</v>
      </c>
      <c r="Q91" s="36">
        <v>22.117459807073953</v>
      </c>
      <c r="R91" s="38">
        <v>0</v>
      </c>
      <c r="S91" s="38">
        <v>0</v>
      </c>
      <c r="T91" s="37">
        <f>SUMPRODUCT(LTA!J91:AN91,LTA!J$101:AN$101,LTA!J$104:AN$104)</f>
        <v>46.67</v>
      </c>
      <c r="U91" s="37">
        <f>SUMPRODUCT(LTA!J91:AN91,LTA!J$102:AN$102,LTA!J$104:AN$104)</f>
        <v>117.56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215.44</v>
      </c>
      <c r="AB91" s="75">
        <f>-STOA!O91</f>
        <v>0</v>
      </c>
      <c r="AC91">
        <f t="shared" si="3"/>
        <v>12.422025922480699</v>
      </c>
      <c r="AD91">
        <f t="shared" si="4"/>
        <v>1436.263516530777</v>
      </c>
      <c r="AE91">
        <f>'IDT-1'!C91</f>
        <v>0</v>
      </c>
      <c r="AF91" s="24"/>
      <c r="AG91">
        <f t="shared" si="5"/>
        <v>1436.263516530777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-15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6.1894489999999998</v>
      </c>
      <c r="E92">
        <f>GT_NG!Q92</f>
        <v>7.3772307692307697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54.999758972785834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855.27628144687742</v>
      </c>
      <c r="P92" s="36">
        <v>68.457387920180082</v>
      </c>
      <c r="Q92" s="36">
        <v>22.117459807073953</v>
      </c>
      <c r="R92" s="38">
        <v>0</v>
      </c>
      <c r="S92" s="38">
        <v>0</v>
      </c>
      <c r="T92" s="37">
        <f>SUMPRODUCT(LTA!J92:AN92,LTA!J$101:AN$101,LTA!J$104:AN$104)</f>
        <v>45.67</v>
      </c>
      <c r="U92" s="37">
        <f>SUMPRODUCT(LTA!J92:AN92,LTA!J$102:AN$102,LTA!J$104:AN$104)</f>
        <v>116.72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215.44</v>
      </c>
      <c r="AB92" s="75">
        <f>-STOA!O92</f>
        <v>0</v>
      </c>
      <c r="AC92">
        <f t="shared" si="3"/>
        <v>12.616070786124686</v>
      </c>
      <c r="AD92">
        <f t="shared" si="4"/>
        <v>1473.2293487764437</v>
      </c>
      <c r="AE92">
        <f>'IDT-1'!C92</f>
        <v>0</v>
      </c>
      <c r="AF92" s="24"/>
      <c r="AG92">
        <f t="shared" si="5"/>
        <v>1473.2293487764437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-8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6.1894489999999998</v>
      </c>
      <c r="E93">
        <f>GT_NG!Q93</f>
        <v>7.6348113831899411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84.999726415397987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855.64455833707837</v>
      </c>
      <c r="P93" s="36">
        <v>68.457387920180082</v>
      </c>
      <c r="Q93" s="36">
        <v>22.117459807073953</v>
      </c>
      <c r="R93" s="38">
        <v>0</v>
      </c>
      <c r="S93" s="38">
        <v>0</v>
      </c>
      <c r="T93" s="37">
        <f>SUMPRODUCT(LTA!J93:AN93,LTA!J$101:AN$101,LTA!J$104:AN$104)</f>
        <v>44.33</v>
      </c>
      <c r="U93" s="37">
        <f>SUMPRODUCT(LTA!J93:AN93,LTA!J$102:AN$102,LTA!J$104:AN$104)</f>
        <v>115.9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215.44</v>
      </c>
      <c r="AB93" s="75">
        <f>-STOA!O93</f>
        <v>0</v>
      </c>
      <c r="AC93">
        <f t="shared" si="3"/>
        <v>12.78741445387846</v>
      </c>
      <c r="AD93">
        <f t="shared" si="4"/>
        <v>1509.5238300554622</v>
      </c>
      <c r="AE93">
        <f>'IDT-1'!C93</f>
        <v>0</v>
      </c>
      <c r="AF93" s="24"/>
      <c r="AG93">
        <f t="shared" si="5"/>
        <v>1509.5238300554622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6.1894489999999998</v>
      </c>
      <c r="E94">
        <f>GT_NG!Q94</f>
        <v>7.6348113831899411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119.9996528681767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854.50926548685277</v>
      </c>
      <c r="P94" s="36">
        <v>68.457387920180082</v>
      </c>
      <c r="Q94" s="36">
        <v>22.117459807073953</v>
      </c>
      <c r="R94" s="38">
        <v>0</v>
      </c>
      <c r="S94" s="38">
        <v>0</v>
      </c>
      <c r="T94" s="37">
        <f>SUMPRODUCT(LTA!J94:AN94,LTA!J$101:AN$101,LTA!J$104:AN$104)</f>
        <v>43.67</v>
      </c>
      <c r="U94" s="37">
        <f>SUMPRODUCT(LTA!J94:AN94,LTA!J$102:AN$102,LTA!J$104:AN$104)</f>
        <v>115.9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215.44</v>
      </c>
      <c r="AB94" s="75">
        <f>-STOA!O94</f>
        <v>0</v>
      </c>
      <c r="AC94">
        <f t="shared" si="3"/>
        <v>13.066333376139909</v>
      </c>
      <c r="AD94">
        <f t="shared" si="4"/>
        <v>1542.449544735754</v>
      </c>
      <c r="AE94">
        <f>'IDT-1'!C94</f>
        <v>0</v>
      </c>
      <c r="AF94" s="24"/>
      <c r="AG94">
        <f t="shared" si="5"/>
        <v>1542.449544735754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6.1894489999999998</v>
      </c>
      <c r="E95">
        <f>GT_NG!Q95</f>
        <v>7.6348113831899411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139.99962485597149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855.61966727974402</v>
      </c>
      <c r="P95" s="36">
        <v>68.457387920180082</v>
      </c>
      <c r="Q95" s="36">
        <v>22.117459807073953</v>
      </c>
      <c r="R95" s="38">
        <v>0</v>
      </c>
      <c r="S95" s="38">
        <v>0</v>
      </c>
      <c r="T95" s="37">
        <f>SUMPRODUCT(LTA!J95:AN95,LTA!J$101:AN$101,LTA!J$104:AN$104)</f>
        <v>45</v>
      </c>
      <c r="U95" s="37">
        <f>SUMPRODUCT(LTA!J95:AN95,LTA!J$102:AN$102,LTA!J$104:AN$104)</f>
        <v>116.72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215.44</v>
      </c>
      <c r="AB95" s="75">
        <f>-STOA!O95</f>
        <v>0</v>
      </c>
      <c r="AC95">
        <f t="shared" si="3"/>
        <v>13.479616515897668</v>
      </c>
      <c r="AD95">
        <f t="shared" si="4"/>
        <v>1591.236635376682</v>
      </c>
      <c r="AE95">
        <f>'IDT-1'!C95</f>
        <v>0</v>
      </c>
      <c r="AF95" s="24"/>
      <c r="AG95">
        <f t="shared" si="5"/>
        <v>1591.236635376682</v>
      </c>
      <c r="AI95" s="34">
        <f>PXIL!I95</f>
        <v>0</v>
      </c>
      <c r="AJ95" s="34">
        <f>PXIL!O95</f>
        <v>0</v>
      </c>
      <c r="AK95" s="34">
        <f>RTM_IEX!I95</f>
        <v>25.94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6.1894489999999998</v>
      </c>
      <c r="E96">
        <f>GT_NG!Q96</f>
        <v>7.6348113831899411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151.99959914554711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855.61966727974402</v>
      </c>
      <c r="P96" s="36">
        <v>68.457387920180082</v>
      </c>
      <c r="Q96" s="36">
        <v>22.117459807073953</v>
      </c>
      <c r="R96" s="38">
        <v>0</v>
      </c>
      <c r="S96" s="38">
        <v>0</v>
      </c>
      <c r="T96" s="37">
        <f>SUMPRODUCT(LTA!J96:AN96,LTA!J$101:AN$101,LTA!J$104:AN$104)</f>
        <v>46</v>
      </c>
      <c r="U96" s="37">
        <f>SUMPRODUCT(LTA!J96:AN96,LTA!J$102:AN$102,LTA!J$104:AN$104)</f>
        <v>117.56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0.69</v>
      </c>
      <c r="Z96" s="34">
        <f>IEX!O96</f>
        <v>0</v>
      </c>
      <c r="AA96" s="75">
        <f>STOA!I96</f>
        <v>215.44</v>
      </c>
      <c r="AB96" s="75">
        <f>-STOA!O96</f>
        <v>0</v>
      </c>
      <c r="AC96">
        <f t="shared" si="3"/>
        <v>13.620064299930105</v>
      </c>
      <c r="AD96">
        <f t="shared" si="4"/>
        <v>1607.8161618822251</v>
      </c>
      <c r="AE96">
        <f>'IDT-1'!C96</f>
        <v>0</v>
      </c>
      <c r="AF96" s="24"/>
      <c r="AG96">
        <f t="shared" si="5"/>
        <v>1607.8161618822251</v>
      </c>
      <c r="AI96" s="34">
        <f>PXIL!I96</f>
        <v>0</v>
      </c>
      <c r="AJ96" s="34">
        <f>PXIL!O96</f>
        <v>0</v>
      </c>
      <c r="AK96" s="34">
        <f>RTM_IEX!I96</f>
        <v>27.33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0.8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6.1894489999999998</v>
      </c>
      <c r="E97">
        <f>GT_NG!Q97</f>
        <v>7.6348113831899411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159.99958245256923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856.73822639325283</v>
      </c>
      <c r="P97" s="36">
        <v>68.457387920180082</v>
      </c>
      <c r="Q97" s="36">
        <v>22.117459807073953</v>
      </c>
      <c r="R97" s="38">
        <v>0</v>
      </c>
      <c r="S97" s="38">
        <v>0</v>
      </c>
      <c r="T97" s="37">
        <f>SUMPRODUCT(LTA!J97:AN97,LTA!J$101:AN$101,LTA!J$104:AN$104)</f>
        <v>47</v>
      </c>
      <c r="U97" s="37">
        <f>SUMPRODUCT(LTA!J97:AN97,LTA!J$102:AN$102,LTA!J$104:AN$104)</f>
        <v>118.56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0.7</v>
      </c>
      <c r="Z97" s="34">
        <f>IEX!O97</f>
        <v>0</v>
      </c>
      <c r="AA97" s="75">
        <f>STOA!I97</f>
        <v>215.44</v>
      </c>
      <c r="AB97" s="75">
        <f>-STOA!O97</f>
        <v>0</v>
      </c>
      <c r="AC97">
        <f t="shared" si="3"/>
        <v>13.765456056262565</v>
      </c>
      <c r="AD97">
        <f t="shared" si="4"/>
        <v>1624.9793125464237</v>
      </c>
      <c r="AE97">
        <f>'IDT-1'!C97</f>
        <v>0</v>
      </c>
      <c r="AF97" s="24"/>
      <c r="AG97">
        <f t="shared" si="5"/>
        <v>1624.9793125464237</v>
      </c>
      <c r="AI97" s="34">
        <f>PXIL!I97</f>
        <v>0</v>
      </c>
      <c r="AJ97" s="34">
        <f>PXIL!O97</f>
        <v>0</v>
      </c>
      <c r="AK97" s="34">
        <f>RTM_IEX!I97</f>
        <v>33.479999999999997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0.83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6.1894489999999998</v>
      </c>
      <c r="E98">
        <f>GT_NG!Q98</f>
        <v>7.6348113831899411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144.99960075993283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855.21641002279773</v>
      </c>
      <c r="P98" s="36">
        <v>68.457387920180082</v>
      </c>
      <c r="Q98" s="36">
        <v>22.117459807073953</v>
      </c>
      <c r="R98" s="38">
        <v>0</v>
      </c>
      <c r="S98" s="38">
        <v>0</v>
      </c>
      <c r="T98" s="37">
        <f>SUMPRODUCT(LTA!J98:AN98,LTA!J$101:AN$101,LTA!J$104:AN$104)</f>
        <v>45.33</v>
      </c>
      <c r="U98" s="37">
        <f>SUMPRODUCT(LTA!J98:AN98,LTA!J$102:AN$102,LTA!J$104:AN$104)</f>
        <v>119.56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215.44</v>
      </c>
      <c r="AB98" s="75">
        <f>-STOA!O98</f>
        <v>0</v>
      </c>
      <c r="AC98">
        <f t="shared" si="3"/>
        <v>13.636920952532593</v>
      </c>
      <c r="AD98">
        <f t="shared" si="4"/>
        <v>1609.806049587062</v>
      </c>
      <c r="AE98">
        <f>'IDT-1'!C98</f>
        <v>0</v>
      </c>
      <c r="AF98" s="24"/>
      <c r="AG98">
        <f t="shared" si="5"/>
        <v>1609.806049587062</v>
      </c>
      <c r="AI98" s="34">
        <f>PXIL!I98</f>
        <v>0</v>
      </c>
      <c r="AJ98" s="34">
        <f>PXIL!O98</f>
        <v>0</v>
      </c>
      <c r="AK98" s="34">
        <f>RTM_IEX!I98</f>
        <v>36.9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0.14791686600000001</v>
      </c>
      <c r="E99">
        <f t="shared" si="6"/>
        <v>0.18286163468709396</v>
      </c>
      <c r="F99">
        <f t="shared" si="6"/>
        <v>0</v>
      </c>
      <c r="G99">
        <f t="shared" si="6"/>
        <v>1.1159502858508088</v>
      </c>
      <c r="H99">
        <f t="shared" si="6"/>
        <v>0</v>
      </c>
      <c r="I99">
        <f t="shared" si="6"/>
        <v>0.8193727074170668</v>
      </c>
      <c r="J99">
        <f t="shared" si="6"/>
        <v>0</v>
      </c>
      <c r="K99">
        <f t="shared" si="6"/>
        <v>0.56890439604172127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19.175559109486578</v>
      </c>
      <c r="P99" s="36">
        <f t="shared" si="6"/>
        <v>1.6135773269498597</v>
      </c>
      <c r="Q99" s="36">
        <f t="shared" si="6"/>
        <v>0.47626133494364936</v>
      </c>
      <c r="R99" s="38">
        <f t="shared" si="6"/>
        <v>0.27428317354970333</v>
      </c>
      <c r="S99" s="38">
        <f t="shared" si="6"/>
        <v>0</v>
      </c>
      <c r="T99" s="37">
        <f t="shared" si="6"/>
        <v>3.2817349999999994</v>
      </c>
      <c r="U99" s="37">
        <f t="shared" si="6"/>
        <v>2.9704449999999984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3.7889999999999993E-2</v>
      </c>
      <c r="Z99" s="34">
        <f t="shared" si="6"/>
        <v>-1.14375</v>
      </c>
      <c r="AA99" s="75">
        <f t="shared" si="6"/>
        <v>2.1936799999999996</v>
      </c>
      <c r="AB99" s="75">
        <f t="shared" si="6"/>
        <v>0</v>
      </c>
      <c r="AC99">
        <f t="shared" si="6"/>
        <v>0.29657149045412473</v>
      </c>
      <c r="AD99">
        <f t="shared" si="6"/>
        <v>32.628415344472359</v>
      </c>
      <c r="AE99">
        <f t="shared" si="6"/>
        <v>-0.35474024999999998</v>
      </c>
      <c r="AG99">
        <f t="shared" si="6"/>
        <v>32.273675094472352</v>
      </c>
      <c r="AI99">
        <f t="shared" si="6"/>
        <v>0</v>
      </c>
      <c r="AJ99">
        <f t="shared" si="6"/>
        <v>0</v>
      </c>
      <c r="AK99">
        <f t="shared" si="6"/>
        <v>1.1919500000000001</v>
      </c>
      <c r="AL99">
        <f t="shared" si="6"/>
        <v>-3.7749999999999999E-2</v>
      </c>
      <c r="AM99">
        <f t="shared" si="6"/>
        <v>0</v>
      </c>
      <c r="AN99">
        <f t="shared" si="6"/>
        <v>0</v>
      </c>
      <c r="AO99">
        <f t="shared" si="6"/>
        <v>5.6100000000000011E-2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45432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7.9828770000000011</v>
      </c>
      <c r="E3">
        <f>GT_NG!T3</f>
        <v>10.431112451009948</v>
      </c>
      <c r="F3">
        <f>GT_Spot!T3</f>
        <v>0</v>
      </c>
      <c r="G3">
        <f>PPCL_NG!T3</f>
        <v>55.91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51.39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653.82998806466583</v>
      </c>
      <c r="P3" s="36">
        <v>75.247128848868712</v>
      </c>
      <c r="Q3" s="36">
        <v>26.706932705558103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379.52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97.74</v>
      </c>
      <c r="Z3" s="34">
        <f>IEX!P3</f>
        <v>0</v>
      </c>
      <c r="AA3" s="75">
        <f>STOA!J3</f>
        <v>590.17000000000007</v>
      </c>
      <c r="AB3" s="75">
        <f>-STOA!P3</f>
        <v>0</v>
      </c>
      <c r="AC3">
        <f>SUMIF(B3:AB3,"&gt;0")*$AC$2-SUMIF(B3:AB3,"&lt;0")*($AC$2/(1-$AC$2))+SUMIF(AI3:AR3,"&gt;0")*$AC$2-SUMIF(AI3:AR3,"&lt;0")*($AC$2/(1-$AC$2))</f>
        <v>17.482796688299796</v>
      </c>
      <c r="AD3">
        <f>SUM(B3:AB3,AI3:AV3)-AC3</f>
        <v>2063.80252334739</v>
      </c>
      <c r="AE3">
        <f>'IDT-1'!F3</f>
        <v>0</v>
      </c>
      <c r="AF3" s="24"/>
      <c r="AG3">
        <f>SUM(AD3:AF3)</f>
        <v>2063.80252334739</v>
      </c>
      <c r="AI3" s="34">
        <f>PXIL!J3</f>
        <v>0</v>
      </c>
      <c r="AJ3" s="34">
        <f>PXIL!P3</f>
        <v>0</v>
      </c>
      <c r="AK3" s="34">
        <f>RTM_IEX!J3</f>
        <v>62.75</v>
      </c>
      <c r="AL3" s="34">
        <f>RTM_IEX!P3</f>
        <v>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7.9828770000000011</v>
      </c>
      <c r="E4">
        <f>GT_NG!T4</f>
        <v>10.129635212541453</v>
      </c>
      <c r="F4">
        <f>GT_Spot!T4</f>
        <v>0</v>
      </c>
      <c r="G4">
        <f>PPCL_NG!T4</f>
        <v>55.91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51.39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654.28276611027263</v>
      </c>
      <c r="P4" s="36">
        <v>75.247128848868712</v>
      </c>
      <c r="Q4" s="36">
        <v>26.706932705558103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379.86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90.24</v>
      </c>
      <c r="Z4" s="34">
        <f>IEX!P4</f>
        <v>0</v>
      </c>
      <c r="AA4" s="75">
        <f>STOA!J4</f>
        <v>590.17000000000007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17.383351615079754</v>
      </c>
      <c r="AD4">
        <f t="shared" ref="AD4:AD67" si="1">SUM(B4:AB4,AI4:AV4)-AC4</f>
        <v>2052.0632692277482</v>
      </c>
      <c r="AE4">
        <f>'IDT-1'!F4</f>
        <v>0</v>
      </c>
      <c r="AF4" s="24"/>
      <c r="AG4">
        <f t="shared" ref="AG4:AG67" si="2">SUM(AD4:AF4)</f>
        <v>2052.0632692277482</v>
      </c>
      <c r="AI4" s="34">
        <f>PXIL!J4</f>
        <v>0</v>
      </c>
      <c r="AJ4" s="34">
        <f>PXIL!P4</f>
        <v>0</v>
      </c>
      <c r="AK4" s="34">
        <f>RTM_IEX!J4</f>
        <v>57.92</v>
      </c>
      <c r="AL4" s="34">
        <f>RTM_IEX!P4</f>
        <v>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7.9828770000000011</v>
      </c>
      <c r="E5">
        <f>GT_NG!T5</f>
        <v>10.129635212541453</v>
      </c>
      <c r="F5">
        <f>GT_Spot!T5</f>
        <v>0</v>
      </c>
      <c r="G5">
        <f>PPCL_NG!T5</f>
        <v>55.91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51.39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654.29207596020433</v>
      </c>
      <c r="P5" s="36">
        <v>75.247128848868712</v>
      </c>
      <c r="Q5" s="36">
        <v>26.706932705558103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380.36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84.21</v>
      </c>
      <c r="Z5" s="34">
        <f>IEX!P5</f>
        <v>0</v>
      </c>
      <c r="AA5" s="75">
        <f>STOA!J5</f>
        <v>590.17000000000007</v>
      </c>
      <c r="AB5" s="75">
        <f>-STOA!P5</f>
        <v>0</v>
      </c>
      <c r="AC5">
        <f t="shared" si="0"/>
        <v>17.174773817819183</v>
      </c>
      <c r="AD5">
        <f t="shared" si="1"/>
        <v>2027.4411568749408</v>
      </c>
      <c r="AE5">
        <f>'IDT-1'!F5</f>
        <v>0</v>
      </c>
      <c r="AF5" s="24"/>
      <c r="AG5">
        <f t="shared" si="2"/>
        <v>2027.4411568749408</v>
      </c>
      <c r="AI5" s="34">
        <f>PXIL!J5</f>
        <v>0</v>
      </c>
      <c r="AJ5" s="34">
        <f>PXIL!P5</f>
        <v>0</v>
      </c>
      <c r="AK5" s="34">
        <f>RTM_IEX!J5</f>
        <v>38.61</v>
      </c>
      <c r="AL5" s="34">
        <f>RTM_IEX!P5</f>
        <v>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7.9828770000000011</v>
      </c>
      <c r="E6">
        <f>GT_NG!T6</f>
        <v>10.129635212541453</v>
      </c>
      <c r="F6">
        <f>GT_Spot!T6</f>
        <v>0</v>
      </c>
      <c r="G6">
        <f>PPCL_NG!T6</f>
        <v>55.91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51.39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654.29207596020433</v>
      </c>
      <c r="P6" s="36">
        <v>75.247128848868712</v>
      </c>
      <c r="Q6" s="36">
        <v>26.706932705558103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381.19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69.349999999999994</v>
      </c>
      <c r="Z6" s="34">
        <f>IEX!P6</f>
        <v>0</v>
      </c>
      <c r="AA6" s="75">
        <f>STOA!J6</f>
        <v>590.17000000000007</v>
      </c>
      <c r="AB6" s="75">
        <f>-STOA!P6</f>
        <v>0</v>
      </c>
      <c r="AC6">
        <f t="shared" si="0"/>
        <v>17.016349817819183</v>
      </c>
      <c r="AD6">
        <f t="shared" si="1"/>
        <v>2008.7395808749407</v>
      </c>
      <c r="AE6">
        <f>'IDT-1'!F6</f>
        <v>0</v>
      </c>
      <c r="AF6" s="24"/>
      <c r="AG6">
        <f t="shared" si="2"/>
        <v>2008.7395808749407</v>
      </c>
      <c r="AI6" s="34">
        <f>PXIL!J6</f>
        <v>0</v>
      </c>
      <c r="AJ6" s="34">
        <f>PXIL!P6</f>
        <v>0</v>
      </c>
      <c r="AK6" s="34">
        <f>RTM_IEX!J6</f>
        <v>33.78</v>
      </c>
      <c r="AL6" s="34">
        <f>RTM_IEX!P6</f>
        <v>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7.9828770000000011</v>
      </c>
      <c r="E7">
        <f>GT_NG!T7</f>
        <v>10.129635212541453</v>
      </c>
      <c r="F7">
        <f>GT_Spot!T7</f>
        <v>0</v>
      </c>
      <c r="G7">
        <f>PPCL_NG!T7</f>
        <v>55.91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51.39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639.98588860084169</v>
      </c>
      <c r="P7" s="36">
        <v>75.247128848868712</v>
      </c>
      <c r="Q7" s="36">
        <v>26.706932705558103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382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61.81</v>
      </c>
      <c r="Z7" s="34">
        <f>IEX!P7</f>
        <v>0</v>
      </c>
      <c r="AA7" s="75">
        <f>STOA!J7</f>
        <v>589.99</v>
      </c>
      <c r="AB7" s="75">
        <f>-STOA!P7</f>
        <v>0</v>
      </c>
      <c r="AC7">
        <f t="shared" si="0"/>
        <v>16.635441844000535</v>
      </c>
      <c r="AD7">
        <f t="shared" si="1"/>
        <v>1963.7743014893967</v>
      </c>
      <c r="AE7">
        <f>'IDT-1'!F7</f>
        <v>0</v>
      </c>
      <c r="AF7" s="24"/>
      <c r="AG7">
        <f t="shared" si="2"/>
        <v>1963.7743014893967</v>
      </c>
      <c r="AI7" s="34">
        <f>PXIL!J7</f>
        <v>0</v>
      </c>
      <c r="AJ7" s="34">
        <f>PXIL!P7</f>
        <v>0</v>
      </c>
      <c r="AK7" s="34">
        <f>RTM_IEX!J7</f>
        <v>9.65</v>
      </c>
      <c r="AL7" s="34">
        <f>RTM_IEX!P7</f>
        <v>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7.9828770000000011</v>
      </c>
      <c r="E8">
        <f>GT_NG!T8</f>
        <v>10.129635212541453</v>
      </c>
      <c r="F8">
        <f>GT_Spot!T8</f>
        <v>0</v>
      </c>
      <c r="G8">
        <f>PPCL_NG!T8</f>
        <v>55.91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55.92192834235663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633.3593695589841</v>
      </c>
      <c r="P8" s="36">
        <v>75.247128848868712</v>
      </c>
      <c r="Q8" s="36">
        <v>26.706932705558103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382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10.25</v>
      </c>
      <c r="Z8" s="34">
        <f>IEX!P8</f>
        <v>0</v>
      </c>
      <c r="AA8" s="75">
        <f>STOA!J8</f>
        <v>589.99</v>
      </c>
      <c r="AB8" s="75">
        <f>-STOA!P8</f>
        <v>0</v>
      </c>
      <c r="AC8">
        <f t="shared" si="0"/>
        <v>16.346947282124727</v>
      </c>
      <c r="AD8">
        <f t="shared" si="1"/>
        <v>1929.7182053517715</v>
      </c>
      <c r="AE8">
        <f>'IDT-1'!F8</f>
        <v>0</v>
      </c>
      <c r="AF8" s="24"/>
      <c r="AG8">
        <f t="shared" si="2"/>
        <v>1929.7182053517715</v>
      </c>
      <c r="AI8" s="34">
        <f>PXIL!J8</f>
        <v>0</v>
      </c>
      <c r="AJ8" s="34">
        <f>PXIL!P8</f>
        <v>0</v>
      </c>
      <c r="AK8" s="34">
        <f>RTM_IEX!J8</f>
        <v>28.96</v>
      </c>
      <c r="AL8" s="34">
        <f>RTM_IEX!P8</f>
        <v>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7.9828770000000011</v>
      </c>
      <c r="E9">
        <f>GT_NG!T9</f>
        <v>10.129635212541453</v>
      </c>
      <c r="F9">
        <f>GT_Spot!T9</f>
        <v>0</v>
      </c>
      <c r="G9">
        <f>PPCL_NG!T9</f>
        <v>55.91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70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633.24930246499889</v>
      </c>
      <c r="P9" s="36">
        <v>75.247128848868712</v>
      </c>
      <c r="Q9" s="36">
        <v>26.706932705558103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384.17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589.99</v>
      </c>
      <c r="AB9" s="75">
        <f>-STOA!P9</f>
        <v>0</v>
      </c>
      <c r="AC9">
        <f t="shared" si="0"/>
        <v>16.195498309083902</v>
      </c>
      <c r="AD9">
        <f t="shared" si="1"/>
        <v>1901.7976588884706</v>
      </c>
      <c r="AE9">
        <f>'IDT-1'!F9</f>
        <v>0</v>
      </c>
      <c r="AF9" s="24"/>
      <c r="AG9">
        <f t="shared" si="2"/>
        <v>1901.7976588884706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7.9828770000000011</v>
      </c>
      <c r="E10">
        <f>GT_NG!T10</f>
        <v>10.129635212541453</v>
      </c>
      <c r="F10">
        <f>GT_Spot!T10</f>
        <v>0</v>
      </c>
      <c r="G10">
        <f>PPCL_NG!T10</f>
        <v>55.91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70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633.24930246499889</v>
      </c>
      <c r="P10" s="36">
        <v>75.247128848868712</v>
      </c>
      <c r="Q10" s="36">
        <v>26.706932705558103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384.33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589.99</v>
      </c>
      <c r="AB10" s="75">
        <f>-STOA!P10</f>
        <v>0</v>
      </c>
      <c r="AC10">
        <f t="shared" si="0"/>
        <v>16.36626546358168</v>
      </c>
      <c r="AD10">
        <f t="shared" si="1"/>
        <v>1881.7868917339727</v>
      </c>
      <c r="AE10">
        <f>'IDT-1'!F10</f>
        <v>0</v>
      </c>
      <c r="AF10" s="24"/>
      <c r="AG10">
        <f t="shared" si="2"/>
        <v>1881.7868917339727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-25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7.9828770000000011</v>
      </c>
      <c r="E11">
        <f>GT_NG!T11</f>
        <v>10.129635212541453</v>
      </c>
      <c r="F11">
        <f>GT_Spot!T11</f>
        <v>0</v>
      </c>
      <c r="G11">
        <f>PPCL_NG!T11</f>
        <v>55.91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635.53307449295721</v>
      </c>
      <c r="P11" s="36">
        <v>75.247128848868712</v>
      </c>
      <c r="Q11" s="36">
        <v>26.706932705558103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386.48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139</v>
      </c>
      <c r="Z11" s="34">
        <f>IEX!P11</f>
        <v>0</v>
      </c>
      <c r="AA11" s="75">
        <f>STOA!J11</f>
        <v>396.74</v>
      </c>
      <c r="AB11" s="75">
        <f>-STOA!P11</f>
        <v>0</v>
      </c>
      <c r="AC11">
        <f t="shared" si="0"/>
        <v>15.400030205494305</v>
      </c>
      <c r="AD11">
        <f t="shared" si="1"/>
        <v>1817.9368990200185</v>
      </c>
      <c r="AE11">
        <f>'IDT-1'!F11</f>
        <v>0</v>
      </c>
      <c r="AF11" s="24"/>
      <c r="AG11">
        <f t="shared" si="2"/>
        <v>1817.9368990200185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7.9828770000000011</v>
      </c>
      <c r="E12">
        <f>GT_NG!T12</f>
        <v>10.129635212541453</v>
      </c>
      <c r="F12">
        <f>GT_Spot!T12</f>
        <v>0</v>
      </c>
      <c r="G12">
        <f>PPCL_NG!T12</f>
        <v>55.91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633.03284903181441</v>
      </c>
      <c r="P12" s="36">
        <v>75.247128848868712</v>
      </c>
      <c r="Q12" s="36">
        <v>26.706932705558103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386.48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112.94</v>
      </c>
      <c r="Z12" s="34">
        <f>IEX!P12</f>
        <v>0</v>
      </c>
      <c r="AA12" s="75">
        <f>STOA!J12</f>
        <v>396.74</v>
      </c>
      <c r="AB12" s="75">
        <f>-STOA!P12</f>
        <v>0</v>
      </c>
      <c r="AC12">
        <f t="shared" si="0"/>
        <v>15.160124311620708</v>
      </c>
      <c r="AD12">
        <f t="shared" si="1"/>
        <v>1789.6165794527494</v>
      </c>
      <c r="AE12">
        <f>'IDT-1'!F12</f>
        <v>0</v>
      </c>
      <c r="AF12" s="24"/>
      <c r="AG12">
        <f t="shared" si="2"/>
        <v>1789.6165794527494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7.9828770000000011</v>
      </c>
      <c r="E13">
        <f>GT_NG!T13</f>
        <v>10.129635212541453</v>
      </c>
      <c r="F13">
        <f>GT_Spot!T13</f>
        <v>0</v>
      </c>
      <c r="G13">
        <f>PPCL_NG!T13</f>
        <v>55.91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633.03284903181441</v>
      </c>
      <c r="P13" s="36">
        <v>75.247128848868712</v>
      </c>
      <c r="Q13" s="36">
        <v>26.706932705558103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386.48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91.7</v>
      </c>
      <c r="Z13" s="34">
        <f>IEX!P13</f>
        <v>0</v>
      </c>
      <c r="AA13" s="75">
        <f>STOA!J13</f>
        <v>396.74</v>
      </c>
      <c r="AB13" s="75">
        <f>-STOA!P13</f>
        <v>0</v>
      </c>
      <c r="AC13">
        <f t="shared" si="0"/>
        <v>14.996431151509771</v>
      </c>
      <c r="AD13">
        <f t="shared" si="1"/>
        <v>1770.2929916472726</v>
      </c>
      <c r="AE13">
        <f>'IDT-1'!F13</f>
        <v>0</v>
      </c>
      <c r="AF13" s="24"/>
      <c r="AG13">
        <f t="shared" si="2"/>
        <v>1770.2929916472726</v>
      </c>
      <c r="AI13" s="34">
        <f>PXIL!J13</f>
        <v>0</v>
      </c>
      <c r="AJ13" s="34">
        <f>PXIL!P13</f>
        <v>0</v>
      </c>
      <c r="AK13" s="34">
        <f>RTM_IEX!J13</f>
        <v>101.36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7.9828770000000011</v>
      </c>
      <c r="E14">
        <f>GT_NG!T14</f>
        <v>10.129635212541453</v>
      </c>
      <c r="F14">
        <f>GT_Spot!T14</f>
        <v>0</v>
      </c>
      <c r="G14">
        <f>PPCL_NG!T14</f>
        <v>55.91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631.13602118251868</v>
      </c>
      <c r="P14" s="36">
        <v>75.247128848868712</v>
      </c>
      <c r="Q14" s="36">
        <v>26.706932705558103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386.64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65.64</v>
      </c>
      <c r="Z14" s="34">
        <f>IEX!P14</f>
        <v>0</v>
      </c>
      <c r="AA14" s="75">
        <f>STOA!J14</f>
        <v>396.74</v>
      </c>
      <c r="AB14" s="75">
        <f>-STOA!P14</f>
        <v>0</v>
      </c>
      <c r="AC14">
        <f t="shared" si="0"/>
        <v>14.76293779757569</v>
      </c>
      <c r="AD14">
        <f t="shared" si="1"/>
        <v>1742.7296571519112</v>
      </c>
      <c r="AE14">
        <f>'IDT-1'!F14</f>
        <v>0</v>
      </c>
      <c r="AF14" s="24"/>
      <c r="AG14">
        <f t="shared" si="2"/>
        <v>1742.7296571519112</v>
      </c>
      <c r="AI14" s="34">
        <f>PXIL!J14</f>
        <v>0</v>
      </c>
      <c r="AJ14" s="34">
        <f>PXIL!P14</f>
        <v>0</v>
      </c>
      <c r="AK14" s="34">
        <f>RTM_IEX!J14</f>
        <v>101.36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7.9828770000000011</v>
      </c>
      <c r="E15">
        <f>GT_NG!T15</f>
        <v>10.129635212541453</v>
      </c>
      <c r="F15">
        <f>GT_Spot!T15</f>
        <v>0</v>
      </c>
      <c r="G15">
        <f>PPCL_NG!T15</f>
        <v>55.91</v>
      </c>
      <c r="H15">
        <f>PPCL_Spot!T15</f>
        <v>0</v>
      </c>
      <c r="I15">
        <f>Bawana_NG!T15</f>
        <v>-1.0900000000000001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626.554347742392</v>
      </c>
      <c r="P15" s="36">
        <v>75.247128848868712</v>
      </c>
      <c r="Q15" s="36">
        <v>26.706932705558103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386.72999999999996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37.65</v>
      </c>
      <c r="Z15" s="34">
        <f>IEX!P15</f>
        <v>0</v>
      </c>
      <c r="AA15" s="75">
        <f>STOA!J15</f>
        <v>396.46</v>
      </c>
      <c r="AB15" s="75">
        <f>-STOA!P15</f>
        <v>0</v>
      </c>
      <c r="AC15">
        <f t="shared" si="0"/>
        <v>14.659093302598752</v>
      </c>
      <c r="AD15">
        <f t="shared" si="1"/>
        <v>1728.2818282067617</v>
      </c>
      <c r="AE15">
        <f>'IDT-1'!F15</f>
        <v>0</v>
      </c>
      <c r="AF15" s="24"/>
      <c r="AG15">
        <f t="shared" si="2"/>
        <v>1728.2818282067617</v>
      </c>
      <c r="AI15" s="34">
        <f>PXIL!J15</f>
        <v>0</v>
      </c>
      <c r="AJ15" s="34">
        <f>PXIL!P15</f>
        <v>0</v>
      </c>
      <c r="AK15" s="34">
        <f>RTM_IEX!J15</f>
        <v>120.66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7.9828770000000011</v>
      </c>
      <c r="E16">
        <f>GT_NG!T16</f>
        <v>10.129635212541453</v>
      </c>
      <c r="F16">
        <f>GT_Spot!T16</f>
        <v>0</v>
      </c>
      <c r="G16">
        <f>PPCL_NG!T16</f>
        <v>55.91</v>
      </c>
      <c r="H16">
        <f>PPCL_Spot!T16</f>
        <v>0</v>
      </c>
      <c r="I16">
        <f>Bawana_NG!T16</f>
        <v>-1.0900000000000001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626.52440212137299</v>
      </c>
      <c r="P16" s="36">
        <v>75.247128848868712</v>
      </c>
      <c r="Q16" s="36">
        <v>26.706932705558103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386.9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12.55</v>
      </c>
      <c r="Z16" s="34">
        <f>IEX!P16</f>
        <v>0</v>
      </c>
      <c r="AA16" s="75">
        <f>STOA!J16</f>
        <v>396.46</v>
      </c>
      <c r="AB16" s="75">
        <f>-STOA!P16</f>
        <v>0</v>
      </c>
      <c r="AC16">
        <f t="shared" si="0"/>
        <v>14.449429759382193</v>
      </c>
      <c r="AD16">
        <f t="shared" si="1"/>
        <v>1703.531546128959</v>
      </c>
      <c r="AE16">
        <f>'IDT-1'!F16</f>
        <v>0</v>
      </c>
      <c r="AF16" s="24"/>
      <c r="AG16">
        <f t="shared" si="2"/>
        <v>1703.531546128959</v>
      </c>
      <c r="AI16" s="34">
        <f>PXIL!J16</f>
        <v>0</v>
      </c>
      <c r="AJ16" s="34">
        <f>PXIL!P16</f>
        <v>0</v>
      </c>
      <c r="AK16" s="34">
        <f>RTM_IEX!J16</f>
        <v>120.66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7.9828770000000011</v>
      </c>
      <c r="E17">
        <f>GT_NG!T17</f>
        <v>10.129635212541453</v>
      </c>
      <c r="F17">
        <f>GT_Spot!T17</f>
        <v>0</v>
      </c>
      <c r="G17">
        <f>PPCL_NG!T17</f>
        <v>55.91</v>
      </c>
      <c r="H17">
        <f>PPCL_Spot!T17</f>
        <v>0</v>
      </c>
      <c r="I17">
        <f>Bawana_NG!T17</f>
        <v>-1.0900000000000001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624.77238286083536</v>
      </c>
      <c r="P17" s="36">
        <v>75.247128848868712</v>
      </c>
      <c r="Q17" s="36">
        <v>26.706932705558103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386.9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396.46</v>
      </c>
      <c r="AB17" s="75">
        <f>-STOA!P17</f>
        <v>0</v>
      </c>
      <c r="AC17">
        <f t="shared" si="0"/>
        <v>14.734760797593678</v>
      </c>
      <c r="AD17">
        <f t="shared" si="1"/>
        <v>1737.21419583021</v>
      </c>
      <c r="AE17">
        <f>'IDT-1'!F17</f>
        <v>0</v>
      </c>
      <c r="AF17" s="24"/>
      <c r="AG17">
        <f t="shared" si="2"/>
        <v>1737.21419583021</v>
      </c>
      <c r="AI17" s="34">
        <f>PXIL!J17</f>
        <v>0</v>
      </c>
      <c r="AJ17" s="34">
        <f>PXIL!P17</f>
        <v>0</v>
      </c>
      <c r="AK17" s="34">
        <f>RTM_IEX!J17</f>
        <v>168.93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7.9828770000000011</v>
      </c>
      <c r="E18">
        <f>GT_NG!T18</f>
        <v>10.129635212541453</v>
      </c>
      <c r="F18">
        <f>GT_Spot!T18</f>
        <v>0</v>
      </c>
      <c r="G18">
        <f>PPCL_NG!T18</f>
        <v>55.91</v>
      </c>
      <c r="H18">
        <f>PPCL_Spot!T18</f>
        <v>0</v>
      </c>
      <c r="I18">
        <f>Bawana_NG!T18</f>
        <v>-1.0900000000000001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622.04781470083253</v>
      </c>
      <c r="P18" s="36">
        <v>75.247128848868712</v>
      </c>
      <c r="Q18" s="36">
        <v>26.706932705558103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387.05999999999995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396.46</v>
      </c>
      <c r="AB18" s="75">
        <f>-STOA!P18</f>
        <v>0</v>
      </c>
      <c r="AC18">
        <f t="shared" si="0"/>
        <v>14.551014425049653</v>
      </c>
      <c r="AD18">
        <f t="shared" si="1"/>
        <v>1715.5233740427511</v>
      </c>
      <c r="AE18">
        <f>'IDT-1'!F18</f>
        <v>0</v>
      </c>
      <c r="AF18" s="24"/>
      <c r="AG18">
        <f t="shared" si="2"/>
        <v>1715.5233740427511</v>
      </c>
      <c r="AI18" s="34">
        <f>PXIL!J18</f>
        <v>0</v>
      </c>
      <c r="AJ18" s="34">
        <f>PXIL!P18</f>
        <v>0</v>
      </c>
      <c r="AK18" s="34">
        <f>RTM_IEX!J18</f>
        <v>149.62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7.9828770000000011</v>
      </c>
      <c r="E19">
        <f>GT_NG!T19</f>
        <v>10.129635212541453</v>
      </c>
      <c r="F19">
        <f>GT_Spot!T19</f>
        <v>0</v>
      </c>
      <c r="G19">
        <f>PPCL_NG!T19</f>
        <v>55.91</v>
      </c>
      <c r="H19">
        <f>PPCL_Spot!T19</f>
        <v>0</v>
      </c>
      <c r="I19">
        <f>Bawana_NG!T19</f>
        <v>-1.0900000000000001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619.62211230914249</v>
      </c>
      <c r="P19" s="36">
        <v>75.247128848868712</v>
      </c>
      <c r="Q19" s="36">
        <v>26.706932705558103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386.31999999999994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396.18999999999994</v>
      </c>
      <c r="AB19" s="75">
        <f>-STOA!P19</f>
        <v>0</v>
      </c>
      <c r="AC19">
        <f t="shared" si="0"/>
        <v>14.643786524959456</v>
      </c>
      <c r="AD19">
        <f t="shared" si="1"/>
        <v>1726.4748995511509</v>
      </c>
      <c r="AE19">
        <f>'IDT-1'!F19</f>
        <v>0</v>
      </c>
      <c r="AF19" s="24"/>
      <c r="AG19">
        <f t="shared" si="2"/>
        <v>1726.4748995511509</v>
      </c>
      <c r="AI19" s="34">
        <f>PXIL!J19</f>
        <v>0</v>
      </c>
      <c r="AJ19" s="34">
        <f>PXIL!P19</f>
        <v>0</v>
      </c>
      <c r="AK19" s="34">
        <f>RTM_IEX!J19</f>
        <v>164.1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7.9828770000000011</v>
      </c>
      <c r="E20">
        <f>GT_NG!T20</f>
        <v>10.129635212541453</v>
      </c>
      <c r="F20">
        <f>GT_Spot!T20</f>
        <v>0</v>
      </c>
      <c r="G20">
        <f>PPCL_NG!T20</f>
        <v>55.91</v>
      </c>
      <c r="H20">
        <f>PPCL_Spot!T20</f>
        <v>0</v>
      </c>
      <c r="I20">
        <f>Bawana_NG!T20</f>
        <v>-1.0900000000000001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575.55964731000711</v>
      </c>
      <c r="P20" s="36">
        <v>75.247128848868712</v>
      </c>
      <c r="Q20" s="36">
        <v>26.706932705558103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386.98999999999995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396.18999999999994</v>
      </c>
      <c r="AB20" s="75">
        <f>-STOA!P20</f>
        <v>0</v>
      </c>
      <c r="AC20">
        <f t="shared" si="0"/>
        <v>14.48198181896672</v>
      </c>
      <c r="AD20">
        <f t="shared" si="1"/>
        <v>1707.3742392580084</v>
      </c>
      <c r="AE20">
        <f>'IDT-1'!F20</f>
        <v>0</v>
      </c>
      <c r="AF20" s="24"/>
      <c r="AG20">
        <f t="shared" si="2"/>
        <v>1707.3742392580084</v>
      </c>
      <c r="AI20" s="34">
        <f>PXIL!J20</f>
        <v>0</v>
      </c>
      <c r="AJ20" s="34">
        <f>PXIL!P20</f>
        <v>0</v>
      </c>
      <c r="AK20" s="34">
        <f>RTM_IEX!J20</f>
        <v>188.23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7.9828770000000011</v>
      </c>
      <c r="E21">
        <f>GT_NG!T21</f>
        <v>10.129635212541453</v>
      </c>
      <c r="F21">
        <f>GT_Spot!T21</f>
        <v>0</v>
      </c>
      <c r="G21">
        <f>PPCL_NG!T21</f>
        <v>56.063389830508477</v>
      </c>
      <c r="H21">
        <f>PPCL_Spot!T21</f>
        <v>0</v>
      </c>
      <c r="I21">
        <f>Bawana_NG!T21</f>
        <v>-1.0900000000000001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575.55964731000711</v>
      </c>
      <c r="P21" s="36">
        <v>75.247128848868712</v>
      </c>
      <c r="Q21" s="36">
        <v>26.706932705558103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387.15999999999997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396.18999999999994</v>
      </c>
      <c r="AB21" s="75">
        <f>-STOA!P21</f>
        <v>0</v>
      </c>
      <c r="AC21">
        <f t="shared" si="0"/>
        <v>13.99825429354299</v>
      </c>
      <c r="AD21">
        <f t="shared" si="1"/>
        <v>1650.271356613941</v>
      </c>
      <c r="AE21">
        <f>'IDT-1'!F21</f>
        <v>0</v>
      </c>
      <c r="AF21" s="24"/>
      <c r="AG21">
        <f t="shared" si="2"/>
        <v>1650.271356613941</v>
      </c>
      <c r="AI21" s="34">
        <f>PXIL!J21</f>
        <v>0</v>
      </c>
      <c r="AJ21" s="34">
        <f>PXIL!P21</f>
        <v>0</v>
      </c>
      <c r="AK21" s="34">
        <f>RTM_IEX!J21</f>
        <v>130.32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7.9828770000000011</v>
      </c>
      <c r="E22">
        <f>GT_NG!T22</f>
        <v>10.129635212541453</v>
      </c>
      <c r="F22">
        <f>GT_Spot!T22</f>
        <v>0</v>
      </c>
      <c r="G22">
        <f>PPCL_NG!T22</f>
        <v>56.063389830508477</v>
      </c>
      <c r="H22">
        <f>PPCL_Spot!T22</f>
        <v>0</v>
      </c>
      <c r="I22">
        <f>Bawana_NG!T22</f>
        <v>-1.0900000000000001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527.29377601288661</v>
      </c>
      <c r="P22" s="36">
        <v>75.247128848868712</v>
      </c>
      <c r="Q22" s="36">
        <v>26.706932705558103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386.81999999999994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396.18999999999994</v>
      </c>
      <c r="AB22" s="75">
        <f>-STOA!P22</f>
        <v>0</v>
      </c>
      <c r="AC22">
        <f t="shared" si="0"/>
        <v>13.79265697464718</v>
      </c>
      <c r="AD22">
        <f t="shared" si="1"/>
        <v>1626.0010826357161</v>
      </c>
      <c r="AE22">
        <f>'IDT-1'!F22</f>
        <v>0</v>
      </c>
      <c r="AF22" s="24"/>
      <c r="AG22">
        <f t="shared" si="2"/>
        <v>1626.0010826357161</v>
      </c>
      <c r="AI22" s="34">
        <f>PXIL!J22</f>
        <v>0</v>
      </c>
      <c r="AJ22" s="34">
        <f>PXIL!P22</f>
        <v>0</v>
      </c>
      <c r="AK22" s="34">
        <f>RTM_IEX!J22</f>
        <v>154.44999999999999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7.9828770000000011</v>
      </c>
      <c r="E23">
        <f>GT_NG!T23</f>
        <v>10.129635212541453</v>
      </c>
      <c r="F23">
        <f>GT_Spot!T23</f>
        <v>0</v>
      </c>
      <c r="G23">
        <f>PPCL_NG!T23</f>
        <v>56.063389830508477</v>
      </c>
      <c r="H23">
        <f>PPCL_Spot!T23</f>
        <v>0</v>
      </c>
      <c r="I23">
        <f>Bawana_NG!T23</f>
        <v>-1.0900000000000001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527.20347938528096</v>
      </c>
      <c r="P23" s="36">
        <v>75.247128848868712</v>
      </c>
      <c r="Q23" s="36">
        <v>26.706932705558103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386.10999999999996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395.90999999999997</v>
      </c>
      <c r="AB23" s="75">
        <f>-STOA!P23</f>
        <v>0</v>
      </c>
      <c r="AC23">
        <f t="shared" si="0"/>
        <v>13.621378482975292</v>
      </c>
      <c r="AD23">
        <f t="shared" si="1"/>
        <v>1605.7820644997821</v>
      </c>
      <c r="AE23">
        <f>'IDT-1'!F23</f>
        <v>0</v>
      </c>
      <c r="AF23" s="24"/>
      <c r="AG23">
        <f t="shared" si="2"/>
        <v>1605.7820644997821</v>
      </c>
      <c r="AI23" s="34">
        <f>PXIL!J23</f>
        <v>0</v>
      </c>
      <c r="AJ23" s="34">
        <f>PXIL!P23</f>
        <v>0</v>
      </c>
      <c r="AK23" s="34">
        <f>RTM_IEX!J23</f>
        <v>135.13999999999999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7.9828770000000011</v>
      </c>
      <c r="E24">
        <f>GT_NG!T24</f>
        <v>10.129635212541453</v>
      </c>
      <c r="F24">
        <f>GT_Spot!T24</f>
        <v>0</v>
      </c>
      <c r="G24">
        <f>PPCL_NG!T24</f>
        <v>56.063389830508477</v>
      </c>
      <c r="H24">
        <f>PPCL_Spot!T24</f>
        <v>0</v>
      </c>
      <c r="I24">
        <f>Bawana_NG!T24</f>
        <v>-1.0900000000000001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479.3170811317222</v>
      </c>
      <c r="P24" s="36">
        <v>75.247128848868712</v>
      </c>
      <c r="Q24" s="36">
        <v>26.706932705558103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386.10999999999996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395.90999999999997</v>
      </c>
      <c r="AB24" s="75">
        <f>-STOA!P24</f>
        <v>0</v>
      </c>
      <c r="AC24">
        <f t="shared" si="0"/>
        <v>12.894808737645397</v>
      </c>
      <c r="AD24">
        <f t="shared" si="1"/>
        <v>1520.0122359915531</v>
      </c>
      <c r="AE24">
        <f>'IDT-1'!F24</f>
        <v>56.805</v>
      </c>
      <c r="AF24" s="24"/>
      <c r="AG24">
        <f t="shared" si="2"/>
        <v>1576.8172359915532</v>
      </c>
      <c r="AI24" s="34">
        <f>PXIL!J24</f>
        <v>0</v>
      </c>
      <c r="AJ24" s="34">
        <f>PXIL!P24</f>
        <v>0</v>
      </c>
      <c r="AK24" s="34">
        <f>RTM_IEX!J24</f>
        <v>96.53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7.9828770000000011</v>
      </c>
      <c r="E25">
        <f>GT_NG!T25</f>
        <v>10.129635212541453</v>
      </c>
      <c r="F25">
        <f>GT_Spot!T25</f>
        <v>0</v>
      </c>
      <c r="G25">
        <f>PPCL_NG!T25</f>
        <v>56.063389830508477</v>
      </c>
      <c r="H25">
        <f>PPCL_Spot!T25</f>
        <v>0</v>
      </c>
      <c r="I25">
        <f>Bawana_NG!T25</f>
        <v>-1.0900000000000001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452.22871227259134</v>
      </c>
      <c r="P25" s="36">
        <v>75.247128848868712</v>
      </c>
      <c r="Q25" s="36">
        <v>26.706932705558103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387.17264099999994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395.90999999999997</v>
      </c>
      <c r="AB25" s="75">
        <f>-STOA!P25</f>
        <v>0</v>
      </c>
      <c r="AC25">
        <f t="shared" si="0"/>
        <v>12.676192623628699</v>
      </c>
      <c r="AD25">
        <f t="shared" si="1"/>
        <v>1494.2051242464393</v>
      </c>
      <c r="AE25">
        <f>'IDT-1'!F25</f>
        <v>29.86</v>
      </c>
      <c r="AF25" s="24"/>
      <c r="AG25">
        <f t="shared" si="2"/>
        <v>1524.0651242464392</v>
      </c>
      <c r="AI25" s="34">
        <f>PXIL!J25</f>
        <v>0</v>
      </c>
      <c r="AJ25" s="34">
        <f>PXIL!P25</f>
        <v>0</v>
      </c>
      <c r="AK25" s="34">
        <f>RTM_IEX!J25</f>
        <v>96.53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7.9828770000000011</v>
      </c>
      <c r="E26">
        <f>GT_NG!T26</f>
        <v>10.129635212541453</v>
      </c>
      <c r="F26">
        <f>GT_Spot!T26</f>
        <v>0</v>
      </c>
      <c r="G26">
        <f>PPCL_NG!T26</f>
        <v>55.91</v>
      </c>
      <c r="H26">
        <f>PPCL_Spot!T26</f>
        <v>0</v>
      </c>
      <c r="I26">
        <f>Bawana_NG!T26</f>
        <v>-1.0900000000000001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452.28875845130784</v>
      </c>
      <c r="P26" s="36">
        <v>75.247128848868712</v>
      </c>
      <c r="Q26" s="36">
        <v>26.706932705558103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388.21578399999993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395.90999999999997</v>
      </c>
      <c r="AB26" s="75">
        <f>-STOA!P26</f>
        <v>0</v>
      </c>
      <c r="AC26">
        <f t="shared" si="0"/>
        <v>12.684170938153645</v>
      </c>
      <c r="AD26">
        <f t="shared" si="1"/>
        <v>1495.1469452801225</v>
      </c>
      <c r="AE26">
        <f>'IDT-1'!F26</f>
        <v>2.9079999999999999</v>
      </c>
      <c r="AF26" s="24"/>
      <c r="AG26">
        <f t="shared" si="2"/>
        <v>1498.0549452801224</v>
      </c>
      <c r="AI26" s="34">
        <f>PXIL!J26</f>
        <v>0</v>
      </c>
      <c r="AJ26" s="34">
        <f>PXIL!P26</f>
        <v>0</v>
      </c>
      <c r="AK26" s="34">
        <f>RTM_IEX!J26</f>
        <v>96.53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7.9828770000000011</v>
      </c>
      <c r="E27">
        <f>GT_NG!T27</f>
        <v>10.129635212541453</v>
      </c>
      <c r="F27">
        <f>GT_Spot!T27</f>
        <v>0</v>
      </c>
      <c r="G27">
        <f>PPCL_NG!T27</f>
        <v>55.91</v>
      </c>
      <c r="H27">
        <f>PPCL_Spot!T27</f>
        <v>0</v>
      </c>
      <c r="I27">
        <f>Bawana_NG!T27</f>
        <v>-1.0900000000000001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449.30385366457182</v>
      </c>
      <c r="P27" s="36">
        <v>75.247128848868712</v>
      </c>
      <c r="Q27" s="36">
        <v>26.706932705558103</v>
      </c>
      <c r="R27" s="38">
        <v>1.43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392.13579499999997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395.64</v>
      </c>
      <c r="AB27" s="75">
        <f>-STOA!P27</f>
        <v>0</v>
      </c>
      <c r="AC27">
        <f t="shared" si="0"/>
        <v>12.466905830345063</v>
      </c>
      <c r="AD27">
        <f t="shared" si="1"/>
        <v>1469.499316601195</v>
      </c>
      <c r="AE27">
        <f>'IDT-1'!F27</f>
        <v>0</v>
      </c>
      <c r="AF27" s="24"/>
      <c r="AG27">
        <f t="shared" si="2"/>
        <v>1469.499316601195</v>
      </c>
      <c r="AI27" s="34">
        <f>PXIL!J27</f>
        <v>0</v>
      </c>
      <c r="AJ27" s="34">
        <f>PXIL!P27</f>
        <v>0</v>
      </c>
      <c r="AK27" s="34">
        <f>RTM_IEX!J27</f>
        <v>67.569999999999993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7.9828770000000011</v>
      </c>
      <c r="E28">
        <f>GT_NG!T28</f>
        <v>10.129635212541453</v>
      </c>
      <c r="F28">
        <f>GT_Spot!T28</f>
        <v>0</v>
      </c>
      <c r="G28">
        <f>PPCL_NG!T28</f>
        <v>55.91</v>
      </c>
      <c r="H28">
        <f>PPCL_Spot!T28</f>
        <v>0</v>
      </c>
      <c r="I28">
        <f>Bawana_NG!T28</f>
        <v>-1.0900000000000001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443.7427736703454</v>
      </c>
      <c r="P28" s="36">
        <v>75.247128848868712</v>
      </c>
      <c r="Q28" s="36">
        <v>26.706932705558103</v>
      </c>
      <c r="R28" s="38">
        <v>6.4425454545454546</v>
      </c>
      <c r="S28" s="38">
        <v>0</v>
      </c>
      <c r="T28" s="37">
        <f>SUMPRODUCT(LTA!J28:AN28,LTA!J$101:AN$101,LTA!J$105:AN$105)</f>
        <v>2.0499999999999998</v>
      </c>
      <c r="U28" s="37">
        <f>SUMPRODUCT(LTA!J28:AN28,LTA!J$102:AN$102,LTA!J$105:AN$105)</f>
        <v>370.92539500000004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395.64</v>
      </c>
      <c r="AB28" s="75">
        <f>-STOA!P28</f>
        <v>0</v>
      </c>
      <c r="AC28">
        <f t="shared" si="0"/>
        <v>12.333522780211743</v>
      </c>
      <c r="AD28">
        <f t="shared" si="1"/>
        <v>1453.7537651116472</v>
      </c>
      <c r="AE28">
        <f>'IDT-1'!F28</f>
        <v>0</v>
      </c>
      <c r="AF28" s="24"/>
      <c r="AG28">
        <f t="shared" si="2"/>
        <v>1453.7537651116472</v>
      </c>
      <c r="AI28" s="34">
        <f>PXIL!J28</f>
        <v>0</v>
      </c>
      <c r="AJ28" s="34">
        <f>PXIL!P28</f>
        <v>0</v>
      </c>
      <c r="AK28" s="34">
        <f>RTM_IEX!J28</f>
        <v>72.400000000000006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7.9828770000000011</v>
      </c>
      <c r="E29">
        <f>GT_NG!T29</f>
        <v>10.129635212541453</v>
      </c>
      <c r="F29">
        <f>GT_Spot!T29</f>
        <v>0</v>
      </c>
      <c r="G29">
        <f>PPCL_NG!T29</f>
        <v>55.91</v>
      </c>
      <c r="H29">
        <f>PPCL_Spot!T29</f>
        <v>0</v>
      </c>
      <c r="I29">
        <f>Bawana_NG!T29</f>
        <v>-1.0900000000000001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453.74656277456779</v>
      </c>
      <c r="P29" s="36">
        <v>75.247128848868712</v>
      </c>
      <c r="Q29" s="36">
        <v>26.706932705558103</v>
      </c>
      <c r="R29" s="38">
        <v>11.03</v>
      </c>
      <c r="S29" s="38">
        <v>0</v>
      </c>
      <c r="T29" s="37">
        <f>SUMPRODUCT(LTA!J29:AN29,LTA!J$101:AN$101,LTA!J$105:AN$105)</f>
        <v>5.53</v>
      </c>
      <c r="U29" s="37">
        <f>SUMPRODUCT(LTA!J29:AN29,LTA!J$102:AN$102,LTA!J$105:AN$105)</f>
        <v>375.05043699999999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395.64</v>
      </c>
      <c r="AB29" s="75">
        <f>-STOA!P29</f>
        <v>0</v>
      </c>
      <c r="AC29">
        <f t="shared" si="0"/>
        <v>12.155075579669029</v>
      </c>
      <c r="AD29">
        <f t="shared" si="1"/>
        <v>1432.6884979618669</v>
      </c>
      <c r="AE29">
        <f>'IDT-1'!F29</f>
        <v>0</v>
      </c>
      <c r="AF29" s="24"/>
      <c r="AG29">
        <f t="shared" si="2"/>
        <v>1432.6884979618669</v>
      </c>
      <c r="AI29" s="34">
        <f>PXIL!J29</f>
        <v>0</v>
      </c>
      <c r="AJ29" s="34">
        <f>PXIL!P29</f>
        <v>0</v>
      </c>
      <c r="AK29" s="34">
        <f>RTM_IEX!J29</f>
        <v>28.96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7.9828770000000011</v>
      </c>
      <c r="E30">
        <f>GT_NG!T30</f>
        <v>10.129635212541453</v>
      </c>
      <c r="F30">
        <f>GT_Spot!T30</f>
        <v>0</v>
      </c>
      <c r="G30">
        <f>PPCL_NG!T30</f>
        <v>55.91</v>
      </c>
      <c r="H30">
        <f>PPCL_Spot!T30</f>
        <v>0</v>
      </c>
      <c r="I30">
        <f>Bawana_NG!T30</f>
        <v>-1.0900000000000001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454.44574256752907</v>
      </c>
      <c r="P30" s="36">
        <v>75.247128848868712</v>
      </c>
      <c r="Q30" s="36">
        <v>26.706932705558103</v>
      </c>
      <c r="R30" s="38">
        <v>13.407607493309545</v>
      </c>
      <c r="S30" s="38">
        <v>0</v>
      </c>
      <c r="T30" s="37">
        <f>SUMPRODUCT(LTA!J30:AN30,LTA!J$101:AN$101,LTA!J$105:AN$105)</f>
        <v>8.9600000000000009</v>
      </c>
      <c r="U30" s="37">
        <f>SUMPRODUCT(LTA!J30:AN30,LTA!J$102:AN$102,LTA!J$105:AN$105)</f>
        <v>380.06288900000004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395.64</v>
      </c>
      <c r="AB30" s="75">
        <f>-STOA!P30</f>
        <v>0</v>
      </c>
      <c r="AC30">
        <f t="shared" si="0"/>
        <v>12.049145189673705</v>
      </c>
      <c r="AD30">
        <f t="shared" si="1"/>
        <v>1420.1836676381331</v>
      </c>
      <c r="AE30">
        <f>'IDT-1'!F30</f>
        <v>0</v>
      </c>
      <c r="AF30" s="24"/>
      <c r="AG30">
        <f t="shared" si="2"/>
        <v>1420.1836676381331</v>
      </c>
      <c r="AI30" s="34">
        <f>PXIL!J30</f>
        <v>0</v>
      </c>
      <c r="AJ30" s="34">
        <f>PXIL!P30</f>
        <v>0</v>
      </c>
      <c r="AK30" s="34">
        <f>RTM_IEX!J30</f>
        <v>4.83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7.9828770000000011</v>
      </c>
      <c r="E31">
        <f>GT_NG!T31</f>
        <v>10.129635212541453</v>
      </c>
      <c r="F31">
        <f>GT_Spot!T31</f>
        <v>0</v>
      </c>
      <c r="G31">
        <f>PPCL_NG!T31</f>
        <v>55.91</v>
      </c>
      <c r="H31">
        <f>PPCL_Spot!T31</f>
        <v>0</v>
      </c>
      <c r="I31">
        <f>Bawana_NG!T31</f>
        <v>-1.0900000000000001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459.40338769089419</v>
      </c>
      <c r="P31" s="36">
        <v>75.247128848868712</v>
      </c>
      <c r="Q31" s="36">
        <v>7.7211341266343458</v>
      </c>
      <c r="R31" s="38">
        <v>16.032211644591612</v>
      </c>
      <c r="S31" s="38">
        <v>0</v>
      </c>
      <c r="T31" s="37">
        <f>SUMPRODUCT(LTA!J31:AN31,LTA!J$101:AN$101,LTA!J$105:AN$105)</f>
        <v>12.53</v>
      </c>
      <c r="U31" s="37">
        <f>SUMPRODUCT(LTA!J31:AN31,LTA!J$102:AN$102,LTA!J$105:AN$105)</f>
        <v>385.486265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395.36</v>
      </c>
      <c r="AB31" s="75">
        <f>-STOA!P31</f>
        <v>0</v>
      </c>
      <c r="AC31">
        <f t="shared" si="0"/>
        <v>12.028331522542226</v>
      </c>
      <c r="AD31">
        <f t="shared" si="1"/>
        <v>1407.6843080009878</v>
      </c>
      <c r="AE31">
        <f>'IDT-1'!F31</f>
        <v>0</v>
      </c>
      <c r="AF31" s="24"/>
      <c r="AG31">
        <f t="shared" si="2"/>
        <v>1407.6843080009878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-5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7.9828770000000011</v>
      </c>
      <c r="E32">
        <f>GT_NG!T32</f>
        <v>10.129635212541453</v>
      </c>
      <c r="F32">
        <f>GT_Spot!T32</f>
        <v>0</v>
      </c>
      <c r="G32">
        <f>PPCL_NG!T32</f>
        <v>55.91</v>
      </c>
      <c r="H32">
        <f>PPCL_Spot!T32</f>
        <v>0</v>
      </c>
      <c r="I32">
        <f>Bawana_NG!T32</f>
        <v>-1.0900000000000001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447.53976867731518</v>
      </c>
      <c r="P32" s="36">
        <v>19.30906330341984</v>
      </c>
      <c r="Q32" s="36">
        <v>7.7211341266343458</v>
      </c>
      <c r="R32" s="38">
        <v>19.199999999999996</v>
      </c>
      <c r="S32" s="38">
        <v>0</v>
      </c>
      <c r="T32" s="37">
        <f>SUMPRODUCT(LTA!J32:AN32,LTA!J$101:AN$101,LTA!J$105:AN$105)</f>
        <v>18.29</v>
      </c>
      <c r="U32" s="37">
        <f>SUMPRODUCT(LTA!J32:AN32,LTA!J$102:AN$102,LTA!J$105:AN$105)</f>
        <v>391.328597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395.36</v>
      </c>
      <c r="AB32" s="75">
        <f>-STOA!P32</f>
        <v>0</v>
      </c>
      <c r="AC32">
        <f t="shared" si="0"/>
        <v>11.824346594607377</v>
      </c>
      <c r="AD32">
        <f t="shared" si="1"/>
        <v>1393.6467287253033</v>
      </c>
      <c r="AE32">
        <f>'IDT-1'!F32</f>
        <v>0</v>
      </c>
      <c r="AF32" s="24"/>
      <c r="AG32">
        <f t="shared" si="2"/>
        <v>1393.6467287253033</v>
      </c>
      <c r="AI32" s="34">
        <f>PXIL!J32</f>
        <v>0</v>
      </c>
      <c r="AJ32" s="34">
        <f>PXIL!P32</f>
        <v>0</v>
      </c>
      <c r="AK32" s="34">
        <f>RTM_IEX!J32</f>
        <v>33.79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7.9828770000000011</v>
      </c>
      <c r="E33">
        <f>GT_NG!T33</f>
        <v>10.129635212541453</v>
      </c>
      <c r="F33">
        <f>GT_Spot!T33</f>
        <v>0</v>
      </c>
      <c r="G33">
        <f>PPCL_NG!T33</f>
        <v>55.91</v>
      </c>
      <c r="H33">
        <f>PPCL_Spot!T33</f>
        <v>0</v>
      </c>
      <c r="I33">
        <f>Bawana_NG!T33</f>
        <v>15.227280842706659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448.08941815031892</v>
      </c>
      <c r="P33" s="36">
        <v>19.30906330341984</v>
      </c>
      <c r="Q33" s="36">
        <v>7.7211341266343458</v>
      </c>
      <c r="R33" s="38">
        <v>20.2</v>
      </c>
      <c r="S33" s="38">
        <v>0</v>
      </c>
      <c r="T33" s="37">
        <f>SUMPRODUCT(LTA!J33:AN33,LTA!J$101:AN$101,LTA!J$105:AN$105)</f>
        <v>24.27</v>
      </c>
      <c r="U33" s="37">
        <f>SUMPRODUCT(LTA!J33:AN33,LTA!J$102:AN$102,LTA!J$105:AN$105)</f>
        <v>356.82854999999995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395.36</v>
      </c>
      <c r="AB33" s="75">
        <f>-STOA!P33</f>
        <v>0</v>
      </c>
      <c r="AC33">
        <f t="shared" si="0"/>
        <v>11.635326852539219</v>
      </c>
      <c r="AD33">
        <f t="shared" si="1"/>
        <v>1373.522631783082</v>
      </c>
      <c r="AE33">
        <f>'IDT-1'!F33</f>
        <v>0</v>
      </c>
      <c r="AF33" s="24"/>
      <c r="AG33">
        <f t="shared" si="2"/>
        <v>1373.522631783082</v>
      </c>
      <c r="AI33" s="34">
        <f>PXIL!J33</f>
        <v>0</v>
      </c>
      <c r="AJ33" s="34">
        <f>PXIL!P33</f>
        <v>0</v>
      </c>
      <c r="AK33" s="34">
        <f>RTM_IEX!J33</f>
        <v>24.13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7.9828770000000011</v>
      </c>
      <c r="E34">
        <f>GT_NG!T34</f>
        <v>10.129635212541453</v>
      </c>
      <c r="F34">
        <f>GT_Spot!T34</f>
        <v>0</v>
      </c>
      <c r="G34">
        <f>PPCL_NG!T34</f>
        <v>55.91</v>
      </c>
      <c r="H34">
        <f>PPCL_Spot!T34</f>
        <v>0</v>
      </c>
      <c r="I34">
        <f>Bawana_NG!T34</f>
        <v>15.227280842706659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448.03931257365872</v>
      </c>
      <c r="P34" s="36">
        <v>19.30906330341984</v>
      </c>
      <c r="Q34" s="36">
        <v>7.7211341266343458</v>
      </c>
      <c r="R34" s="38">
        <v>20.199999999999996</v>
      </c>
      <c r="S34" s="38">
        <v>0</v>
      </c>
      <c r="T34" s="37">
        <f>SUMPRODUCT(LTA!J34:AN34,LTA!J$101:AN$101,LTA!J$105:AN$105)</f>
        <v>32.15</v>
      </c>
      <c r="U34" s="37">
        <f>SUMPRODUCT(LTA!J34:AN34,LTA!J$102:AN$102,LTA!J$105:AN$105)</f>
        <v>362.66966699999995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395.36</v>
      </c>
      <c r="AB34" s="75">
        <f>-STOA!P34</f>
        <v>0</v>
      </c>
      <c r="AC34">
        <f t="shared" si="0"/>
        <v>11.588043348495273</v>
      </c>
      <c r="AD34">
        <f t="shared" si="1"/>
        <v>1367.9409267104656</v>
      </c>
      <c r="AE34">
        <f>'IDT-1'!F34</f>
        <v>0</v>
      </c>
      <c r="AF34" s="24"/>
      <c r="AG34">
        <f t="shared" si="2"/>
        <v>1367.9409267104656</v>
      </c>
      <c r="AI34" s="34">
        <f>PXIL!J34</f>
        <v>0</v>
      </c>
      <c r="AJ34" s="34">
        <f>PXIL!P34</f>
        <v>0</v>
      </c>
      <c r="AK34" s="34">
        <f>RTM_IEX!J34</f>
        <v>4.83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7.9828770000000011</v>
      </c>
      <c r="E35">
        <f>GT_NG!T35</f>
        <v>10.129635212541453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15.227280842706659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434.33632723869118</v>
      </c>
      <c r="P35" s="36">
        <v>19.30906330341984</v>
      </c>
      <c r="Q35" s="36">
        <v>14.65</v>
      </c>
      <c r="R35" s="38">
        <v>20.199999999999996</v>
      </c>
      <c r="S35" s="38">
        <v>0</v>
      </c>
      <c r="T35" s="37">
        <f>SUMPRODUCT(LTA!J35:AN35,LTA!J$101:AN$101,LTA!J$105:AN$105)</f>
        <v>40.21</v>
      </c>
      <c r="U35" s="37">
        <f>SUMPRODUCT(LTA!J35:AN35,LTA!J$102:AN$102,LTA!J$105:AN$105)</f>
        <v>330.26304299999998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395.17999999999995</v>
      </c>
      <c r="AB35" s="75">
        <f>-STOA!P35</f>
        <v>0</v>
      </c>
      <c r="AC35">
        <f t="shared" si="0"/>
        <v>11.446749103417815</v>
      </c>
      <c r="AD35">
        <f t="shared" si="1"/>
        <v>1351.2614774939411</v>
      </c>
      <c r="AE35">
        <f>'IDT-1'!F35</f>
        <v>0</v>
      </c>
      <c r="AF35" s="24"/>
      <c r="AG35">
        <f t="shared" si="2"/>
        <v>1351.2614774939411</v>
      </c>
      <c r="AI35" s="34">
        <f>PXIL!J35</f>
        <v>0</v>
      </c>
      <c r="AJ35" s="34">
        <f>PXIL!P35</f>
        <v>0</v>
      </c>
      <c r="AK35" s="34">
        <f>RTM_IEX!J35</f>
        <v>19.309999999999999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7.9828770000000011</v>
      </c>
      <c r="E36">
        <f>GT_NG!T36</f>
        <v>10.129635212541453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15.227280842706659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434.33632723869118</v>
      </c>
      <c r="P36" s="36">
        <v>19.30906330341984</v>
      </c>
      <c r="Q36" s="36">
        <v>14.65</v>
      </c>
      <c r="R36" s="38">
        <v>22.2</v>
      </c>
      <c r="S36" s="38">
        <v>0</v>
      </c>
      <c r="T36" s="37">
        <f>SUMPRODUCT(LTA!J36:AN36,LTA!J$101:AN$101,LTA!J$105:AN$105)</f>
        <v>48.24</v>
      </c>
      <c r="U36" s="37">
        <f>SUMPRODUCT(LTA!J36:AN36,LTA!J$102:AN$102,LTA!J$105:AN$105)</f>
        <v>336.33666999999997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395.17999999999995</v>
      </c>
      <c r="AB36" s="75">
        <f>-STOA!P36</f>
        <v>0</v>
      </c>
      <c r="AC36">
        <f t="shared" si="0"/>
        <v>11.419815570217816</v>
      </c>
      <c r="AD36">
        <f t="shared" si="1"/>
        <v>1348.0820380271412</v>
      </c>
      <c r="AE36">
        <f>'IDT-1'!F36</f>
        <v>0</v>
      </c>
      <c r="AF36" s="24"/>
      <c r="AG36">
        <f t="shared" si="2"/>
        <v>1348.0820380271412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7.9828770000000011</v>
      </c>
      <c r="E37">
        <f>GT_NG!T37</f>
        <v>10.129635212541453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15.227280842706659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434.33142020333435</v>
      </c>
      <c r="P37" s="36">
        <v>19.30906330341984</v>
      </c>
      <c r="Q37" s="36">
        <v>14.28</v>
      </c>
      <c r="R37" s="38">
        <v>22.2</v>
      </c>
      <c r="S37" s="38">
        <v>0</v>
      </c>
      <c r="T37" s="37">
        <f>SUMPRODUCT(LTA!J37:AN37,LTA!J$101:AN$101,LTA!J$105:AN$105)</f>
        <v>56.26</v>
      </c>
      <c r="U37" s="37">
        <f>SUMPRODUCT(LTA!J37:AN37,LTA!J$102:AN$102,LTA!J$105:AN$105)</f>
        <v>342.35180300000002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395.17999999999995</v>
      </c>
      <c r="AB37" s="75">
        <f>-STOA!P37</f>
        <v>0</v>
      </c>
      <c r="AC37">
        <f t="shared" si="0"/>
        <v>11.53456146832082</v>
      </c>
      <c r="AD37">
        <f t="shared" si="1"/>
        <v>1361.6275180936816</v>
      </c>
      <c r="AE37">
        <f>'IDT-1'!F37</f>
        <v>0</v>
      </c>
      <c r="AF37" s="24"/>
      <c r="AG37">
        <f t="shared" si="2"/>
        <v>1361.6275180936816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7.9828770000000011</v>
      </c>
      <c r="E38">
        <f>GT_NG!T38</f>
        <v>10.129635212541453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15.227280842706659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435.63920870469303</v>
      </c>
      <c r="P38" s="36">
        <v>19.309999999999999</v>
      </c>
      <c r="Q38" s="36">
        <v>14.28</v>
      </c>
      <c r="R38" s="38">
        <v>22.2</v>
      </c>
      <c r="S38" s="38">
        <v>0</v>
      </c>
      <c r="T38" s="37">
        <f>SUMPRODUCT(LTA!J38:AN38,LTA!J$101:AN$101,LTA!J$105:AN$105)</f>
        <v>63.2</v>
      </c>
      <c r="U38" s="37">
        <f>SUMPRODUCT(LTA!J38:AN38,LTA!J$102:AN$102,LTA!J$105:AN$105)</f>
        <v>348.69145399999996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395.17999999999995</v>
      </c>
      <c r="AB38" s="75">
        <f>-STOA!P38</f>
        <v>0</v>
      </c>
      <c r="AC38">
        <f t="shared" si="0"/>
        <v>11.697675828383503</v>
      </c>
      <c r="AD38">
        <f t="shared" si="1"/>
        <v>1380.8827799315573</v>
      </c>
      <c r="AE38">
        <f>'IDT-1'!F38</f>
        <v>0</v>
      </c>
      <c r="AF38" s="24"/>
      <c r="AG38">
        <f t="shared" si="2"/>
        <v>1380.8827799315573</v>
      </c>
      <c r="AI38" s="34">
        <f>PXIL!J38</f>
        <v>0</v>
      </c>
      <c r="AJ38" s="34">
        <f>PXIL!P38</f>
        <v>0</v>
      </c>
      <c r="AK38" s="34">
        <f>RTM_IEX!J38</f>
        <v>4.83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7.8926070000000008</v>
      </c>
      <c r="E39">
        <f>GT_NG!T39</f>
        <v>10.039192041000904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15.227280842706659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430.94918765421482</v>
      </c>
      <c r="P39" s="36">
        <v>19.308961660482872</v>
      </c>
      <c r="Q39" s="36">
        <v>17.68</v>
      </c>
      <c r="R39" s="38">
        <v>22.2</v>
      </c>
      <c r="S39" s="38">
        <v>0</v>
      </c>
      <c r="T39" s="37">
        <f>SUMPRODUCT(LTA!J39:AN39,LTA!J$101:AN$101,LTA!J$105:AN$105)</f>
        <v>69.11</v>
      </c>
      <c r="U39" s="37">
        <f>SUMPRODUCT(LTA!J39:AN39,LTA!J$102:AN$102,LTA!J$105:AN$105)</f>
        <v>356.28763099999998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395</v>
      </c>
      <c r="AB39" s="75">
        <f>-STOA!P39</f>
        <v>0</v>
      </c>
      <c r="AC39">
        <f t="shared" si="0"/>
        <v>12.243208825666603</v>
      </c>
      <c r="AD39">
        <f t="shared" si="1"/>
        <v>1445.2816513727387</v>
      </c>
      <c r="AE39">
        <f>'IDT-1'!F39</f>
        <v>16.98</v>
      </c>
      <c r="AF39" s="24"/>
      <c r="AG39">
        <f t="shared" si="2"/>
        <v>1462.2616513727387</v>
      </c>
      <c r="AI39" s="34">
        <f>PXIL!J39</f>
        <v>0</v>
      </c>
      <c r="AJ39" s="34">
        <f>PXIL!P39</f>
        <v>0</v>
      </c>
      <c r="AK39" s="34">
        <f>RTM_IEX!J39</f>
        <v>57.92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7.8926070000000008</v>
      </c>
      <c r="E40">
        <f>GT_NG!T40</f>
        <v>10.039192041000904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15.227280842706659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430.995781150261</v>
      </c>
      <c r="P40" s="36">
        <v>19.30906330341984</v>
      </c>
      <c r="Q40" s="36">
        <v>17.68</v>
      </c>
      <c r="R40" s="38">
        <v>22.2</v>
      </c>
      <c r="S40" s="38">
        <v>0</v>
      </c>
      <c r="T40" s="37">
        <f>SUMPRODUCT(LTA!J40:AN40,LTA!J$101:AN$101,LTA!J$105:AN$105)</f>
        <v>74.97</v>
      </c>
      <c r="U40" s="37">
        <f>SUMPRODUCT(LTA!J40:AN40,LTA!J$102:AN$102,LTA!J$105:AN$105)</f>
        <v>361.449119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395</v>
      </c>
      <c r="AB40" s="75">
        <f>-STOA!P40</f>
        <v>0</v>
      </c>
      <c r="AC40">
        <f t="shared" si="0"/>
        <v>12.376669564034062</v>
      </c>
      <c r="AD40">
        <f t="shared" si="1"/>
        <v>1461.0363737733544</v>
      </c>
      <c r="AE40">
        <f>'IDT-1'!F40</f>
        <v>92.695999999999998</v>
      </c>
      <c r="AF40" s="24"/>
      <c r="AG40">
        <f t="shared" si="2"/>
        <v>1553.7323737733543</v>
      </c>
      <c r="AI40" s="34">
        <f>PXIL!J40</f>
        <v>0</v>
      </c>
      <c r="AJ40" s="34">
        <f>PXIL!P40</f>
        <v>0</v>
      </c>
      <c r="AK40" s="34">
        <f>RTM_IEX!J40</f>
        <v>62.74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7.8926070000000008</v>
      </c>
      <c r="E41">
        <f>GT_NG!T41</f>
        <v>9.7542802180185966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15.227280842706659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429.68799264890231</v>
      </c>
      <c r="P41" s="36">
        <v>19.30906330341984</v>
      </c>
      <c r="Q41" s="36">
        <v>17.68</v>
      </c>
      <c r="R41" s="38">
        <v>22.2</v>
      </c>
      <c r="S41" s="38">
        <v>0</v>
      </c>
      <c r="T41" s="37">
        <f>SUMPRODUCT(LTA!J41:AN41,LTA!J$101:AN$101,LTA!J$105:AN$105)</f>
        <v>78.73</v>
      </c>
      <c r="U41" s="37">
        <f>SUMPRODUCT(LTA!J41:AN41,LTA!J$102:AN$102,LTA!J$105:AN$105)</f>
        <v>368.09220399999998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395</v>
      </c>
      <c r="AB41" s="75">
        <f>-STOA!P41</f>
        <v>0</v>
      </c>
      <c r="AC41">
        <f t="shared" si="0"/>
        <v>12.734512795309598</v>
      </c>
      <c r="AD41">
        <f t="shared" si="1"/>
        <v>1503.2789152177377</v>
      </c>
      <c r="AE41">
        <f>'IDT-1'!F41</f>
        <v>161.626</v>
      </c>
      <c r="AF41" s="24"/>
      <c r="AG41">
        <f t="shared" si="2"/>
        <v>1664.9049152177377</v>
      </c>
      <c r="AI41" s="34">
        <f>PXIL!J41</f>
        <v>0</v>
      </c>
      <c r="AJ41" s="34">
        <f>PXIL!P41</f>
        <v>0</v>
      </c>
      <c r="AK41" s="34">
        <f>RTM_IEX!J41</f>
        <v>96.53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7.8926070000000008</v>
      </c>
      <c r="E42">
        <f>GT_NG!T42</f>
        <v>9.7542802180185966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15.227280842706659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429.68799264890231</v>
      </c>
      <c r="P42" s="36">
        <v>19.30906330341984</v>
      </c>
      <c r="Q42" s="36">
        <v>17.68</v>
      </c>
      <c r="R42" s="38">
        <v>21.9</v>
      </c>
      <c r="S42" s="38">
        <v>0</v>
      </c>
      <c r="T42" s="37">
        <f>SUMPRODUCT(LTA!J42:AN42,LTA!J$101:AN$101,LTA!J$105:AN$105)</f>
        <v>86.43</v>
      </c>
      <c r="U42" s="37">
        <f>SUMPRODUCT(LTA!J42:AN42,LTA!J$102:AN$102,LTA!J$105:AN$105)</f>
        <v>413.15055999999993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395</v>
      </c>
      <c r="AB42" s="75">
        <f>-STOA!P42</f>
        <v>0</v>
      </c>
      <c r="AC42">
        <f t="shared" si="0"/>
        <v>13.053614985709595</v>
      </c>
      <c r="AD42">
        <f t="shared" si="1"/>
        <v>1540.9481690273376</v>
      </c>
      <c r="AE42">
        <f>'IDT-1'!F42</f>
        <v>192</v>
      </c>
      <c r="AF42" s="24"/>
      <c r="AG42">
        <f t="shared" si="2"/>
        <v>1732.9481690273376</v>
      </c>
      <c r="AI42" s="34">
        <f>PXIL!J42</f>
        <v>0</v>
      </c>
      <c r="AJ42" s="34">
        <f>PXIL!P42</f>
        <v>0</v>
      </c>
      <c r="AK42" s="34">
        <f>RTM_IEX!J42</f>
        <v>82.06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7.8926070000000008</v>
      </c>
      <c r="E43">
        <f>GT_NG!T43</f>
        <v>9.7542802180185966</v>
      </c>
      <c r="F43">
        <f>GT_Spot!T43</f>
        <v>0</v>
      </c>
      <c r="G43">
        <f>PPCL_NG!T43</f>
        <v>55.91</v>
      </c>
      <c r="H43">
        <f>PPCL_Spot!T43</f>
        <v>0</v>
      </c>
      <c r="I43">
        <f>Bawana_NG!T43</f>
        <v>25.068177961492442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426.70142546010902</v>
      </c>
      <c r="P43" s="36">
        <v>48.58</v>
      </c>
      <c r="Q43" s="36">
        <v>7.7300000000000013</v>
      </c>
      <c r="R43" s="38">
        <v>21.9</v>
      </c>
      <c r="S43" s="38">
        <v>0</v>
      </c>
      <c r="T43" s="37">
        <f>SUMPRODUCT(LTA!J43:AN43,LTA!J$101:AN$101,LTA!J$105:AN$105)</f>
        <v>91.07</v>
      </c>
      <c r="U43" s="37">
        <f>SUMPRODUCT(LTA!J43:AN43,LTA!J$102:AN$102,LTA!J$105:AN$105)</f>
        <v>459.32953799999996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394.80999999999995</v>
      </c>
      <c r="AB43" s="75">
        <f>-STOA!P43</f>
        <v>0</v>
      </c>
      <c r="AC43">
        <f t="shared" si="0"/>
        <v>13.414934640572808</v>
      </c>
      <c r="AD43">
        <f t="shared" si="1"/>
        <v>1583.6010939990472</v>
      </c>
      <c r="AE43">
        <f>'IDT-1'!F43</f>
        <v>182</v>
      </c>
      <c r="AF43" s="24"/>
      <c r="AG43">
        <f t="shared" si="2"/>
        <v>1765.6010939990472</v>
      </c>
      <c r="AI43" s="34">
        <f>PXIL!J43</f>
        <v>0</v>
      </c>
      <c r="AJ43" s="34">
        <f>PXIL!P43</f>
        <v>0</v>
      </c>
      <c r="AK43" s="34">
        <f>RTM_IEX!J43</f>
        <v>48.27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7.8926070000000008</v>
      </c>
      <c r="E44">
        <f>GT_NG!T44</f>
        <v>9.7542802180185966</v>
      </c>
      <c r="F44">
        <f>GT_Spot!T44</f>
        <v>0</v>
      </c>
      <c r="G44">
        <f>PPCL_NG!T44</f>
        <v>55.91</v>
      </c>
      <c r="H44">
        <f>PPCL_Spot!T44</f>
        <v>0</v>
      </c>
      <c r="I44">
        <f>Bawana_NG!T44</f>
        <v>25.068177961492442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433.13228455916061</v>
      </c>
      <c r="P44" s="36">
        <v>75.626660189887389</v>
      </c>
      <c r="Q44" s="36">
        <v>26.710000000000004</v>
      </c>
      <c r="R44" s="38">
        <v>21.9</v>
      </c>
      <c r="S44" s="38">
        <v>0</v>
      </c>
      <c r="T44" s="37">
        <f>SUMPRODUCT(LTA!J44:AN44,LTA!J$101:AN$101,LTA!J$105:AN$105)</f>
        <v>97.62</v>
      </c>
      <c r="U44" s="37">
        <f>SUMPRODUCT(LTA!J44:AN44,LTA!J$102:AN$102,LTA!J$105:AN$105)</f>
        <v>463.29164799999995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394.80999999999995</v>
      </c>
      <c r="AB44" s="75">
        <f>-STOA!P44</f>
        <v>0</v>
      </c>
      <c r="AC44">
        <f t="shared" si="0"/>
        <v>13.943879526599895</v>
      </c>
      <c r="AD44">
        <f t="shared" si="1"/>
        <v>1646.0417784019592</v>
      </c>
      <c r="AE44">
        <f>'IDT-1'!F44</f>
        <v>162</v>
      </c>
      <c r="AF44" s="24"/>
      <c r="AG44">
        <f t="shared" si="2"/>
        <v>1808.0417784019592</v>
      </c>
      <c r="AI44" s="34">
        <f>PXIL!J44</f>
        <v>0</v>
      </c>
      <c r="AJ44" s="34">
        <f>PXIL!P44</f>
        <v>0</v>
      </c>
      <c r="AK44" s="34">
        <f>RTM_IEX!J44</f>
        <v>48.27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7.8926070000000008</v>
      </c>
      <c r="E45">
        <f>GT_NG!T45</f>
        <v>9.7542802180185966</v>
      </c>
      <c r="F45">
        <f>GT_Spot!T45</f>
        <v>0</v>
      </c>
      <c r="G45">
        <f>PPCL_NG!T45</f>
        <v>55.91</v>
      </c>
      <c r="H45">
        <f>PPCL_Spot!T45</f>
        <v>0</v>
      </c>
      <c r="I45">
        <f>Bawana_NG!T45</f>
        <v>66.5163012840097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490.8666227132689</v>
      </c>
      <c r="P45" s="36">
        <v>75.247128848868712</v>
      </c>
      <c r="Q45" s="36">
        <v>26.710000000000004</v>
      </c>
      <c r="R45" s="38">
        <v>21.9</v>
      </c>
      <c r="S45" s="38">
        <v>0</v>
      </c>
      <c r="T45" s="37">
        <f>SUMPRODUCT(LTA!J45:AN45,LTA!J$101:AN$101,LTA!J$105:AN$105)</f>
        <v>103.28999999999999</v>
      </c>
      <c r="U45" s="37">
        <f>SUMPRODUCT(LTA!J45:AN45,LTA!J$102:AN$102,LTA!J$105:AN$105)</f>
        <v>464.81722100000002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394.80999999999995</v>
      </c>
      <c r="AB45" s="75">
        <f>-STOA!P45</f>
        <v>0</v>
      </c>
      <c r="AC45">
        <f t="shared" si="0"/>
        <v>14.834266952938991</v>
      </c>
      <c r="AD45">
        <f t="shared" si="1"/>
        <v>1751.1498941112266</v>
      </c>
      <c r="AE45">
        <f>'IDT-1'!F45</f>
        <v>157</v>
      </c>
      <c r="AF45" s="24"/>
      <c r="AG45">
        <f t="shared" si="2"/>
        <v>1908.1498941112266</v>
      </c>
      <c r="AI45" s="34">
        <f>PXIL!J45</f>
        <v>0</v>
      </c>
      <c r="AJ45" s="34">
        <f>PXIL!P45</f>
        <v>0</v>
      </c>
      <c r="AK45" s="34">
        <f>RTM_IEX!J45</f>
        <v>48.27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7.8926070000000008</v>
      </c>
      <c r="E46">
        <f>GT_NG!T46</f>
        <v>9.7542802180185966</v>
      </c>
      <c r="F46">
        <f>GT_Spot!T46</f>
        <v>0</v>
      </c>
      <c r="G46">
        <f>PPCL_NG!T46</f>
        <v>55.91</v>
      </c>
      <c r="H46">
        <f>PPCL_Spot!T46</f>
        <v>0</v>
      </c>
      <c r="I46">
        <f>Bawana_NG!T46</f>
        <v>66.5163012840097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551.68769263297804</v>
      </c>
      <c r="P46" s="36">
        <v>75.247128848868712</v>
      </c>
      <c r="Q46" s="36">
        <v>26.710000000000004</v>
      </c>
      <c r="R46" s="38">
        <v>21.9</v>
      </c>
      <c r="S46" s="38">
        <v>0</v>
      </c>
      <c r="T46" s="37">
        <f>SUMPRODUCT(LTA!J46:AN46,LTA!J$101:AN$101,LTA!J$105:AN$105)</f>
        <v>106.69</v>
      </c>
      <c r="U46" s="37">
        <f>SUMPRODUCT(LTA!J46:AN46,LTA!J$102:AN$102,LTA!J$105:AN$105)</f>
        <v>492.05823600000002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394.80999999999995</v>
      </c>
      <c r="AB46" s="75">
        <f>-STOA!P46</f>
        <v>0</v>
      </c>
      <c r="AC46">
        <f t="shared" si="0"/>
        <v>16.413400466264552</v>
      </c>
      <c r="AD46">
        <f t="shared" si="1"/>
        <v>1937.5628455176104</v>
      </c>
      <c r="AE46">
        <f>'IDT-1'!F46</f>
        <v>0</v>
      </c>
      <c r="AF46" s="24"/>
      <c r="AG46">
        <f t="shared" si="2"/>
        <v>1937.5628455176104</v>
      </c>
      <c r="AI46" s="34">
        <f>PXIL!J46</f>
        <v>0</v>
      </c>
      <c r="AJ46" s="34">
        <f>PXIL!P46</f>
        <v>0</v>
      </c>
      <c r="AK46" s="34">
        <f>RTM_IEX!J46</f>
        <v>144.80000000000001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7.8926070000000008</v>
      </c>
      <c r="E47">
        <f>GT_NG!T47</f>
        <v>9.7542802180185966</v>
      </c>
      <c r="F47">
        <f>GT_Spot!T47</f>
        <v>0</v>
      </c>
      <c r="G47">
        <f>PPCL_NG!T47</f>
        <v>55.91</v>
      </c>
      <c r="H47">
        <f>PPCL_Spot!T47</f>
        <v>0</v>
      </c>
      <c r="I47">
        <f>Bawana_NG!T47</f>
        <v>70.88000000000001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607.40043248940026</v>
      </c>
      <c r="P47" s="36">
        <v>75.247128848868712</v>
      </c>
      <c r="Q47" s="36">
        <v>26.710000000000004</v>
      </c>
      <c r="R47" s="38">
        <v>21.9</v>
      </c>
      <c r="S47" s="38">
        <v>0</v>
      </c>
      <c r="T47" s="37">
        <f>SUMPRODUCT(LTA!J47:AN47,LTA!J$101:AN$101,LTA!J$105:AN$105)</f>
        <v>106.9</v>
      </c>
      <c r="U47" s="37">
        <f>SUMPRODUCT(LTA!J47:AN47,LTA!J$102:AN$102,LTA!J$105:AN$105)</f>
        <v>493.71205200000003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394.63</v>
      </c>
      <c r="AB47" s="75">
        <f>-STOA!P47</f>
        <v>0</v>
      </c>
      <c r="AC47">
        <f t="shared" si="0"/>
        <v>16.137462604672816</v>
      </c>
      <c r="AD47">
        <f t="shared" si="1"/>
        <v>1904.9890379516148</v>
      </c>
      <c r="AE47">
        <f>'IDT-1'!F47</f>
        <v>0</v>
      </c>
      <c r="AF47" s="24"/>
      <c r="AG47">
        <f t="shared" si="2"/>
        <v>1904.9890379516148</v>
      </c>
      <c r="AI47" s="34">
        <f>PXIL!J47</f>
        <v>0</v>
      </c>
      <c r="AJ47" s="34">
        <f>PXIL!P47</f>
        <v>0</v>
      </c>
      <c r="AK47" s="34">
        <f>RTM_IEX!J47</f>
        <v>50.19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7.8926070000000008</v>
      </c>
      <c r="E48">
        <f>GT_NG!T48</f>
        <v>9.7542802180185966</v>
      </c>
      <c r="F48">
        <f>GT_Spot!T48</f>
        <v>0</v>
      </c>
      <c r="G48">
        <f>PPCL_NG!T48</f>
        <v>55.91</v>
      </c>
      <c r="H48">
        <f>PPCL_Spot!T48</f>
        <v>0</v>
      </c>
      <c r="I48">
        <f>Bawana_NG!T48</f>
        <v>70.88000000000001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607.40046919143504</v>
      </c>
      <c r="P48" s="36">
        <v>75.247128848868712</v>
      </c>
      <c r="Q48" s="36">
        <v>26.710000000000004</v>
      </c>
      <c r="R48" s="38">
        <v>21.900000000000002</v>
      </c>
      <c r="S48" s="38">
        <v>0</v>
      </c>
      <c r="T48" s="37">
        <f>SUMPRODUCT(LTA!J48:AN48,LTA!J$101:AN$101,LTA!J$105:AN$105)</f>
        <v>108.33</v>
      </c>
      <c r="U48" s="37">
        <f>SUMPRODUCT(LTA!J48:AN48,LTA!J$102:AN$102,LTA!J$105:AN$105)</f>
        <v>495.34293600000001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394.63</v>
      </c>
      <c r="AB48" s="75">
        <f>-STOA!P48</f>
        <v>0</v>
      </c>
      <c r="AC48">
        <f t="shared" si="0"/>
        <v>16.325462338569906</v>
      </c>
      <c r="AD48">
        <f t="shared" si="1"/>
        <v>1927.1819589197526</v>
      </c>
      <c r="AE48">
        <f>'IDT-1'!F48</f>
        <v>0</v>
      </c>
      <c r="AF48" s="24"/>
      <c r="AG48">
        <f t="shared" si="2"/>
        <v>1927.1819589197526</v>
      </c>
      <c r="AI48" s="34">
        <f>PXIL!J48</f>
        <v>0</v>
      </c>
      <c r="AJ48" s="34">
        <f>PXIL!P48</f>
        <v>0</v>
      </c>
      <c r="AK48" s="34">
        <f>RTM_IEX!J48</f>
        <v>69.510000000000005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7.8926070000000008</v>
      </c>
      <c r="E49">
        <f>GT_NG!T49</f>
        <v>9.7542802180185966</v>
      </c>
      <c r="F49">
        <f>GT_Spot!T49</f>
        <v>0</v>
      </c>
      <c r="G49">
        <f>PPCL_NG!T49</f>
        <v>55.91</v>
      </c>
      <c r="H49">
        <f>PPCL_Spot!T49</f>
        <v>0</v>
      </c>
      <c r="I49">
        <f>Bawana_NG!T49</f>
        <v>69.607411882807838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608.70819036535113</v>
      </c>
      <c r="P49" s="36">
        <v>75.247128848868712</v>
      </c>
      <c r="Q49" s="36">
        <v>26.710000000000004</v>
      </c>
      <c r="R49" s="38">
        <v>21.900000000000002</v>
      </c>
      <c r="S49" s="38">
        <v>0</v>
      </c>
      <c r="T49" s="37">
        <f>SUMPRODUCT(LTA!J49:AN49,LTA!J$101:AN$101,LTA!J$105:AN$105)</f>
        <v>108.33</v>
      </c>
      <c r="U49" s="37">
        <f>SUMPRODUCT(LTA!J49:AN49,LTA!J$102:AN$102,LTA!J$105:AN$105)</f>
        <v>494.80406000000005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394.63</v>
      </c>
      <c r="AB49" s="75">
        <f>-STOA!P49</f>
        <v>0</v>
      </c>
      <c r="AC49">
        <f t="shared" si="0"/>
        <v>16.272510897846388</v>
      </c>
      <c r="AD49">
        <f t="shared" si="1"/>
        <v>1920.9311674172002</v>
      </c>
      <c r="AE49">
        <f>'IDT-1'!F49</f>
        <v>0</v>
      </c>
      <c r="AF49" s="24"/>
      <c r="AG49">
        <f t="shared" si="2"/>
        <v>1920.9311674172002</v>
      </c>
      <c r="AI49" s="34">
        <f>PXIL!J49</f>
        <v>0</v>
      </c>
      <c r="AJ49" s="34">
        <f>PXIL!P49</f>
        <v>0</v>
      </c>
      <c r="AK49" s="34">
        <f>RTM_IEX!J49</f>
        <v>63.71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7.8926070000000008</v>
      </c>
      <c r="E50">
        <f>GT_NG!T50</f>
        <v>9.7542802180185966</v>
      </c>
      <c r="F50">
        <f>GT_Spot!T50</f>
        <v>0</v>
      </c>
      <c r="G50">
        <f>PPCL_NG!T50</f>
        <v>55.91</v>
      </c>
      <c r="H50">
        <f>PPCL_Spot!T50</f>
        <v>0</v>
      </c>
      <c r="I50">
        <f>Bawana_NG!T50</f>
        <v>69.607411882807838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608.70828932718359</v>
      </c>
      <c r="P50" s="36">
        <v>75.247128848868712</v>
      </c>
      <c r="Q50" s="36">
        <v>26.710000000000004</v>
      </c>
      <c r="R50" s="38">
        <v>21.900000000000002</v>
      </c>
      <c r="S50" s="38">
        <v>0</v>
      </c>
      <c r="T50" s="37">
        <f>SUMPRODUCT(LTA!J50:AN50,LTA!J$101:AN$101,LTA!J$105:AN$105)</f>
        <v>108.33</v>
      </c>
      <c r="U50" s="37">
        <f>SUMPRODUCT(LTA!J50:AN50,LTA!J$102:AN$102,LTA!J$105:AN$105)</f>
        <v>493.59798500000005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394.63</v>
      </c>
      <c r="AB50" s="75">
        <f>-STOA!P50</f>
        <v>0</v>
      </c>
      <c r="AC50">
        <f t="shared" si="0"/>
        <v>16.44079669912578</v>
      </c>
      <c r="AD50">
        <f t="shared" si="1"/>
        <v>1940.7969055777533</v>
      </c>
      <c r="AE50">
        <f>'IDT-1'!F50</f>
        <v>0</v>
      </c>
      <c r="AF50" s="24"/>
      <c r="AG50">
        <f t="shared" si="2"/>
        <v>1940.7969055777533</v>
      </c>
      <c r="AI50" s="34">
        <f>PXIL!J50</f>
        <v>0</v>
      </c>
      <c r="AJ50" s="34">
        <f>PXIL!P50</f>
        <v>0</v>
      </c>
      <c r="AK50" s="34">
        <f>RTM_IEX!J50</f>
        <v>84.95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7.8926070000000008</v>
      </c>
      <c r="E51">
        <f>GT_NG!T51</f>
        <v>9.7542802180185966</v>
      </c>
      <c r="F51">
        <f>GT_Spot!T51</f>
        <v>0</v>
      </c>
      <c r="G51">
        <f>PPCL_NG!T51</f>
        <v>55.91</v>
      </c>
      <c r="H51">
        <f>PPCL_Spot!T51</f>
        <v>0</v>
      </c>
      <c r="I51">
        <f>Bawana_NG!T51</f>
        <v>69.607411882807838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611.82308751922073</v>
      </c>
      <c r="P51" s="36">
        <v>75.247128848868712</v>
      </c>
      <c r="Q51" s="36">
        <v>26.710000000000004</v>
      </c>
      <c r="R51" s="38">
        <v>21.900000000000002</v>
      </c>
      <c r="S51" s="38">
        <v>0</v>
      </c>
      <c r="T51" s="37">
        <f>SUMPRODUCT(LTA!J51:AN51,LTA!J$101:AN$101,LTA!J$105:AN$105)</f>
        <v>108.33</v>
      </c>
      <c r="U51" s="37">
        <f>SUMPRODUCT(LTA!J51:AN51,LTA!J$102:AN$102,LTA!J$105:AN$105)</f>
        <v>493.58580599999999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394.43999999999994</v>
      </c>
      <c r="AB51" s="75">
        <f>-STOA!P51</f>
        <v>0</v>
      </c>
      <c r="AC51">
        <f t="shared" si="0"/>
        <v>15.840806700338891</v>
      </c>
      <c r="AD51">
        <f t="shared" si="1"/>
        <v>1869.9695147685768</v>
      </c>
      <c r="AE51">
        <f>'IDT-1'!F51</f>
        <v>0</v>
      </c>
      <c r="AF51" s="24"/>
      <c r="AG51">
        <f t="shared" si="2"/>
        <v>1869.9695147685768</v>
      </c>
      <c r="AI51" s="34">
        <f>PXIL!J51</f>
        <v>0</v>
      </c>
      <c r="AJ51" s="34">
        <f>PXIL!P51</f>
        <v>0</v>
      </c>
      <c r="AK51" s="34">
        <f>RTM_IEX!J51</f>
        <v>10.61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7.8926070000000008</v>
      </c>
      <c r="E52">
        <f>GT_NG!T52</f>
        <v>9.7542802180185966</v>
      </c>
      <c r="F52">
        <f>GT_Spot!T52</f>
        <v>0</v>
      </c>
      <c r="G52">
        <f>PPCL_NG!T52</f>
        <v>55.91</v>
      </c>
      <c r="H52">
        <f>PPCL_Spot!T52</f>
        <v>0</v>
      </c>
      <c r="I52">
        <f>Bawana_NG!T52</f>
        <v>69.607411882807838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607.06730426534989</v>
      </c>
      <c r="P52" s="36">
        <v>75.247128848868712</v>
      </c>
      <c r="Q52" s="36">
        <v>26.710000000000004</v>
      </c>
      <c r="R52" s="38">
        <v>21.900000000000002</v>
      </c>
      <c r="S52" s="38">
        <v>0</v>
      </c>
      <c r="T52" s="37">
        <f>SUMPRODUCT(LTA!J52:AN52,LTA!J$101:AN$101,LTA!J$105:AN$105)</f>
        <v>108.33</v>
      </c>
      <c r="U52" s="37">
        <f>SUMPRODUCT(LTA!J52:AN52,LTA!J$102:AN$102,LTA!J$105:AN$105)</f>
        <v>490.99537299999997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394.43999999999994</v>
      </c>
      <c r="AB52" s="75">
        <f>-STOA!P52</f>
        <v>0</v>
      </c>
      <c r="AC52">
        <f t="shared" si="0"/>
        <v>16.006150483806376</v>
      </c>
      <c r="AD52">
        <f t="shared" si="1"/>
        <v>1889.4879547312387</v>
      </c>
      <c r="AE52">
        <f>'IDT-1'!F52</f>
        <v>0</v>
      </c>
      <c r="AF52" s="24"/>
      <c r="AG52">
        <f t="shared" si="2"/>
        <v>1889.4879547312387</v>
      </c>
      <c r="AI52" s="34">
        <f>PXIL!J52</f>
        <v>0</v>
      </c>
      <c r="AJ52" s="34">
        <f>PXIL!P52</f>
        <v>0</v>
      </c>
      <c r="AK52" s="34">
        <f>RTM_IEX!J52</f>
        <v>37.64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7.8926070000000008</v>
      </c>
      <c r="E53">
        <f>GT_NG!T53</f>
        <v>9.7542802180185966</v>
      </c>
      <c r="F53">
        <f>GT_Spot!T53</f>
        <v>0</v>
      </c>
      <c r="G53">
        <f>PPCL_NG!T53</f>
        <v>55.91</v>
      </c>
      <c r="H53">
        <f>PPCL_Spot!T53</f>
        <v>0</v>
      </c>
      <c r="I53">
        <f>Bawana_NG!T53</f>
        <v>69.60738887430135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603.37654710497179</v>
      </c>
      <c r="P53" s="36">
        <v>75.247128848868712</v>
      </c>
      <c r="Q53" s="36">
        <v>26.710000000000004</v>
      </c>
      <c r="R53" s="38">
        <v>21.900000000000002</v>
      </c>
      <c r="S53" s="38">
        <v>0</v>
      </c>
      <c r="T53" s="37">
        <f>SUMPRODUCT(LTA!J53:AN53,LTA!J$101:AN$101,LTA!J$105:AN$105)</f>
        <v>108.33</v>
      </c>
      <c r="U53" s="37">
        <f>SUMPRODUCT(LTA!J53:AN53,LTA!J$102:AN$102,LTA!J$105:AN$105)</f>
        <v>490.11649699999998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394.43999999999994</v>
      </c>
      <c r="AB53" s="75">
        <f>-STOA!P53</f>
        <v>0</v>
      </c>
      <c r="AC53">
        <f t="shared" si="0"/>
        <v>16.187341371987745</v>
      </c>
      <c r="AD53">
        <f t="shared" si="1"/>
        <v>1910.8771076741725</v>
      </c>
      <c r="AE53">
        <f>'IDT-1'!F53</f>
        <v>25.122</v>
      </c>
      <c r="AF53" s="24"/>
      <c r="AG53">
        <f t="shared" si="2"/>
        <v>1935.9991076741726</v>
      </c>
      <c r="AI53" s="34">
        <f>PXIL!J53</f>
        <v>0</v>
      </c>
      <c r="AJ53" s="34">
        <f>PXIL!P53</f>
        <v>0</v>
      </c>
      <c r="AK53" s="34">
        <f>RTM_IEX!J53</f>
        <v>33.78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7.8926070000000008</v>
      </c>
      <c r="E54">
        <f>GT_NG!T54</f>
        <v>9.7542802180185966</v>
      </c>
      <c r="F54">
        <f>GT_Spot!T54</f>
        <v>0</v>
      </c>
      <c r="G54">
        <f>PPCL_NG!T54</f>
        <v>55.91</v>
      </c>
      <c r="H54">
        <f>PPCL_Spot!T54</f>
        <v>0</v>
      </c>
      <c r="I54">
        <f>Bawana_NG!T54</f>
        <v>69.60738887430135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608.28776821249835</v>
      </c>
      <c r="P54" s="36">
        <v>75.247128848868712</v>
      </c>
      <c r="Q54" s="36">
        <v>26.710000000000004</v>
      </c>
      <c r="R54" s="38">
        <v>21.900000000000002</v>
      </c>
      <c r="S54" s="38">
        <v>0</v>
      </c>
      <c r="T54" s="37">
        <f>SUMPRODUCT(LTA!J54:AN54,LTA!J$101:AN$101,LTA!J$105:AN$105)</f>
        <v>108.33</v>
      </c>
      <c r="U54" s="37">
        <f>SUMPRODUCT(LTA!J54:AN54,LTA!J$102:AN$102,LTA!J$105:AN$105)</f>
        <v>488.89787199999995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394.43999999999994</v>
      </c>
      <c r="AB54" s="75">
        <f>-STOA!P54</f>
        <v>0</v>
      </c>
      <c r="AC54">
        <f t="shared" si="0"/>
        <v>16.202147179290968</v>
      </c>
      <c r="AD54">
        <f t="shared" si="1"/>
        <v>1912.6248979743959</v>
      </c>
      <c r="AE54">
        <f>'IDT-1'!F54</f>
        <v>9.9640000000000004</v>
      </c>
      <c r="AF54" s="24"/>
      <c r="AG54">
        <f t="shared" si="2"/>
        <v>1922.5888979743959</v>
      </c>
      <c r="AI54" s="34">
        <f>PXIL!J54</f>
        <v>0</v>
      </c>
      <c r="AJ54" s="34">
        <f>PXIL!P54</f>
        <v>0</v>
      </c>
      <c r="AK54" s="34">
        <f>RTM_IEX!J54</f>
        <v>31.85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7.8926070000000008</v>
      </c>
      <c r="E55">
        <f>GT_NG!T55</f>
        <v>9.7542802180185966</v>
      </c>
      <c r="F55">
        <f>GT_Spot!T55</f>
        <v>0</v>
      </c>
      <c r="G55">
        <f>PPCL_NG!T55</f>
        <v>55.91</v>
      </c>
      <c r="H55">
        <f>PPCL_Spot!T55</f>
        <v>0</v>
      </c>
      <c r="I55">
        <f>Bawana_NG!T55</f>
        <v>69.60738887430135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419.78704620919939</v>
      </c>
      <c r="P55" s="36">
        <v>75.247128848868712</v>
      </c>
      <c r="Q55" s="36">
        <v>26.710000000000004</v>
      </c>
      <c r="R55" s="38">
        <v>21.900000000000002</v>
      </c>
      <c r="S55" s="38">
        <v>0</v>
      </c>
      <c r="T55" s="37">
        <f>SUMPRODUCT(LTA!J55:AN55,LTA!J$101:AN$101,LTA!J$105:AN$105)</f>
        <v>108.33</v>
      </c>
      <c r="U55" s="37">
        <f>SUMPRODUCT(LTA!J55:AN55,LTA!J$102:AN$102,LTA!J$105:AN$105)</f>
        <v>488.60393599999998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394.35</v>
      </c>
      <c r="AB55" s="75">
        <f>-STOA!P55</f>
        <v>0</v>
      </c>
      <c r="AC55">
        <f t="shared" si="0"/>
        <v>15.158828052063257</v>
      </c>
      <c r="AD55">
        <f t="shared" si="1"/>
        <v>1789.4635590983246</v>
      </c>
      <c r="AE55">
        <f>'IDT-1'!F55</f>
        <v>0</v>
      </c>
      <c r="AF55" s="24"/>
      <c r="AG55">
        <f t="shared" si="2"/>
        <v>1789.4635590983246</v>
      </c>
      <c r="AI55" s="34">
        <f>PXIL!J55</f>
        <v>0</v>
      </c>
      <c r="AJ55" s="34">
        <f>PXIL!P55</f>
        <v>0</v>
      </c>
      <c r="AK55" s="34">
        <f>RTM_IEX!J55</f>
        <v>96.53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7.8926070000000008</v>
      </c>
      <c r="E56">
        <f>GT_NG!T56</f>
        <v>9.7568864468864476</v>
      </c>
      <c r="F56">
        <f>GT_Spot!T56</f>
        <v>0</v>
      </c>
      <c r="G56">
        <f>PPCL_NG!T56</f>
        <v>55.91</v>
      </c>
      <c r="H56">
        <f>PPCL_Spot!T56</f>
        <v>0</v>
      </c>
      <c r="I56">
        <f>Bawana_NG!T56</f>
        <v>69.60738887430135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416.2332360895777</v>
      </c>
      <c r="P56" s="36">
        <v>75.247128848868712</v>
      </c>
      <c r="Q56" s="36">
        <v>26.710000000000004</v>
      </c>
      <c r="R56" s="38">
        <v>21.4</v>
      </c>
      <c r="S56" s="38">
        <v>0</v>
      </c>
      <c r="T56" s="37">
        <f>SUMPRODUCT(LTA!J56:AN56,LTA!J$101:AN$101,LTA!J$105:AN$105)</f>
        <v>108.33</v>
      </c>
      <c r="U56" s="37">
        <f>SUMPRODUCT(LTA!J56:AN56,LTA!J$102:AN$102,LTA!J$105:AN$105)</f>
        <v>488.24322299999994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394.35</v>
      </c>
      <c r="AB56" s="75">
        <f>-STOA!P56</f>
        <v>0</v>
      </c>
      <c r="AC56">
        <f t="shared" si="0"/>
        <v>15.081279950180926</v>
      </c>
      <c r="AD56">
        <f t="shared" si="1"/>
        <v>1780.3091903094532</v>
      </c>
      <c r="AE56">
        <f>'IDT-1'!F56</f>
        <v>0</v>
      </c>
      <c r="AF56" s="24"/>
      <c r="AG56">
        <f t="shared" si="2"/>
        <v>1780.3091903094532</v>
      </c>
      <c r="AI56" s="34">
        <f>PXIL!J56</f>
        <v>0</v>
      </c>
      <c r="AJ56" s="34">
        <f>PXIL!P56</f>
        <v>0</v>
      </c>
      <c r="AK56" s="34">
        <f>RTM_IEX!J56</f>
        <v>91.71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7.8926070000000008</v>
      </c>
      <c r="E57">
        <f>GT_NG!T57</f>
        <v>8.5100000000000016</v>
      </c>
      <c r="F57">
        <f>GT_Spot!T57</f>
        <v>0</v>
      </c>
      <c r="G57">
        <f>PPCL_NG!T57</f>
        <v>55.91</v>
      </c>
      <c r="H57">
        <f>PPCL_Spot!T57</f>
        <v>0</v>
      </c>
      <c r="I57">
        <f>Bawana_NG!T57</f>
        <v>69.60738887430135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411.90692838825453</v>
      </c>
      <c r="P57" s="36">
        <v>75.247128848868712</v>
      </c>
      <c r="Q57" s="36">
        <v>26.710000000000004</v>
      </c>
      <c r="R57" s="38">
        <v>21.4</v>
      </c>
      <c r="S57" s="38">
        <v>0</v>
      </c>
      <c r="T57" s="37">
        <f>SUMPRODUCT(LTA!J57:AN57,LTA!J$101:AN$101,LTA!J$105:AN$105)</f>
        <v>108.33</v>
      </c>
      <c r="U57" s="37">
        <f>SUMPRODUCT(LTA!J57:AN57,LTA!J$102:AN$102,LTA!J$105:AN$105)</f>
        <v>482.06445599999995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394.35</v>
      </c>
      <c r="AB57" s="75">
        <f>-STOA!P57</f>
        <v>0</v>
      </c>
      <c r="AC57">
        <f t="shared" si="0"/>
        <v>15.906899476535962</v>
      </c>
      <c r="AD57">
        <f t="shared" si="1"/>
        <v>1877.7716096348884</v>
      </c>
      <c r="AE57">
        <f>'IDT-1'!F57</f>
        <v>0</v>
      </c>
      <c r="AF57" s="24"/>
      <c r="AG57">
        <f t="shared" si="2"/>
        <v>1877.7716096348884</v>
      </c>
      <c r="AI57" s="34">
        <f>PXIL!J57</f>
        <v>0</v>
      </c>
      <c r="AJ57" s="34">
        <f>PXIL!P57</f>
        <v>0</v>
      </c>
      <c r="AK57" s="34">
        <f>RTM_IEX!J57</f>
        <v>201.75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7.8926070000000008</v>
      </c>
      <c r="E58">
        <f>GT_NG!T58</f>
        <v>8.5100000000000016</v>
      </c>
      <c r="F58">
        <f>GT_Spot!T58</f>
        <v>0</v>
      </c>
      <c r="G58">
        <f>PPCL_NG!T58</f>
        <v>55.91</v>
      </c>
      <c r="H58">
        <f>PPCL_Spot!T58</f>
        <v>0</v>
      </c>
      <c r="I58">
        <f>Bawana_NG!T58</f>
        <v>69.60738887430135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405.68810660176325</v>
      </c>
      <c r="P58" s="36">
        <v>75.247128848868712</v>
      </c>
      <c r="Q58" s="36">
        <v>26.710000000000004</v>
      </c>
      <c r="R58" s="38">
        <v>21.900000000000002</v>
      </c>
      <c r="S58" s="38">
        <v>0</v>
      </c>
      <c r="T58" s="37">
        <f>SUMPRODUCT(LTA!J58:AN58,LTA!J$101:AN$101,LTA!J$105:AN$105)</f>
        <v>108.33</v>
      </c>
      <c r="U58" s="37">
        <f>SUMPRODUCT(LTA!J58:AN58,LTA!J$102:AN$102,LTA!J$105:AN$105)</f>
        <v>484.21709699999997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38.61</v>
      </c>
      <c r="Z58" s="34">
        <f>IEX!P58</f>
        <v>0</v>
      </c>
      <c r="AA58" s="75">
        <f>STOA!J58</f>
        <v>394.35</v>
      </c>
      <c r="AB58" s="75">
        <f>-STOA!P58</f>
        <v>0</v>
      </c>
      <c r="AC58">
        <f t="shared" si="0"/>
        <v>16.525591557929438</v>
      </c>
      <c r="AD58">
        <f t="shared" si="1"/>
        <v>1950.8067367670039</v>
      </c>
      <c r="AE58">
        <f>'IDT-1'!F58</f>
        <v>0</v>
      </c>
      <c r="AF58" s="24"/>
      <c r="AG58">
        <f t="shared" si="2"/>
        <v>1950.8067367670039</v>
      </c>
      <c r="AI58" s="34">
        <f>PXIL!J58</f>
        <v>0</v>
      </c>
      <c r="AJ58" s="34">
        <f>PXIL!P58</f>
        <v>0</v>
      </c>
      <c r="AK58" s="34">
        <f>RTM_IEX!J58</f>
        <v>240.36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7.8926070000000008</v>
      </c>
      <c r="E59">
        <f>GT_NG!T59</f>
        <v>8.5100000000000016</v>
      </c>
      <c r="F59">
        <f>GT_Spot!T59</f>
        <v>0</v>
      </c>
      <c r="G59">
        <f>PPCL_NG!T59</f>
        <v>55.91</v>
      </c>
      <c r="H59">
        <f>PPCL_Spot!T59</f>
        <v>0</v>
      </c>
      <c r="I59">
        <f>Bawana_NG!T59</f>
        <v>69.60738887430135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404.39755987907819</v>
      </c>
      <c r="P59" s="36">
        <v>75.247128848868712</v>
      </c>
      <c r="Q59" s="36">
        <v>26.710000000000004</v>
      </c>
      <c r="R59" s="38">
        <v>21.900000000000002</v>
      </c>
      <c r="S59" s="38">
        <v>0</v>
      </c>
      <c r="T59" s="37">
        <f>SUMPRODUCT(LTA!J59:AN59,LTA!J$101:AN$101,LTA!J$105:AN$105)</f>
        <v>106.66</v>
      </c>
      <c r="U59" s="37">
        <f>SUMPRODUCT(LTA!J59:AN59,LTA!J$102:AN$102,LTA!J$105:AN$105)</f>
        <v>457.04956699999997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84.95</v>
      </c>
      <c r="Z59" s="34">
        <f>IEX!P59</f>
        <v>0</v>
      </c>
      <c r="AA59" s="75">
        <f>STOA!J59</f>
        <v>394.35</v>
      </c>
      <c r="AB59" s="75">
        <f>-STOA!P59</f>
        <v>0</v>
      </c>
      <c r="AC59">
        <f t="shared" si="0"/>
        <v>16.961819713458887</v>
      </c>
      <c r="AD59">
        <f t="shared" si="1"/>
        <v>2002.3024318887894</v>
      </c>
      <c r="AE59">
        <f>'IDT-1'!F59</f>
        <v>0</v>
      </c>
      <c r="AF59" s="24"/>
      <c r="AG59">
        <f t="shared" si="2"/>
        <v>2002.3024318887894</v>
      </c>
      <c r="AI59" s="34">
        <f>PXIL!J59</f>
        <v>0</v>
      </c>
      <c r="AJ59" s="34">
        <f>PXIL!P59</f>
        <v>0</v>
      </c>
      <c r="AK59" s="34">
        <f>RTM_IEX!J59</f>
        <v>276.08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7.8926070000000008</v>
      </c>
      <c r="E60">
        <f>GT_NG!T60</f>
        <v>8.5100000000000016</v>
      </c>
      <c r="F60">
        <f>GT_Spot!T60</f>
        <v>0</v>
      </c>
      <c r="G60">
        <f>PPCL_NG!T60</f>
        <v>55.91</v>
      </c>
      <c r="H60">
        <f>PPCL_Spot!T60</f>
        <v>0</v>
      </c>
      <c r="I60">
        <f>Bawana_NG!T60</f>
        <v>69.60738887430135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404.3897061221989</v>
      </c>
      <c r="P60" s="36">
        <v>75.247128848868712</v>
      </c>
      <c r="Q60" s="36">
        <v>26.710000000000004</v>
      </c>
      <c r="R60" s="38">
        <v>21.900000000000002</v>
      </c>
      <c r="S60" s="38">
        <v>0</v>
      </c>
      <c r="T60" s="37">
        <f>SUMPRODUCT(LTA!J60:AN60,LTA!J$101:AN$101,LTA!J$105:AN$105)</f>
        <v>106.36</v>
      </c>
      <c r="U60" s="37">
        <f>SUMPRODUCT(LTA!J60:AN60,LTA!J$102:AN$102,LTA!J$105:AN$105)</f>
        <v>456.77659499999999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131.28</v>
      </c>
      <c r="Z60" s="34">
        <f>IEX!P60</f>
        <v>0</v>
      </c>
      <c r="AA60" s="75">
        <f>STOA!J60</f>
        <v>394.35</v>
      </c>
      <c r="AB60" s="75">
        <f>-STOA!P60</f>
        <v>0</v>
      </c>
      <c r="AC60">
        <f t="shared" si="0"/>
        <v>17.394664777101099</v>
      </c>
      <c r="AD60">
        <f t="shared" si="1"/>
        <v>2053.398761068268</v>
      </c>
      <c r="AE60">
        <f>'IDT-1'!F60</f>
        <v>0</v>
      </c>
      <c r="AF60" s="24"/>
      <c r="AG60">
        <f t="shared" si="2"/>
        <v>2053.398761068268</v>
      </c>
      <c r="AI60" s="34">
        <f>PXIL!J60</f>
        <v>0</v>
      </c>
      <c r="AJ60" s="34">
        <f>PXIL!P60</f>
        <v>0</v>
      </c>
      <c r="AK60" s="34">
        <f>RTM_IEX!J60</f>
        <v>281.86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7.8926070000000008</v>
      </c>
      <c r="E61">
        <f>GT_NG!T61</f>
        <v>8.5100000000000016</v>
      </c>
      <c r="F61">
        <f>GT_Spot!T61</f>
        <v>0</v>
      </c>
      <c r="G61">
        <f>PPCL_NG!T61</f>
        <v>55.91</v>
      </c>
      <c r="H61">
        <f>PPCL_Spot!T61</f>
        <v>0</v>
      </c>
      <c r="I61">
        <f>Bawana_NG!T61</f>
        <v>69.60738887430135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403.00477928803008</v>
      </c>
      <c r="P61" s="36">
        <v>75.247128848868712</v>
      </c>
      <c r="Q61" s="36">
        <v>26.706932705558103</v>
      </c>
      <c r="R61" s="38">
        <v>21.900000000000002</v>
      </c>
      <c r="S61" s="38">
        <v>0</v>
      </c>
      <c r="T61" s="37">
        <f>SUMPRODUCT(LTA!J61:AN61,LTA!J$101:AN$101,LTA!J$105:AN$105)</f>
        <v>95.75</v>
      </c>
      <c r="U61" s="37">
        <f>SUMPRODUCT(LTA!J61:AN61,LTA!J$102:AN$102,LTA!J$105:AN$105)</f>
        <v>452.56703500000003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167</v>
      </c>
      <c r="Z61" s="34">
        <f>IEX!P61</f>
        <v>0</v>
      </c>
      <c r="AA61" s="75">
        <f>STOA!J61</f>
        <v>394.35</v>
      </c>
      <c r="AB61" s="75">
        <f>-STOA!P61</f>
        <v>0</v>
      </c>
      <c r="AC61">
        <f t="shared" si="0"/>
        <v>17.704561322420766</v>
      </c>
      <c r="AD61">
        <f t="shared" si="1"/>
        <v>2089.981310394337</v>
      </c>
      <c r="AE61">
        <f>'IDT-1'!F61</f>
        <v>0</v>
      </c>
      <c r="AF61" s="24"/>
      <c r="AG61">
        <f t="shared" si="2"/>
        <v>2089.981310394337</v>
      </c>
      <c r="AI61" s="34">
        <f>PXIL!J61</f>
        <v>0</v>
      </c>
      <c r="AJ61" s="34">
        <f>PXIL!P61</f>
        <v>0</v>
      </c>
      <c r="AK61" s="34">
        <f>RTM_IEX!J61</f>
        <v>299.24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7.8926070000000008</v>
      </c>
      <c r="E62">
        <f>GT_NG!T62</f>
        <v>8.5100000000000016</v>
      </c>
      <c r="F62">
        <f>GT_Spot!T62</f>
        <v>0</v>
      </c>
      <c r="G62">
        <f>PPCL_NG!T62</f>
        <v>54.948071997473775</v>
      </c>
      <c r="H62">
        <f>PPCL_Spot!T62</f>
        <v>0</v>
      </c>
      <c r="I62">
        <f>Bawana_NG!T62</f>
        <v>69.60738887430135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403.00477928803008</v>
      </c>
      <c r="P62" s="36">
        <v>75.247128848868712</v>
      </c>
      <c r="Q62" s="36">
        <v>26.706932705558103</v>
      </c>
      <c r="R62" s="38">
        <v>21.900000000000002</v>
      </c>
      <c r="S62" s="38">
        <v>0</v>
      </c>
      <c r="T62" s="37">
        <f>SUMPRODUCT(LTA!J62:AN62,LTA!J$101:AN$101,LTA!J$105:AN$105)</f>
        <v>91.11</v>
      </c>
      <c r="U62" s="37">
        <f>SUMPRODUCT(LTA!J62:AN62,LTA!J$102:AN$102,LTA!J$105:AN$105)</f>
        <v>447.80952300000001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197.89</v>
      </c>
      <c r="Z62" s="34">
        <f>IEX!P62</f>
        <v>0</v>
      </c>
      <c r="AA62" s="75">
        <f>STOA!J62</f>
        <v>394.35</v>
      </c>
      <c r="AB62" s="75">
        <f>-STOA!P62</f>
        <v>0</v>
      </c>
      <c r="AC62">
        <f t="shared" si="0"/>
        <v>17.893314026399544</v>
      </c>
      <c r="AD62">
        <f t="shared" si="1"/>
        <v>2112.2631176878322</v>
      </c>
      <c r="AE62">
        <f>'IDT-1'!F62</f>
        <v>0</v>
      </c>
      <c r="AF62" s="24"/>
      <c r="AG62">
        <f t="shared" si="2"/>
        <v>2112.2631176878322</v>
      </c>
      <c r="AI62" s="34">
        <f>PXIL!J62</f>
        <v>0</v>
      </c>
      <c r="AJ62" s="34">
        <f>PXIL!P62</f>
        <v>0</v>
      </c>
      <c r="AK62" s="34">
        <f>RTM_IEX!J62</f>
        <v>301.18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7.8926070000000008</v>
      </c>
      <c r="E63">
        <f>GT_NG!T63</f>
        <v>8.5100000000000016</v>
      </c>
      <c r="F63">
        <f>GT_Spot!T63</f>
        <v>0</v>
      </c>
      <c r="G63">
        <f>PPCL_NG!T63</f>
        <v>54.948071997473775</v>
      </c>
      <c r="H63">
        <f>PPCL_Spot!T63</f>
        <v>0</v>
      </c>
      <c r="I63">
        <f>Bawana_NG!T63</f>
        <v>69.607280965587279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416.04569757045215</v>
      </c>
      <c r="P63" s="36">
        <v>75.247128848868712</v>
      </c>
      <c r="Q63" s="36">
        <v>26.706932705558103</v>
      </c>
      <c r="R63" s="38">
        <v>21.900000000000002</v>
      </c>
      <c r="S63" s="38">
        <v>0</v>
      </c>
      <c r="T63" s="37">
        <f>SUMPRODUCT(LTA!J63:AN63,LTA!J$101:AN$101,LTA!J$105:AN$105)</f>
        <v>84.64</v>
      </c>
      <c r="U63" s="37">
        <f>SUMPRODUCT(LTA!J63:AN63,LTA!J$102:AN$102,LTA!J$105:AN$105)</f>
        <v>440.66684899999996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237.46</v>
      </c>
      <c r="Z63" s="34">
        <f>IEX!P63</f>
        <v>0</v>
      </c>
      <c r="AA63" s="75">
        <f>STOA!J63</f>
        <v>394.63</v>
      </c>
      <c r="AB63" s="75">
        <f>-STOA!P63</f>
        <v>0</v>
      </c>
      <c r="AC63">
        <f t="shared" si="0"/>
        <v>18.661058371938694</v>
      </c>
      <c r="AD63">
        <f t="shared" si="1"/>
        <v>2202.8935097160011</v>
      </c>
      <c r="AE63">
        <f>'IDT-1'!F63</f>
        <v>0</v>
      </c>
      <c r="AF63" s="24"/>
      <c r="AG63">
        <f t="shared" si="2"/>
        <v>2202.8935097160011</v>
      </c>
      <c r="AI63" s="34">
        <f>PXIL!J63</f>
        <v>0</v>
      </c>
      <c r="AJ63" s="34">
        <f>PXIL!P63</f>
        <v>0</v>
      </c>
      <c r="AK63" s="34">
        <f>RTM_IEX!J63</f>
        <v>353.3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7.8926070000000008</v>
      </c>
      <c r="E64">
        <f>GT_NG!T64</f>
        <v>8.5100000000000016</v>
      </c>
      <c r="F64">
        <f>GT_Spot!T64</f>
        <v>0</v>
      </c>
      <c r="G64">
        <f>PPCL_NG!T64</f>
        <v>54.948071997473775</v>
      </c>
      <c r="H64">
        <f>PPCL_Spot!T64</f>
        <v>0</v>
      </c>
      <c r="I64">
        <f>Bawana_NG!T64</f>
        <v>69.607280965587279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426.00683440766329</v>
      </c>
      <c r="P64" s="36">
        <v>75.247128848868712</v>
      </c>
      <c r="Q64" s="36">
        <v>26.706932705558103</v>
      </c>
      <c r="R64" s="38">
        <v>22.2</v>
      </c>
      <c r="S64" s="38">
        <v>0</v>
      </c>
      <c r="T64" s="37">
        <f>SUMPRODUCT(LTA!J64:AN64,LTA!J$101:AN$101,LTA!J$105:AN$105)</f>
        <v>80.039999999999992</v>
      </c>
      <c r="U64" s="37">
        <f>SUMPRODUCT(LTA!J64:AN64,LTA!J$102:AN$102,LTA!J$105:AN$105)</f>
        <v>442.28518299999996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247.11</v>
      </c>
      <c r="Z64" s="34">
        <f>IEX!P64</f>
        <v>0</v>
      </c>
      <c r="AA64" s="75">
        <f>STOA!J64</f>
        <v>394.63</v>
      </c>
      <c r="AB64" s="75">
        <f>-STOA!P64</f>
        <v>0</v>
      </c>
      <c r="AC64">
        <f t="shared" si="0"/>
        <v>18.551937926971267</v>
      </c>
      <c r="AD64">
        <f t="shared" si="1"/>
        <v>2190.0121009981799</v>
      </c>
      <c r="AE64">
        <f>'IDT-1'!F64</f>
        <v>0</v>
      </c>
      <c r="AF64" s="24"/>
      <c r="AG64">
        <f t="shared" si="2"/>
        <v>2190.0121009981799</v>
      </c>
      <c r="AI64" s="34">
        <f>PXIL!J64</f>
        <v>0</v>
      </c>
      <c r="AJ64" s="34">
        <f>PXIL!P64</f>
        <v>0</v>
      </c>
      <c r="AK64" s="34">
        <f>RTM_IEX!J64</f>
        <v>323.38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7.8926070000000008</v>
      </c>
      <c r="E65">
        <f>GT_NG!T65</f>
        <v>8.5100000000000016</v>
      </c>
      <c r="F65">
        <f>GT_Spot!T65</f>
        <v>0</v>
      </c>
      <c r="G65">
        <f>PPCL_NG!T65</f>
        <v>54.948071997473775</v>
      </c>
      <c r="H65">
        <f>PPCL_Spot!T65</f>
        <v>0</v>
      </c>
      <c r="I65">
        <f>Bawana_NG!T65</f>
        <v>69.607280965587279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476.1856887919572</v>
      </c>
      <c r="P65" s="36">
        <v>75.247128848868712</v>
      </c>
      <c r="Q65" s="36">
        <v>26.706932705558103</v>
      </c>
      <c r="R65" s="38">
        <v>22.2</v>
      </c>
      <c r="S65" s="38">
        <v>0</v>
      </c>
      <c r="T65" s="37">
        <f>SUMPRODUCT(LTA!J65:AN65,LTA!J$101:AN$101,LTA!J$105:AN$105)</f>
        <v>73.3</v>
      </c>
      <c r="U65" s="37">
        <f>SUMPRODUCT(LTA!J65:AN65,LTA!J$102:AN$102,LTA!J$105:AN$105)</f>
        <v>436.9975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249.04</v>
      </c>
      <c r="Z65" s="34">
        <f>IEX!P65</f>
        <v>0</v>
      </c>
      <c r="AA65" s="75">
        <f>STOA!J65</f>
        <v>394.63</v>
      </c>
      <c r="AB65" s="75">
        <f>-STOA!P65</f>
        <v>0</v>
      </c>
      <c r="AC65">
        <f t="shared" si="0"/>
        <v>18.450643766599338</v>
      </c>
      <c r="AD65">
        <f t="shared" si="1"/>
        <v>2178.0545665428458</v>
      </c>
      <c r="AE65">
        <f>'IDT-1'!F65</f>
        <v>0</v>
      </c>
      <c r="AF65" s="24"/>
      <c r="AG65">
        <f t="shared" si="2"/>
        <v>2178.0545665428458</v>
      </c>
      <c r="AI65" s="34">
        <f>PXIL!J65</f>
        <v>0</v>
      </c>
      <c r="AJ65" s="34">
        <f>PXIL!P65</f>
        <v>0</v>
      </c>
      <c r="AK65" s="34">
        <f>RTM_IEX!J65</f>
        <v>271.24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7.8926070000000008</v>
      </c>
      <c r="E66">
        <f>GT_NG!T66</f>
        <v>8.5100000000000016</v>
      </c>
      <c r="F66">
        <f>GT_Spot!T66</f>
        <v>0</v>
      </c>
      <c r="G66">
        <f>PPCL_NG!T66</f>
        <v>54.948071997473775</v>
      </c>
      <c r="H66">
        <f>PPCL_Spot!T66</f>
        <v>0</v>
      </c>
      <c r="I66">
        <f>Bawana_NG!T66</f>
        <v>69.607280965587279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476.99427007466966</v>
      </c>
      <c r="P66" s="36">
        <v>75.247128848868712</v>
      </c>
      <c r="Q66" s="36">
        <v>26.706932705558103</v>
      </c>
      <c r="R66" s="38">
        <v>22.2</v>
      </c>
      <c r="S66" s="38">
        <v>0</v>
      </c>
      <c r="T66" s="37">
        <f>SUMPRODUCT(LTA!J66:AN66,LTA!J$101:AN$101,LTA!J$105:AN$105)</f>
        <v>67.37</v>
      </c>
      <c r="U66" s="37">
        <f>SUMPRODUCT(LTA!J66:AN66,LTA!J$102:AN$102,LTA!J$105:AN$105)</f>
        <v>431.25533899999999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252.91</v>
      </c>
      <c r="Z66" s="34">
        <f>IEX!P66</f>
        <v>0</v>
      </c>
      <c r="AA66" s="75">
        <f>STOA!J66</f>
        <v>394.63</v>
      </c>
      <c r="AB66" s="75">
        <f>-STOA!P66</f>
        <v>0</v>
      </c>
      <c r="AC66">
        <f t="shared" si="0"/>
        <v>18.367621696974123</v>
      </c>
      <c r="AD66">
        <f t="shared" si="1"/>
        <v>2168.2540088951832</v>
      </c>
      <c r="AE66">
        <f>'IDT-1'!F66</f>
        <v>0</v>
      </c>
      <c r="AF66" s="24"/>
      <c r="AG66">
        <f t="shared" si="2"/>
        <v>2168.2540088951832</v>
      </c>
      <c r="AI66" s="34">
        <f>PXIL!J66</f>
        <v>0</v>
      </c>
      <c r="AJ66" s="34">
        <f>PXIL!P66</f>
        <v>0</v>
      </c>
      <c r="AK66" s="34">
        <f>RTM_IEX!J66</f>
        <v>268.35000000000002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7.8926070000000008</v>
      </c>
      <c r="E67">
        <f>GT_NG!T67</f>
        <v>8.5100000000000016</v>
      </c>
      <c r="F67">
        <f>GT_Spot!T67</f>
        <v>0</v>
      </c>
      <c r="G67">
        <f>PPCL_NG!T67</f>
        <v>54.948071997473775</v>
      </c>
      <c r="H67">
        <f>PPCL_Spot!T67</f>
        <v>0</v>
      </c>
      <c r="I67">
        <f>Bawana_NG!T67</f>
        <v>69.607280965587279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496.7387389833134</v>
      </c>
      <c r="P67" s="36">
        <v>75.247128848868712</v>
      </c>
      <c r="Q67" s="36">
        <v>26.706932705558103</v>
      </c>
      <c r="R67" s="38">
        <v>22.2</v>
      </c>
      <c r="S67" s="38">
        <v>0</v>
      </c>
      <c r="T67" s="37">
        <f>SUMPRODUCT(LTA!J67:AN67,LTA!J$101:AN$101,LTA!J$105:AN$105)</f>
        <v>59.44</v>
      </c>
      <c r="U67" s="37">
        <f>SUMPRODUCT(LTA!J67:AN67,LTA!J$102:AN$102,LTA!J$105:AN$105)</f>
        <v>426.024473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244.22</v>
      </c>
      <c r="Z67" s="34">
        <f>IEX!P67</f>
        <v>0</v>
      </c>
      <c r="AA67" s="75">
        <f>STOA!J67</f>
        <v>394.9</v>
      </c>
      <c r="AB67" s="75">
        <f>-STOA!P67</f>
        <v>0</v>
      </c>
      <c r="AC67">
        <f t="shared" si="0"/>
        <v>18.125143961406728</v>
      </c>
      <c r="AD67">
        <f t="shared" si="1"/>
        <v>2139.6300895393947</v>
      </c>
      <c r="AE67">
        <f>'IDT-1'!F67</f>
        <v>0</v>
      </c>
      <c r="AF67" s="24"/>
      <c r="AG67">
        <f t="shared" si="2"/>
        <v>2139.6300895393947</v>
      </c>
      <c r="AI67" s="34">
        <f>PXIL!J67</f>
        <v>0</v>
      </c>
      <c r="AJ67" s="34">
        <f>PXIL!P67</f>
        <v>0</v>
      </c>
      <c r="AK67" s="34">
        <f>RTM_IEX!J67</f>
        <v>241.32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7.8926070000000008</v>
      </c>
      <c r="E68">
        <f>GT_NG!T68</f>
        <v>8.5100000000000016</v>
      </c>
      <c r="F68">
        <f>GT_Spot!T68</f>
        <v>0</v>
      </c>
      <c r="G68">
        <f>PPCL_NG!T68</f>
        <v>54.948071997473775</v>
      </c>
      <c r="H68">
        <f>PPCL_Spot!T68</f>
        <v>0</v>
      </c>
      <c r="I68">
        <f>Bawana_NG!T68</f>
        <v>69.607280965587279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516.48178544671805</v>
      </c>
      <c r="P68" s="36">
        <v>75.247128848868712</v>
      </c>
      <c r="Q68" s="36">
        <v>26.706932705558103</v>
      </c>
      <c r="R68" s="38">
        <v>23.2</v>
      </c>
      <c r="S68" s="38">
        <v>0</v>
      </c>
      <c r="T68" s="37">
        <f>SUMPRODUCT(LTA!J68:AN68,LTA!J$101:AN$101,LTA!J$105:AN$105)</f>
        <v>52.69</v>
      </c>
      <c r="U68" s="37">
        <f>SUMPRODUCT(LTA!J68:AN68,LTA!J$102:AN$102,LTA!J$105:AN$105)</f>
        <v>419.39515299999999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231.67</v>
      </c>
      <c r="Z68" s="34">
        <f>IEX!P68</f>
        <v>0</v>
      </c>
      <c r="AA68" s="75">
        <f>STOA!J68</f>
        <v>394.9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17.903247263699328</v>
      </c>
      <c r="AD68">
        <f t="shared" ref="AD68:AD98" si="4">SUM(B68:AB68,AI68:AV68)-AC68</f>
        <v>2113.4357127005064</v>
      </c>
      <c r="AE68">
        <f>'IDT-1'!F68</f>
        <v>0</v>
      </c>
      <c r="AF68" s="24"/>
      <c r="AG68">
        <f t="shared" ref="AG68:AG98" si="5">SUM(AD68:AF68)</f>
        <v>2113.4357127005064</v>
      </c>
      <c r="AI68" s="34">
        <f>PXIL!J68</f>
        <v>0</v>
      </c>
      <c r="AJ68" s="34">
        <f>PXIL!P68</f>
        <v>0</v>
      </c>
      <c r="AK68" s="34">
        <f>RTM_IEX!J68</f>
        <v>220.09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7.8926070000000008</v>
      </c>
      <c r="E69">
        <f>GT_NG!T69</f>
        <v>8.5100000000000016</v>
      </c>
      <c r="F69">
        <f>GT_Spot!T69</f>
        <v>0</v>
      </c>
      <c r="G69">
        <f>PPCL_NG!T69</f>
        <v>54.948071997473775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535.97521538877129</v>
      </c>
      <c r="P69" s="36">
        <v>75.247128848868712</v>
      </c>
      <c r="Q69" s="36">
        <v>26.706932705558103</v>
      </c>
      <c r="R69" s="38">
        <v>21.57</v>
      </c>
      <c r="S69" s="38">
        <v>0</v>
      </c>
      <c r="T69" s="37">
        <f>SUMPRODUCT(LTA!J69:AN69,LTA!J$101:AN$101,LTA!J$105:AN$105)</f>
        <v>44.74</v>
      </c>
      <c r="U69" s="37">
        <f>SUMPRODUCT(LTA!J69:AN69,LTA!J$102:AN$102,LTA!J$105:AN$105)</f>
        <v>412.01515999999998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224.91</v>
      </c>
      <c r="Z69" s="34">
        <f>IEX!P69</f>
        <v>0</v>
      </c>
      <c r="AA69" s="75">
        <f>STOA!J69</f>
        <v>394.9</v>
      </c>
      <c r="AB69" s="75">
        <f>-STOA!P69</f>
        <v>0</v>
      </c>
      <c r="AC69">
        <f t="shared" si="3"/>
        <v>17.746112134012574</v>
      </c>
      <c r="AD69">
        <f t="shared" si="4"/>
        <v>2094.8862847722467</v>
      </c>
      <c r="AE69">
        <f>'IDT-1'!F69</f>
        <v>0</v>
      </c>
      <c r="AF69" s="24"/>
      <c r="AG69">
        <f t="shared" si="5"/>
        <v>2094.8862847722467</v>
      </c>
      <c r="AI69" s="34">
        <f>PXIL!J69</f>
        <v>0</v>
      </c>
      <c r="AJ69" s="34">
        <f>PXIL!P69</f>
        <v>0</v>
      </c>
      <c r="AK69" s="34">
        <f>RTM_IEX!J69</f>
        <v>205.61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7.8926070000000008</v>
      </c>
      <c r="E70">
        <f>GT_NG!T70</f>
        <v>8.5100000000000016</v>
      </c>
      <c r="F70">
        <f>GT_Spot!T70</f>
        <v>0</v>
      </c>
      <c r="G70">
        <f>PPCL_NG!T70</f>
        <v>54.948071997473775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557.04394389053687</v>
      </c>
      <c r="P70" s="36">
        <v>75.247128848868712</v>
      </c>
      <c r="Q70" s="36">
        <v>26.706932705558103</v>
      </c>
      <c r="R70" s="38">
        <v>19.079999999999998</v>
      </c>
      <c r="S70" s="38">
        <v>0</v>
      </c>
      <c r="T70" s="37">
        <f>SUMPRODUCT(LTA!J70:AN70,LTA!J$101:AN$101,LTA!J$105:AN$105)</f>
        <v>36.74</v>
      </c>
      <c r="U70" s="37">
        <f>SUMPRODUCT(LTA!J70:AN70,LTA!J$102:AN$102,LTA!J$105:AN$105)</f>
        <v>404.128219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219.12</v>
      </c>
      <c r="Z70" s="34">
        <f>IEX!P70</f>
        <v>0</v>
      </c>
      <c r="AA70" s="75">
        <f>STOA!J70</f>
        <v>394.9</v>
      </c>
      <c r="AB70" s="75">
        <f>-STOA!P70</f>
        <v>0</v>
      </c>
      <c r="AC70">
        <f t="shared" si="3"/>
        <v>17.557883149027408</v>
      </c>
      <c r="AD70">
        <f t="shared" si="4"/>
        <v>2072.6663012589975</v>
      </c>
      <c r="AE70">
        <f>'IDT-1'!F70</f>
        <v>0</v>
      </c>
      <c r="AF70" s="24"/>
      <c r="AG70">
        <f t="shared" si="5"/>
        <v>2072.6663012589975</v>
      </c>
      <c r="AI70" s="34">
        <f>PXIL!J70</f>
        <v>0</v>
      </c>
      <c r="AJ70" s="34">
        <f>PXIL!P70</f>
        <v>0</v>
      </c>
      <c r="AK70" s="34">
        <f>RTM_IEX!J70</f>
        <v>186.3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7.8926070000000008</v>
      </c>
      <c r="E71">
        <f>GT_NG!T71</f>
        <v>8.5100000000000016</v>
      </c>
      <c r="F71">
        <f>GT_Spot!T71</f>
        <v>0</v>
      </c>
      <c r="G71">
        <f>PPCL_NG!T71</f>
        <v>54.948071997473775</v>
      </c>
      <c r="H71">
        <f>PPCL_Spot!T71</f>
        <v>0</v>
      </c>
      <c r="I71">
        <f>Bawana_NG!T71</f>
        <v>69.607430417128086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580.26513213842554</v>
      </c>
      <c r="P71" s="36">
        <v>75.247128848868712</v>
      </c>
      <c r="Q71" s="36">
        <v>26.706932705558103</v>
      </c>
      <c r="R71" s="38">
        <v>14.53</v>
      </c>
      <c r="S71" s="38">
        <v>0</v>
      </c>
      <c r="T71" s="37">
        <f>SUMPRODUCT(LTA!J71:AN71,LTA!J$101:AN$101,LTA!J$105:AN$105)</f>
        <v>29.53</v>
      </c>
      <c r="U71" s="37">
        <f>SUMPRODUCT(LTA!J71:AN71,LTA!J$102:AN$102,LTA!J$105:AN$105)</f>
        <v>397.05772400000001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153.47999999999999</v>
      </c>
      <c r="Z71" s="34">
        <f>IEX!P71</f>
        <v>0</v>
      </c>
      <c r="AA71" s="75">
        <f>STOA!J71</f>
        <v>451.45000000000005</v>
      </c>
      <c r="AB71" s="75">
        <f>-STOA!P71</f>
        <v>0</v>
      </c>
      <c r="AC71">
        <f t="shared" si="3"/>
        <v>17.469690227702614</v>
      </c>
      <c r="AD71">
        <f t="shared" si="4"/>
        <v>2062.2553368797517</v>
      </c>
      <c r="AE71">
        <f>'IDT-1'!F71</f>
        <v>0</v>
      </c>
      <c r="AF71" s="24"/>
      <c r="AG71">
        <f t="shared" si="5"/>
        <v>2062.2553368797517</v>
      </c>
      <c r="AI71" s="34">
        <f>PXIL!J71</f>
        <v>0</v>
      </c>
      <c r="AJ71" s="34">
        <f>PXIL!P71</f>
        <v>0</v>
      </c>
      <c r="AK71" s="34">
        <f>RTM_IEX!J71</f>
        <v>180.5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7.8926070000000008</v>
      </c>
      <c r="E72">
        <f>GT_NG!T72</f>
        <v>8.5100000000000016</v>
      </c>
      <c r="F72">
        <f>GT_Spot!T72</f>
        <v>0</v>
      </c>
      <c r="G72">
        <f>PPCL_NG!T72</f>
        <v>54.948071997473775</v>
      </c>
      <c r="H72">
        <f>PPCL_Spot!T72</f>
        <v>0</v>
      </c>
      <c r="I72">
        <f>Bawana_NG!T72</f>
        <v>69.607430417128086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600.0179815604854</v>
      </c>
      <c r="P72" s="36">
        <v>75.247128848868712</v>
      </c>
      <c r="Q72" s="36">
        <v>26.706932705558103</v>
      </c>
      <c r="R72" s="38">
        <v>11.09</v>
      </c>
      <c r="S72" s="38">
        <v>0</v>
      </c>
      <c r="T72" s="37">
        <f>SUMPRODUCT(LTA!J72:AN72,LTA!J$101:AN$101,LTA!J$105:AN$105)</f>
        <v>23.64</v>
      </c>
      <c r="U72" s="37">
        <f>SUMPRODUCT(LTA!J72:AN72,LTA!J$102:AN$102,LTA!J$105:AN$105)</f>
        <v>389.55915699999997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134.18</v>
      </c>
      <c r="Z72" s="34">
        <f>IEX!P72</f>
        <v>0</v>
      </c>
      <c r="AA72" s="75">
        <f>STOA!J72</f>
        <v>451.45000000000005</v>
      </c>
      <c r="AB72" s="75">
        <f>-STOA!P72</f>
        <v>0</v>
      </c>
      <c r="AC72">
        <f t="shared" si="3"/>
        <v>17.16203420004792</v>
      </c>
      <c r="AD72">
        <f t="shared" si="4"/>
        <v>2025.9372753294663</v>
      </c>
      <c r="AE72">
        <f>'IDT-1'!F72</f>
        <v>0</v>
      </c>
      <c r="AF72" s="24"/>
      <c r="AG72">
        <f t="shared" si="5"/>
        <v>2025.9372753294663</v>
      </c>
      <c r="AI72" s="34">
        <f>PXIL!J72</f>
        <v>0</v>
      </c>
      <c r="AJ72" s="34">
        <f>PXIL!P72</f>
        <v>0</v>
      </c>
      <c r="AK72" s="34">
        <f>RTM_IEX!J72</f>
        <v>160.25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7.8926070000000008</v>
      </c>
      <c r="E73">
        <f>GT_NG!T73</f>
        <v>8.5100000000000016</v>
      </c>
      <c r="F73">
        <f>GT_Spot!T73</f>
        <v>0</v>
      </c>
      <c r="G73">
        <f>PPCL_NG!T73</f>
        <v>54.948071997473775</v>
      </c>
      <c r="H73">
        <f>PPCL_Spot!T73</f>
        <v>0</v>
      </c>
      <c r="I73">
        <f>Bawana_NG!T73</f>
        <v>69.607430417128086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607.58796102768963</v>
      </c>
      <c r="P73" s="36">
        <v>75.247128848868712</v>
      </c>
      <c r="Q73" s="36">
        <v>26.706932705558103</v>
      </c>
      <c r="R73" s="38">
        <v>7.15</v>
      </c>
      <c r="S73" s="38">
        <v>0</v>
      </c>
      <c r="T73" s="37">
        <f>SUMPRODUCT(LTA!J73:AN73,LTA!J$101:AN$101,LTA!J$105:AN$105)</f>
        <v>17.759999999999998</v>
      </c>
      <c r="U73" s="37">
        <f>SUMPRODUCT(LTA!J73:AN73,LTA!J$102:AN$102,LTA!J$105:AN$105)</f>
        <v>382.71402399999999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115.84</v>
      </c>
      <c r="Z73" s="34">
        <f>IEX!P73</f>
        <v>0</v>
      </c>
      <c r="AA73" s="75">
        <f>STOA!J73</f>
        <v>451.45000000000005</v>
      </c>
      <c r="AB73" s="75">
        <f>-STOA!P73</f>
        <v>0</v>
      </c>
      <c r="AC73">
        <f t="shared" si="3"/>
        <v>16.891006910372433</v>
      </c>
      <c r="AD73">
        <f t="shared" si="4"/>
        <v>1993.9431490863458</v>
      </c>
      <c r="AE73">
        <f>'IDT-1'!F73</f>
        <v>0</v>
      </c>
      <c r="AF73" s="24"/>
      <c r="AG73">
        <f t="shared" si="5"/>
        <v>1993.9431490863458</v>
      </c>
      <c r="AI73" s="34">
        <f>PXIL!J73</f>
        <v>0</v>
      </c>
      <c r="AJ73" s="34">
        <f>PXIL!P73</f>
        <v>0</v>
      </c>
      <c r="AK73" s="34">
        <f>RTM_IEX!J73</f>
        <v>155.41999999999999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7.8926070000000008</v>
      </c>
      <c r="E74">
        <f>GT_NG!T74</f>
        <v>8.5100000000000016</v>
      </c>
      <c r="F74">
        <f>GT_Spot!T74</f>
        <v>0</v>
      </c>
      <c r="G74">
        <f>PPCL_NG!T74</f>
        <v>54.948071997473775</v>
      </c>
      <c r="H74">
        <f>PPCL_Spot!T74</f>
        <v>0</v>
      </c>
      <c r="I74">
        <f>Bawana_NG!T74</f>
        <v>69.607430417128086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610.04484252702036</v>
      </c>
      <c r="P74" s="36">
        <v>75.247128848868712</v>
      </c>
      <c r="Q74" s="36">
        <v>26.706932705558103</v>
      </c>
      <c r="R74" s="38">
        <v>3.7199999999999998</v>
      </c>
      <c r="S74" s="38">
        <v>0</v>
      </c>
      <c r="T74" s="37">
        <f>SUMPRODUCT(LTA!J74:AN74,LTA!J$101:AN$101,LTA!J$105:AN$105)</f>
        <v>12.01</v>
      </c>
      <c r="U74" s="37">
        <f>SUMPRODUCT(LTA!J74:AN74,LTA!J$102:AN$102,LTA!J$105:AN$105)</f>
        <v>376.210106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79.150000000000006</v>
      </c>
      <c r="Z74" s="34">
        <f>IEX!P74</f>
        <v>0</v>
      </c>
      <c r="AA74" s="75">
        <f>STOA!J74</f>
        <v>451.45000000000005</v>
      </c>
      <c r="AB74" s="75">
        <f>-STOA!P74</f>
        <v>0</v>
      </c>
      <c r="AC74">
        <f t="shared" si="3"/>
        <v>16.463555803766813</v>
      </c>
      <c r="AD74">
        <f t="shared" si="4"/>
        <v>1943.4835636922824</v>
      </c>
      <c r="AE74">
        <f>'IDT-1'!F74</f>
        <v>0</v>
      </c>
      <c r="AF74" s="24"/>
      <c r="AG74">
        <f t="shared" si="5"/>
        <v>1943.4835636922824</v>
      </c>
      <c r="AI74" s="34">
        <f>PXIL!J74</f>
        <v>0</v>
      </c>
      <c r="AJ74" s="34">
        <f>PXIL!P74</f>
        <v>0</v>
      </c>
      <c r="AK74" s="34">
        <f>RTM_IEX!J74</f>
        <v>154.44999999999999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7.9828770000000011</v>
      </c>
      <c r="E75">
        <f>GT_NG!T75</f>
        <v>8.6035164835164846</v>
      </c>
      <c r="F75">
        <f>GT_Spot!T75</f>
        <v>0</v>
      </c>
      <c r="G75">
        <f>PPCL_NG!T75</f>
        <v>55.91</v>
      </c>
      <c r="H75">
        <f>PPCL_Spot!T75</f>
        <v>0</v>
      </c>
      <c r="I75">
        <f>Bawana_NG!T75</f>
        <v>69.607469279429949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621.1159156401593</v>
      </c>
      <c r="P75" s="36">
        <v>75.247128848868712</v>
      </c>
      <c r="Q75" s="36">
        <v>26.706932705558103</v>
      </c>
      <c r="R75" s="38">
        <v>0</v>
      </c>
      <c r="S75" s="38">
        <v>0</v>
      </c>
      <c r="T75" s="37">
        <f>SUMPRODUCT(LTA!J75:AN75,LTA!J$101:AN$101,LTA!J$105:AN$105)</f>
        <v>6.34</v>
      </c>
      <c r="U75" s="37">
        <f>SUMPRODUCT(LTA!J75:AN75,LTA!J$102:AN$102,LTA!J$105:AN$105)</f>
        <v>371.52661000000001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510.13</v>
      </c>
      <c r="AB75" s="75">
        <f>-STOA!P75</f>
        <v>0</v>
      </c>
      <c r="AC75">
        <f t="shared" si="3"/>
        <v>15.757059779643273</v>
      </c>
      <c r="AD75">
        <f t="shared" si="4"/>
        <v>1860.0833901778894</v>
      </c>
      <c r="AE75">
        <f>'IDT-1'!F75</f>
        <v>0</v>
      </c>
      <c r="AF75" s="24"/>
      <c r="AG75">
        <f t="shared" si="5"/>
        <v>1860.0833901778894</v>
      </c>
      <c r="AI75" s="34">
        <f>PXIL!J75</f>
        <v>0</v>
      </c>
      <c r="AJ75" s="34">
        <f>PXIL!P75</f>
        <v>0</v>
      </c>
      <c r="AK75" s="34">
        <f>RTM_IEX!J75</f>
        <v>92.67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7.9828770000000011</v>
      </c>
      <c r="E76">
        <f>GT_NG!T76</f>
        <v>8.6035164835164846</v>
      </c>
      <c r="F76">
        <f>GT_Spot!T76</f>
        <v>0</v>
      </c>
      <c r="G76">
        <f>PPCL_NG!T76</f>
        <v>55.91</v>
      </c>
      <c r="H76">
        <f>PPCL_Spot!T76</f>
        <v>0</v>
      </c>
      <c r="I76">
        <f>Bawana_NG!T76</f>
        <v>69.607469279429949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623.5601636225183</v>
      </c>
      <c r="P76" s="36">
        <v>75.247128848868712</v>
      </c>
      <c r="Q76" s="36">
        <v>26.706932705558103</v>
      </c>
      <c r="R76" s="38">
        <v>0</v>
      </c>
      <c r="S76" s="38">
        <v>0</v>
      </c>
      <c r="T76" s="37">
        <f>SUMPRODUCT(LTA!J76:AN76,LTA!J$101:AN$101,LTA!J$105:AN$105)</f>
        <v>3.81</v>
      </c>
      <c r="U76" s="37">
        <f>SUMPRODUCT(LTA!J76:AN76,LTA!J$102:AN$102,LTA!J$105:AN$105)</f>
        <v>366.72851600000001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510.13</v>
      </c>
      <c r="AB76" s="75">
        <f>-STOA!P76</f>
        <v>0</v>
      </c>
      <c r="AC76">
        <f t="shared" si="3"/>
        <v>15.553831473095087</v>
      </c>
      <c r="AD76">
        <f t="shared" si="4"/>
        <v>1836.0927724667963</v>
      </c>
      <c r="AE76">
        <f>'IDT-1'!F76</f>
        <v>0</v>
      </c>
      <c r="AF76" s="24"/>
      <c r="AG76">
        <f t="shared" si="5"/>
        <v>1836.0927724667963</v>
      </c>
      <c r="AI76" s="34">
        <f>PXIL!J76</f>
        <v>0</v>
      </c>
      <c r="AJ76" s="34">
        <f>PXIL!P76</f>
        <v>0</v>
      </c>
      <c r="AK76" s="34">
        <f>RTM_IEX!J76</f>
        <v>73.36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7.9828770000000011</v>
      </c>
      <c r="E77">
        <f>GT_NG!T77</f>
        <v>8.6035164835164846</v>
      </c>
      <c r="F77">
        <f>GT_Spot!T77</f>
        <v>0</v>
      </c>
      <c r="G77">
        <f>PPCL_NG!T77</f>
        <v>55.91</v>
      </c>
      <c r="H77">
        <f>PPCL_Spot!T77</f>
        <v>0</v>
      </c>
      <c r="I77">
        <f>Bawana_NG!T77</f>
        <v>69.607549461381396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610.4751308026282</v>
      </c>
      <c r="P77" s="36">
        <v>75.247128848868712</v>
      </c>
      <c r="Q77" s="36">
        <v>26.706932705558103</v>
      </c>
      <c r="R77" s="38">
        <v>0</v>
      </c>
      <c r="S77" s="38">
        <v>0</v>
      </c>
      <c r="T77" s="37">
        <f>SUMPRODUCT(LTA!J77:AN77,LTA!J$101:AN$101,LTA!J$105:AN$105)</f>
        <v>1.3900000000000001</v>
      </c>
      <c r="U77" s="37">
        <f>SUMPRODUCT(LTA!J77:AN77,LTA!J$102:AN$102,LTA!J$105:AN$105)</f>
        <v>362.67159700000002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510.13</v>
      </c>
      <c r="AB77" s="75">
        <f>-STOA!P77</f>
        <v>0</v>
      </c>
      <c r="AC77">
        <f t="shared" si="3"/>
        <v>14.894919751336403</v>
      </c>
      <c r="AD77">
        <f t="shared" si="4"/>
        <v>1758.3098125506165</v>
      </c>
      <c r="AE77">
        <f>'IDT-1'!F77</f>
        <v>0</v>
      </c>
      <c r="AF77" s="24"/>
      <c r="AG77">
        <f t="shared" si="5"/>
        <v>1758.3098125506165</v>
      </c>
      <c r="AI77" s="34">
        <f>PXIL!J77</f>
        <v>0</v>
      </c>
      <c r="AJ77" s="34">
        <f>PXIL!P77</f>
        <v>0</v>
      </c>
      <c r="AK77" s="34">
        <f>RTM_IEX!J77</f>
        <v>14.48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7.9828770000000011</v>
      </c>
      <c r="E78">
        <f>GT_NG!T78</f>
        <v>8.9159943382873319</v>
      </c>
      <c r="F78">
        <f>GT_Spot!T78</f>
        <v>0</v>
      </c>
      <c r="G78">
        <f>PPCL_NG!T78</f>
        <v>55.91</v>
      </c>
      <c r="H78">
        <f>PPCL_Spot!T78</f>
        <v>0</v>
      </c>
      <c r="I78">
        <f>Bawana_NG!T78</f>
        <v>69.607549461381396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615.18011236622306</v>
      </c>
      <c r="P78" s="36">
        <v>75.247128848868712</v>
      </c>
      <c r="Q78" s="36">
        <v>26.706932705558103</v>
      </c>
      <c r="R78" s="38">
        <v>0</v>
      </c>
      <c r="S78" s="38">
        <v>0</v>
      </c>
      <c r="T78" s="37">
        <f>SUMPRODUCT(LTA!J78:AN78,LTA!J$101:AN$101,LTA!J$105:AN$105)</f>
        <v>0.12</v>
      </c>
      <c r="U78" s="37">
        <f>SUMPRODUCT(LTA!J78:AN78,LTA!J$102:AN$102,LTA!J$105:AN$105)</f>
        <v>359.58799199999999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510.13</v>
      </c>
      <c r="AB78" s="75">
        <f>-STOA!P78</f>
        <v>0</v>
      </c>
      <c r="AC78">
        <f t="shared" si="3"/>
        <v>14.778864128450675</v>
      </c>
      <c r="AD78">
        <f t="shared" si="4"/>
        <v>1744.6097225918677</v>
      </c>
      <c r="AE78">
        <f>'IDT-1'!F78</f>
        <v>0</v>
      </c>
      <c r="AF78" s="24"/>
      <c r="AG78">
        <f t="shared" si="5"/>
        <v>1744.6097225918677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7.9828770000000011</v>
      </c>
      <c r="E79">
        <f>GT_NG!T79</f>
        <v>8.9159943382873319</v>
      </c>
      <c r="F79">
        <f>GT_Spot!T79</f>
        <v>0</v>
      </c>
      <c r="G79">
        <f>PPCL_NG!T79</f>
        <v>55.91</v>
      </c>
      <c r="H79">
        <f>PPCL_Spot!T79</f>
        <v>0</v>
      </c>
      <c r="I79">
        <f>Bawana_NG!T79</f>
        <v>69.607549461381396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640.53611495838413</v>
      </c>
      <c r="P79" s="36">
        <v>75.247128848868712</v>
      </c>
      <c r="Q79" s="36">
        <v>26.706932705558103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357.85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510.67999999999995</v>
      </c>
      <c r="AB79" s="75">
        <f>-STOA!P79</f>
        <v>0</v>
      </c>
      <c r="AC79">
        <f t="shared" si="3"/>
        <v>15.386335417424828</v>
      </c>
      <c r="AD79">
        <f t="shared" si="4"/>
        <v>1816.3202618950547</v>
      </c>
      <c r="AE79">
        <f>'IDT-1'!F79</f>
        <v>0</v>
      </c>
      <c r="AF79" s="24"/>
      <c r="AG79">
        <f t="shared" si="5"/>
        <v>1816.3202618950547</v>
      </c>
      <c r="AI79" s="34">
        <f>PXIL!J79</f>
        <v>0</v>
      </c>
      <c r="AJ79" s="34">
        <f>PXIL!P79</f>
        <v>0</v>
      </c>
      <c r="AK79" s="34">
        <f>RTM_IEX!J79</f>
        <v>48.27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7.9828770000000011</v>
      </c>
      <c r="E80">
        <f>GT_NG!T80</f>
        <v>8.9159943382873319</v>
      </c>
      <c r="F80">
        <f>GT_Spot!T80</f>
        <v>0</v>
      </c>
      <c r="G80">
        <f>PPCL_NG!T80</f>
        <v>55.91</v>
      </c>
      <c r="H80">
        <f>PPCL_Spot!T80</f>
        <v>0</v>
      </c>
      <c r="I80">
        <f>Bawana_NG!T80</f>
        <v>69.607549461381396</v>
      </c>
      <c r="J80">
        <f>Bawana_RLNG!T80</f>
        <v>0</v>
      </c>
      <c r="K80">
        <f>Bawana_Spot!T80</f>
        <v>70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640.53611495838413</v>
      </c>
      <c r="P80" s="36">
        <v>75.247128848868712</v>
      </c>
      <c r="Q80" s="36">
        <v>26.706932705558103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356.18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510.67999999999995</v>
      </c>
      <c r="AB80" s="75">
        <f>-STOA!P80</f>
        <v>0</v>
      </c>
      <c r="AC80">
        <f t="shared" si="3"/>
        <v>15.343411417424825</v>
      </c>
      <c r="AD80">
        <f t="shared" si="4"/>
        <v>1811.2531858950545</v>
      </c>
      <c r="AE80">
        <f>'IDT-1'!F80</f>
        <v>0</v>
      </c>
      <c r="AF80" s="24"/>
      <c r="AG80">
        <f t="shared" si="5"/>
        <v>1811.2531858950545</v>
      </c>
      <c r="AI80" s="34">
        <f>PXIL!J80</f>
        <v>0</v>
      </c>
      <c r="AJ80" s="34">
        <f>PXIL!P80</f>
        <v>0</v>
      </c>
      <c r="AK80" s="34">
        <f>RTM_IEX!J80</f>
        <v>4.83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7.9828770000000011</v>
      </c>
      <c r="E81">
        <f>GT_NG!T81</f>
        <v>8.9159943382873319</v>
      </c>
      <c r="F81">
        <f>GT_Spot!T81</f>
        <v>0</v>
      </c>
      <c r="G81">
        <f>PPCL_NG!T81</f>
        <v>55.91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69.999637662404879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640.53611495838413</v>
      </c>
      <c r="P81" s="36">
        <v>75.247128848868712</v>
      </c>
      <c r="Q81" s="36">
        <v>26.706932705558103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355.35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510.67999999999995</v>
      </c>
      <c r="AB81" s="75">
        <f>-STOA!P81</f>
        <v>0</v>
      </c>
      <c r="AC81">
        <f t="shared" si="3"/>
        <v>15.344498118424358</v>
      </c>
      <c r="AD81">
        <f t="shared" si="4"/>
        <v>1811.3814683606661</v>
      </c>
      <c r="AE81">
        <f>'IDT-1'!F81</f>
        <v>0</v>
      </c>
      <c r="AF81" s="24"/>
      <c r="AG81">
        <f t="shared" si="5"/>
        <v>1811.3814683606661</v>
      </c>
      <c r="AI81" s="34">
        <f>PXIL!J81</f>
        <v>0</v>
      </c>
      <c r="AJ81" s="34">
        <f>PXIL!P81</f>
        <v>0</v>
      </c>
      <c r="AK81" s="34">
        <f>RTM_IEX!J81</f>
        <v>5.79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7.9828770000000011</v>
      </c>
      <c r="E82">
        <f>GT_NG!T82</f>
        <v>8.9159943382873319</v>
      </c>
      <c r="F82">
        <f>GT_Spot!T82</f>
        <v>0</v>
      </c>
      <c r="G82">
        <f>PPCL_NG!T82</f>
        <v>55.91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69.999637662404879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640.53611495838413</v>
      </c>
      <c r="P82" s="36">
        <v>75.247128848868712</v>
      </c>
      <c r="Q82" s="36">
        <v>26.706932705558103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353.51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510.67999999999995</v>
      </c>
      <c r="AB82" s="75">
        <f>-STOA!P82</f>
        <v>0</v>
      </c>
      <c r="AC82">
        <f t="shared" si="3"/>
        <v>15.377678118424358</v>
      </c>
      <c r="AD82">
        <f t="shared" si="4"/>
        <v>1815.2982883606658</v>
      </c>
      <c r="AE82">
        <f>'IDT-1'!F82</f>
        <v>0</v>
      </c>
      <c r="AF82" s="24"/>
      <c r="AG82">
        <f t="shared" si="5"/>
        <v>1815.2982883606658</v>
      </c>
      <c r="AI82" s="34">
        <f>PXIL!J82</f>
        <v>0</v>
      </c>
      <c r="AJ82" s="34">
        <f>PXIL!P82</f>
        <v>0</v>
      </c>
      <c r="AK82" s="34">
        <f>RTM_IEX!J82</f>
        <v>11.58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7.9828770000000011</v>
      </c>
      <c r="E83">
        <f>GT_NG!T83</f>
        <v>9.2291282051282053</v>
      </c>
      <c r="F83">
        <f>GT_Spot!T83</f>
        <v>0</v>
      </c>
      <c r="G83">
        <f>PPCL_NG!T83</f>
        <v>55.91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70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640.60996056454212</v>
      </c>
      <c r="P83" s="36">
        <v>75.247128848868712</v>
      </c>
      <c r="Q83" s="36">
        <v>26.706932705558103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352.18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452.84000000000003</v>
      </c>
      <c r="AB83" s="75">
        <f>-STOA!P83</f>
        <v>0</v>
      </c>
      <c r="AC83">
        <f t="shared" si="3"/>
        <v>15.411003789633346</v>
      </c>
      <c r="AD83">
        <f t="shared" si="4"/>
        <v>1819.232304500051</v>
      </c>
      <c r="AE83">
        <f>'IDT-1'!F83</f>
        <v>0</v>
      </c>
      <c r="AF83" s="24"/>
      <c r="AG83">
        <f t="shared" si="5"/>
        <v>1819.232304500051</v>
      </c>
      <c r="AI83" s="34">
        <f>PXIL!J83</f>
        <v>0</v>
      </c>
      <c r="AJ83" s="34">
        <f>PXIL!P83</f>
        <v>0</v>
      </c>
      <c r="AK83" s="34">
        <f>RTM_IEX!J83</f>
        <v>74.33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7.9828770000000011</v>
      </c>
      <c r="E84">
        <f>GT_NG!T84</f>
        <v>9.2291282051282053</v>
      </c>
      <c r="F84">
        <f>GT_Spot!T84</f>
        <v>0</v>
      </c>
      <c r="G84">
        <f>PPCL_NG!T84</f>
        <v>55.91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70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640.60996056454212</v>
      </c>
      <c r="P84" s="36">
        <v>75.247128848868712</v>
      </c>
      <c r="Q84" s="36">
        <v>26.706932705558103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351.35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452.84000000000003</v>
      </c>
      <c r="AB84" s="75">
        <f>-STOA!P84</f>
        <v>0</v>
      </c>
      <c r="AC84">
        <f t="shared" si="3"/>
        <v>15.387819789633348</v>
      </c>
      <c r="AD84">
        <f t="shared" si="4"/>
        <v>1816.4954885000511</v>
      </c>
      <c r="AE84">
        <f>'IDT-1'!F84</f>
        <v>0</v>
      </c>
      <c r="AF84" s="24"/>
      <c r="AG84">
        <f t="shared" si="5"/>
        <v>1816.4954885000511</v>
      </c>
      <c r="AI84" s="34">
        <f>PXIL!J84</f>
        <v>0</v>
      </c>
      <c r="AJ84" s="34">
        <f>PXIL!P84</f>
        <v>0</v>
      </c>
      <c r="AK84" s="34">
        <f>RTM_IEX!J84</f>
        <v>72.400000000000006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7.9828770000000011</v>
      </c>
      <c r="E85">
        <f>GT_NG!T85</f>
        <v>9.2291282051282053</v>
      </c>
      <c r="F85">
        <f>GT_Spot!T85</f>
        <v>0</v>
      </c>
      <c r="G85">
        <f>PPCL_NG!T85</f>
        <v>55.91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69.999639778721217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659.21161361157499</v>
      </c>
      <c r="P85" s="36">
        <v>75.247128848868712</v>
      </c>
      <c r="Q85" s="36">
        <v>26.706932705558103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350.35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452.84000000000003</v>
      </c>
      <c r="AB85" s="75">
        <f>-STOA!P85</f>
        <v>0</v>
      </c>
      <c r="AC85">
        <f t="shared" si="3"/>
        <v>15.041078649369684</v>
      </c>
      <c r="AD85">
        <f t="shared" si="4"/>
        <v>1775.5635224660689</v>
      </c>
      <c r="AE85">
        <f>'IDT-1'!F85</f>
        <v>0</v>
      </c>
      <c r="AF85" s="24"/>
      <c r="AG85">
        <f t="shared" si="5"/>
        <v>1775.5635224660689</v>
      </c>
      <c r="AI85" s="34">
        <f>PXIL!J85</f>
        <v>0</v>
      </c>
      <c r="AJ85" s="34">
        <f>PXIL!P85</f>
        <v>0</v>
      </c>
      <c r="AK85" s="34">
        <f>RTM_IEX!J85</f>
        <v>13.52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7.9828770000000011</v>
      </c>
      <c r="E86">
        <f>GT_NG!T86</f>
        <v>9.2291282051282053</v>
      </c>
      <c r="F86">
        <f>GT_Spot!T86</f>
        <v>0</v>
      </c>
      <c r="G86">
        <f>PPCL_NG!T86</f>
        <v>55.91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70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659.35031226577485</v>
      </c>
      <c r="P86" s="36">
        <v>75.247128848868712</v>
      </c>
      <c r="Q86" s="36">
        <v>26.706932705558103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349.51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452.84000000000003</v>
      </c>
      <c r="AB86" s="75">
        <f>-STOA!P86</f>
        <v>0</v>
      </c>
      <c r="AC86">
        <f t="shared" si="3"/>
        <v>15.173034743923704</v>
      </c>
      <c r="AD86">
        <f t="shared" si="4"/>
        <v>1791.1406252469937</v>
      </c>
      <c r="AE86">
        <f>'IDT-1'!F86</f>
        <v>0</v>
      </c>
      <c r="AF86" s="24"/>
      <c r="AG86">
        <f t="shared" si="5"/>
        <v>1791.1406252469937</v>
      </c>
      <c r="AI86" s="34">
        <f>PXIL!J86</f>
        <v>0</v>
      </c>
      <c r="AJ86" s="34">
        <f>PXIL!P86</f>
        <v>0</v>
      </c>
      <c r="AK86" s="34">
        <f>RTM_IEX!J86</f>
        <v>29.93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7.9828770000000011</v>
      </c>
      <c r="E87">
        <f>GT_NG!T87</f>
        <v>9.2291282051282053</v>
      </c>
      <c r="F87">
        <f>GT_Spot!T87</f>
        <v>0</v>
      </c>
      <c r="G87">
        <f>PPCL_NG!T87</f>
        <v>55.91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70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669.26324657074042</v>
      </c>
      <c r="P87" s="36">
        <v>75.247128848868712</v>
      </c>
      <c r="Q87" s="36">
        <v>26.706932705558103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349.35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452.01</v>
      </c>
      <c r="AB87" s="75">
        <f>-STOA!P87</f>
        <v>0</v>
      </c>
      <c r="AC87">
        <f t="shared" si="3"/>
        <v>15.267307392085414</v>
      </c>
      <c r="AD87">
        <f t="shared" si="4"/>
        <v>1802.2692869037971</v>
      </c>
      <c r="AE87">
        <f>'IDT-1'!F87</f>
        <v>0</v>
      </c>
      <c r="AF87" s="24"/>
      <c r="AG87">
        <f t="shared" si="5"/>
        <v>1802.2692869037971</v>
      </c>
      <c r="AI87" s="34">
        <f>PXIL!J87</f>
        <v>0</v>
      </c>
      <c r="AJ87" s="34">
        <f>PXIL!P87</f>
        <v>0</v>
      </c>
      <c r="AK87" s="34">
        <f>RTM_IEX!J87</f>
        <v>32.229999999999997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7.9828770000000011</v>
      </c>
      <c r="E88">
        <f>GT_NG!T88</f>
        <v>9.2291282051282053</v>
      </c>
      <c r="F88">
        <f>GT_Spot!T88</f>
        <v>0</v>
      </c>
      <c r="G88">
        <f>PPCL_NG!T88</f>
        <v>55.91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70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719.69322157074032</v>
      </c>
      <c r="P88" s="36">
        <v>75.247128848868712</v>
      </c>
      <c r="Q88" s="36">
        <v>26.706932705558103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349.18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8.17</v>
      </c>
      <c r="Z88" s="34">
        <f>IEX!P88</f>
        <v>0</v>
      </c>
      <c r="AA88" s="75">
        <f>STOA!J88</f>
        <v>452.01</v>
      </c>
      <c r="AB88" s="75">
        <f>-STOA!P88</f>
        <v>0</v>
      </c>
      <c r="AC88">
        <f t="shared" si="3"/>
        <v>15.623803182085414</v>
      </c>
      <c r="AD88">
        <f t="shared" si="4"/>
        <v>1844.3527661137973</v>
      </c>
      <c r="AE88">
        <f>'IDT-1'!F88</f>
        <v>0</v>
      </c>
      <c r="AF88" s="24"/>
      <c r="AG88">
        <f t="shared" si="5"/>
        <v>1844.3527661137973</v>
      </c>
      <c r="AI88" s="34">
        <f>PXIL!J88</f>
        <v>0</v>
      </c>
      <c r="AJ88" s="34">
        <f>PXIL!P88</f>
        <v>0</v>
      </c>
      <c r="AK88" s="34">
        <f>RTM_IEX!J88</f>
        <v>16.239999999999998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7.9828770000000011</v>
      </c>
      <c r="E89">
        <f>GT_NG!T89</f>
        <v>9.2291282051282053</v>
      </c>
      <c r="F89">
        <f>GT_Spot!T89</f>
        <v>0</v>
      </c>
      <c r="G89">
        <f>PPCL_NG!T89</f>
        <v>55.91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70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730.40126686164058</v>
      </c>
      <c r="P89" s="36">
        <v>75.247128848868712</v>
      </c>
      <c r="Q89" s="36">
        <v>26.706932705558103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348.85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23.83</v>
      </c>
      <c r="Z89" s="34">
        <f>IEX!P89</f>
        <v>0</v>
      </c>
      <c r="AA89" s="75">
        <f>STOA!J89</f>
        <v>452.01</v>
      </c>
      <c r="AB89" s="75">
        <f>-STOA!P89</f>
        <v>0</v>
      </c>
      <c r="AC89">
        <f t="shared" si="3"/>
        <v>16.015310762528976</v>
      </c>
      <c r="AD89">
        <f t="shared" si="4"/>
        <v>1890.5693038242539</v>
      </c>
      <c r="AE89">
        <f>'IDT-1'!F89</f>
        <v>0</v>
      </c>
      <c r="AF89" s="24"/>
      <c r="AG89">
        <f t="shared" si="5"/>
        <v>1890.5693038242539</v>
      </c>
      <c r="AI89" s="34">
        <f>PXIL!J89</f>
        <v>0</v>
      </c>
      <c r="AJ89" s="34">
        <f>PXIL!P89</f>
        <v>0</v>
      </c>
      <c r="AK89" s="34">
        <f>RTM_IEX!J89</f>
        <v>36.81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7.9828770000000011</v>
      </c>
      <c r="E90">
        <f>GT_NG!T90</f>
        <v>9.2291282051282053</v>
      </c>
      <c r="F90">
        <f>GT_Spot!T90</f>
        <v>0</v>
      </c>
      <c r="G90">
        <f>PPCL_NG!T90</f>
        <v>55.91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70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736.10045757138255</v>
      </c>
      <c r="P90" s="36">
        <v>75.247128848868712</v>
      </c>
      <c r="Q90" s="36">
        <v>26.706932705558103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348.85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37.17</v>
      </c>
      <c r="Z90" s="34">
        <f>IEX!P90</f>
        <v>0</v>
      </c>
      <c r="AA90" s="75">
        <f>STOA!J90</f>
        <v>452.01</v>
      </c>
      <c r="AB90" s="75">
        <f>-STOA!P90</f>
        <v>0</v>
      </c>
      <c r="AC90">
        <f t="shared" si="3"/>
        <v>16.269907964490809</v>
      </c>
      <c r="AD90">
        <f t="shared" si="4"/>
        <v>1920.6238973320339</v>
      </c>
      <c r="AE90">
        <f>'IDT-1'!F90</f>
        <v>0</v>
      </c>
      <c r="AF90" s="24"/>
      <c r="AG90">
        <f t="shared" si="5"/>
        <v>1920.6238973320339</v>
      </c>
      <c r="AI90" s="34">
        <f>PXIL!J90</f>
        <v>0</v>
      </c>
      <c r="AJ90" s="34">
        <f>PXIL!P90</f>
        <v>0</v>
      </c>
      <c r="AK90" s="34">
        <f>RTM_IEX!J90</f>
        <v>48.08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7.9828770000000011</v>
      </c>
      <c r="E91">
        <f>GT_NG!T91</f>
        <v>9.2291282051282053</v>
      </c>
      <c r="F91">
        <f>GT_Spot!T91</f>
        <v>0</v>
      </c>
      <c r="G91">
        <f>PPCL_NG!T91</f>
        <v>55.91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69.999640454055168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745.96705814341897</v>
      </c>
      <c r="P91" s="36">
        <v>75.247128848868712</v>
      </c>
      <c r="Q91" s="36">
        <v>26.706932705558103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348.18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24.72</v>
      </c>
      <c r="Z91" s="34">
        <f>IEX!P91</f>
        <v>0</v>
      </c>
      <c r="AA91" s="75">
        <f>STOA!J91</f>
        <v>548.54</v>
      </c>
      <c r="AB91" s="75">
        <f>-STOA!P91</f>
        <v>0</v>
      </c>
      <c r="AC91">
        <f t="shared" si="3"/>
        <v>16.74884438910998</v>
      </c>
      <c r="AD91">
        <f t="shared" si="4"/>
        <v>1977.1612019335064</v>
      </c>
      <c r="AE91">
        <f>'IDT-1'!F91</f>
        <v>0</v>
      </c>
      <c r="AF91" s="24"/>
      <c r="AG91">
        <f t="shared" si="5"/>
        <v>1977.1612019335064</v>
      </c>
      <c r="AI91" s="34">
        <f>PXIL!J91</f>
        <v>0</v>
      </c>
      <c r="AJ91" s="34">
        <f>PXIL!P91</f>
        <v>0</v>
      </c>
      <c r="AK91" s="34">
        <f>RTM_IEX!J91</f>
        <v>11.82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7.9828770000000011</v>
      </c>
      <c r="E92">
        <f>GT_NG!T92</f>
        <v>9.2291282051282053</v>
      </c>
      <c r="F92">
        <f>GT_Spot!T92</f>
        <v>0</v>
      </c>
      <c r="G92">
        <f>PPCL_NG!T92</f>
        <v>55.91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69.999693238091069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746.10026914341904</v>
      </c>
      <c r="P92" s="36">
        <v>75.247128848868712</v>
      </c>
      <c r="Q92" s="36">
        <v>26.706932705558103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347.35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28.61</v>
      </c>
      <c r="Z92" s="34">
        <f>IEX!P92</f>
        <v>0</v>
      </c>
      <c r="AA92" s="75">
        <f>STOA!J92</f>
        <v>548.54</v>
      </c>
      <c r="AB92" s="75">
        <f>-STOA!P92</f>
        <v>0</v>
      </c>
      <c r="AC92">
        <f t="shared" si="3"/>
        <v>17.027667804895881</v>
      </c>
      <c r="AD92">
        <f t="shared" si="4"/>
        <v>2010.0756423017565</v>
      </c>
      <c r="AE92">
        <f>'IDT-1'!F92</f>
        <v>0</v>
      </c>
      <c r="AF92" s="24"/>
      <c r="AG92">
        <f t="shared" si="5"/>
        <v>2010.0756423017565</v>
      </c>
      <c r="AI92" s="34">
        <f>PXIL!J92</f>
        <v>0</v>
      </c>
      <c r="AJ92" s="34">
        <f>PXIL!P92</f>
        <v>0</v>
      </c>
      <c r="AK92" s="34">
        <f>RTM_IEX!J92</f>
        <v>41.82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7.9828770000000011</v>
      </c>
      <c r="E93">
        <f>GT_NG!T93</f>
        <v>9.5384513567174061</v>
      </c>
      <c r="F93">
        <f>GT_Spot!T93</f>
        <v>0</v>
      </c>
      <c r="G93">
        <f>PPCL_NG!T93</f>
        <v>55.91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199.99935627152468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755.59805159554719</v>
      </c>
      <c r="P93" s="36">
        <v>75.247128848868712</v>
      </c>
      <c r="Q93" s="36">
        <v>26.706932705558103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346.51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26.45</v>
      </c>
      <c r="Z93" s="34">
        <f>IEX!P93</f>
        <v>0</v>
      </c>
      <c r="AA93" s="75">
        <f>STOA!J93</f>
        <v>548.54</v>
      </c>
      <c r="AB93" s="75">
        <f>-STOA!P93</f>
        <v>0</v>
      </c>
      <c r="AC93">
        <f t="shared" si="3"/>
        <v>17.825556661447944</v>
      </c>
      <c r="AD93">
        <f t="shared" si="4"/>
        <v>2104.2645220823551</v>
      </c>
      <c r="AE93">
        <f>'IDT-1'!F93</f>
        <v>0</v>
      </c>
      <c r="AF93" s="24"/>
      <c r="AG93">
        <f t="shared" si="5"/>
        <v>2104.2645220823551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7.9828770000000011</v>
      </c>
      <c r="E94">
        <f>GT_NG!T94</f>
        <v>9.5384513567174061</v>
      </c>
      <c r="F94">
        <f>GT_Spot!T94</f>
        <v>0</v>
      </c>
      <c r="G94">
        <f>PPCL_NG!T94</f>
        <v>55.91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199.99942144696115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754.22685523733401</v>
      </c>
      <c r="P94" s="36">
        <v>75.247128848868712</v>
      </c>
      <c r="Q94" s="36">
        <v>26.706932705558103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346.51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31.29</v>
      </c>
      <c r="Z94" s="34">
        <f>IEX!P94</f>
        <v>0</v>
      </c>
      <c r="AA94" s="75">
        <f>STOA!J94</f>
        <v>492.36</v>
      </c>
      <c r="AB94" s="75">
        <f>-STOA!P94</f>
        <v>0</v>
      </c>
      <c r="AC94">
        <f t="shared" si="3"/>
        <v>18.11786715951262</v>
      </c>
      <c r="AD94">
        <f t="shared" si="4"/>
        <v>2138.7710804015142</v>
      </c>
      <c r="AE94">
        <f>'IDT-1'!F94</f>
        <v>0</v>
      </c>
      <c r="AF94" s="24"/>
      <c r="AG94">
        <f t="shared" si="5"/>
        <v>2138.7710804015142</v>
      </c>
      <c r="AI94" s="34">
        <f>PXIL!J94</f>
        <v>0</v>
      </c>
      <c r="AJ94" s="34">
        <f>PXIL!P94</f>
        <v>0</v>
      </c>
      <c r="AK94" s="34">
        <f>RTM_IEX!J94</f>
        <v>87.51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7.9828770000000011</v>
      </c>
      <c r="E95">
        <f>GT_NG!T95</f>
        <v>9.5384513567174061</v>
      </c>
      <c r="F95">
        <f>GT_Spot!T95</f>
        <v>0</v>
      </c>
      <c r="G95">
        <f>PPCL_NG!T95</f>
        <v>55.91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199.9994640799593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765.85478716362445</v>
      </c>
      <c r="P95" s="36">
        <v>75.247128848868712</v>
      </c>
      <c r="Q95" s="36">
        <v>26.706932705558103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347.35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43.83</v>
      </c>
      <c r="Z95" s="34">
        <f>IEX!P95</f>
        <v>0</v>
      </c>
      <c r="AA95" s="75">
        <f>STOA!J95</f>
        <v>492.36</v>
      </c>
      <c r="AB95" s="75">
        <f>-STOA!P95</f>
        <v>0</v>
      </c>
      <c r="AC95">
        <f t="shared" si="3"/>
        <v>18.272830145810648</v>
      </c>
      <c r="AD95">
        <f t="shared" si="4"/>
        <v>2157.0640919745047</v>
      </c>
      <c r="AE95">
        <f>'IDT-1'!F95</f>
        <v>0</v>
      </c>
      <c r="AF95" s="24"/>
      <c r="AG95">
        <f t="shared" si="5"/>
        <v>2157.0640919745047</v>
      </c>
      <c r="AI95" s="34">
        <f>PXIL!J95</f>
        <v>0</v>
      </c>
      <c r="AJ95" s="34">
        <f>PXIL!P95</f>
        <v>0</v>
      </c>
      <c r="AK95" s="34">
        <f>RTM_IEX!J95</f>
        <v>80.95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7.9828770000000011</v>
      </c>
      <c r="E96">
        <f>GT_NG!T96</f>
        <v>9.5384513567174061</v>
      </c>
      <c r="F96">
        <f>GT_Spot!T96</f>
        <v>0</v>
      </c>
      <c r="G96">
        <f>PPCL_NG!T96</f>
        <v>55.91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199.99947255993038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765.85478716362445</v>
      </c>
      <c r="P96" s="36">
        <v>75.247128848868712</v>
      </c>
      <c r="Q96" s="36">
        <v>26.706932705558103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348.18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43.66</v>
      </c>
      <c r="Z96" s="34">
        <f>IEX!P96</f>
        <v>0</v>
      </c>
      <c r="AA96" s="75">
        <f>STOA!J96</f>
        <v>492.36</v>
      </c>
      <c r="AB96" s="75">
        <f>-STOA!P96</f>
        <v>0</v>
      </c>
      <c r="AC96">
        <f t="shared" si="3"/>
        <v>18.617482217042404</v>
      </c>
      <c r="AD96">
        <f t="shared" si="4"/>
        <v>2197.7494483832443</v>
      </c>
      <c r="AE96">
        <f>'IDT-1'!F96</f>
        <v>0</v>
      </c>
      <c r="AF96" s="24"/>
      <c r="AG96">
        <f t="shared" si="5"/>
        <v>2197.7494483832443</v>
      </c>
      <c r="AI96" s="34">
        <f>PXIL!J96</f>
        <v>0</v>
      </c>
      <c r="AJ96" s="34">
        <f>PXIL!P96</f>
        <v>0</v>
      </c>
      <c r="AK96" s="34">
        <f>RTM_IEX!J96</f>
        <v>121.32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7.9828770000000011</v>
      </c>
      <c r="E97">
        <f>GT_NG!T97</f>
        <v>9.5384513567174061</v>
      </c>
      <c r="F97">
        <f>GT_Spot!T97</f>
        <v>0</v>
      </c>
      <c r="G97">
        <f>PPCL_NG!T97</f>
        <v>55.91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199.99947806571154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775.72324022514977</v>
      </c>
      <c r="P97" s="36">
        <v>75.247128848868712</v>
      </c>
      <c r="Q97" s="36">
        <v>26.706932705558103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349.18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44.2</v>
      </c>
      <c r="Z97" s="34">
        <f>IEX!P97</f>
        <v>0</v>
      </c>
      <c r="AA97" s="75">
        <f>STOA!J97</f>
        <v>492.36</v>
      </c>
      <c r="AB97" s="75">
        <f>-STOA!P97</f>
        <v>0</v>
      </c>
      <c r="AC97">
        <f t="shared" si="3"/>
        <v>18.537837269007778</v>
      </c>
      <c r="AD97">
        <f t="shared" si="4"/>
        <v>2188.3475518985847</v>
      </c>
      <c r="AE97">
        <f>'IDT-1'!F97</f>
        <v>0</v>
      </c>
      <c r="AF97" s="24"/>
      <c r="AG97">
        <f t="shared" si="5"/>
        <v>2188.3475518985847</v>
      </c>
      <c r="AI97" s="34">
        <f>PXIL!J97</f>
        <v>0</v>
      </c>
      <c r="AJ97" s="34">
        <f>PXIL!P97</f>
        <v>0</v>
      </c>
      <c r="AK97" s="34">
        <f>RTM_IEX!J97</f>
        <v>100.43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7.9828770000000011</v>
      </c>
      <c r="E98">
        <f>GT_NG!T98</f>
        <v>9.5384513567174061</v>
      </c>
      <c r="F98">
        <f>GT_Spot!T98</f>
        <v>0</v>
      </c>
      <c r="G98">
        <f>PPCL_NG!T98</f>
        <v>55.91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199.99944932404529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773.88501548942588</v>
      </c>
      <c r="P98" s="36">
        <v>75.247128848868712</v>
      </c>
      <c r="Q98" s="36">
        <v>26.706932705558103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350.18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45.89</v>
      </c>
      <c r="Z98" s="34">
        <f>IEX!P98</f>
        <v>0</v>
      </c>
      <c r="AA98" s="75">
        <f>STOA!J98</f>
        <v>492.36</v>
      </c>
      <c r="AB98" s="75">
        <f>-STOA!P98</f>
        <v>0</v>
      </c>
      <c r="AC98">
        <f t="shared" si="3"/>
        <v>18.371111939797704</v>
      </c>
      <c r="AD98">
        <f t="shared" si="4"/>
        <v>2168.6660237504052</v>
      </c>
      <c r="AE98">
        <f>'IDT-1'!F98</f>
        <v>0</v>
      </c>
      <c r="AF98" s="24"/>
      <c r="AG98">
        <f t="shared" si="5"/>
        <v>2168.6660237504052</v>
      </c>
      <c r="AI98" s="34">
        <f>PXIL!J98</f>
        <v>0</v>
      </c>
      <c r="AJ98" s="34">
        <f>PXIL!P98</f>
        <v>0</v>
      </c>
      <c r="AK98" s="34">
        <f>RTM_IEX!J98</f>
        <v>79.73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0.19077661800000015</v>
      </c>
      <c r="E99">
        <f t="shared" si="6"/>
        <v>0.22855258250567501</v>
      </c>
      <c r="F99">
        <f t="shared" si="6"/>
        <v>0</v>
      </c>
      <c r="G99">
        <f t="shared" si="6"/>
        <v>1.3389054712799231</v>
      </c>
      <c r="H99">
        <f t="shared" si="6"/>
        <v>0</v>
      </c>
      <c r="I99">
        <f t="shared" si="6"/>
        <v>1.1585055690065871</v>
      </c>
      <c r="J99">
        <f t="shared" si="6"/>
        <v>0</v>
      </c>
      <c r="K99">
        <f t="shared" si="6"/>
        <v>0.85821670472154143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13.591602253827967</v>
      </c>
      <c r="P99" s="36">
        <f t="shared" si="6"/>
        <v>1.6455297215093123</v>
      </c>
      <c r="Q99" s="36">
        <f t="shared" si="6"/>
        <v>0.59598052376834332</v>
      </c>
      <c r="R99" s="38">
        <f>SUM(R3:R98)/4000</f>
        <v>0.2328205911481116</v>
      </c>
      <c r="S99" s="38">
        <f t="shared" si="6"/>
        <v>0</v>
      </c>
      <c r="T99" s="37">
        <f t="shared" si="6"/>
        <v>0.82814249999999978</v>
      </c>
      <c r="U99" s="37">
        <f t="shared" si="6"/>
        <v>9.5289406904999971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1.0599299999999998</v>
      </c>
      <c r="Z99" s="34">
        <f t="shared" si="6"/>
        <v>0</v>
      </c>
      <c r="AA99" s="75">
        <f t="shared" si="6"/>
        <v>10.512715000000002</v>
      </c>
      <c r="AB99" s="75">
        <f t="shared" si="6"/>
        <v>0</v>
      </c>
      <c r="AC99">
        <f t="shared" si="6"/>
        <v>0.36970927475937992</v>
      </c>
      <c r="AD99">
        <f t="shared" si="6"/>
        <v>43.615873951508071</v>
      </c>
      <c r="AE99">
        <f t="shared" si="6"/>
        <v>0.27224025000000002</v>
      </c>
      <c r="AG99">
        <f t="shared" si="6"/>
        <v>43.888114201508074</v>
      </c>
      <c r="AI99">
        <f t="shared" si="6"/>
        <v>0</v>
      </c>
      <c r="AJ99">
        <f t="shared" si="6"/>
        <v>0</v>
      </c>
      <c r="AK99">
        <f t="shared" si="6"/>
        <v>2.2237150000000003</v>
      </c>
      <c r="AL99">
        <f t="shared" si="6"/>
        <v>-8.7500000000000008E-3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45432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1.289358</v>
      </c>
      <c r="E3">
        <f>GT_NG!S3</f>
        <v>2.1696713898100692</v>
      </c>
      <c r="F3">
        <f>GT_Spot!S3</f>
        <v>0</v>
      </c>
      <c r="G3">
        <f>PPCL_NG!S3</f>
        <v>87.45</v>
      </c>
      <c r="H3">
        <f>PPCL_Spot!S3</f>
        <v>0</v>
      </c>
      <c r="I3">
        <f>Bawana_NG!S3</f>
        <v>18.999257841490568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85.747426890154216</v>
      </c>
      <c r="P3" s="36">
        <v>0</v>
      </c>
      <c r="Q3" s="36">
        <v>0</v>
      </c>
      <c r="R3" s="38">
        <v>0</v>
      </c>
      <c r="S3" s="38">
        <v>8.44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-80</v>
      </c>
      <c r="AA3" s="75">
        <f>STOA!K3</f>
        <v>131.38999999999999</v>
      </c>
      <c r="AB3" s="75">
        <f>-STOA!Q3</f>
        <v>0</v>
      </c>
      <c r="AC3">
        <f>SUMIF(B3:AB3,"&gt;0")*$AC$2-SUMIF(B3:AB3,"&lt;0")*($AC$2/(1-$AC$2))+SUMIF(AI3:AR3,"&gt;0")*$AC$2-SUMIF(AI3:AR3,"&lt;0")*($AC$2/(1-$AC$2))</f>
        <v>3.4957726166113461</v>
      </c>
      <c r="AD3">
        <f>SUM(B3:AB3,AI3:AV3)-AC3</f>
        <v>251.98994150484353</v>
      </c>
      <c r="AE3">
        <f>'IDT-1'!E3</f>
        <v>0</v>
      </c>
      <c r="AF3" s="24"/>
      <c r="AG3">
        <f>SUM(AD3:AF3)</f>
        <v>251.98994150484353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1.289358</v>
      </c>
      <c r="E4">
        <f>GT_NG!S4</f>
        <v>2.1069641242086221</v>
      </c>
      <c r="F4">
        <f>GT_Spot!S4</f>
        <v>0</v>
      </c>
      <c r="G4">
        <f>PPCL_NG!S4</f>
        <v>87.45</v>
      </c>
      <c r="H4">
        <f>PPCL_Spot!S4</f>
        <v>0</v>
      </c>
      <c r="I4">
        <f>Bawana_NG!S4</f>
        <v>18.999257841490568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85.747426890154216</v>
      </c>
      <c r="P4" s="36">
        <v>0</v>
      </c>
      <c r="Q4" s="36">
        <v>0</v>
      </c>
      <c r="R4" s="38">
        <v>0</v>
      </c>
      <c r="S4" s="38">
        <v>8.44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-80</v>
      </c>
      <c r="AA4" s="75">
        <f>STOA!K4</f>
        <v>131.38999999999999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3.4952458755802933</v>
      </c>
      <c r="AD4">
        <f t="shared" ref="AD4:AD67" si="1">SUM(B4:AB4,AI4:AV4)-AC4</f>
        <v>251.92776098027309</v>
      </c>
      <c r="AE4">
        <f>'IDT-1'!E4</f>
        <v>0</v>
      </c>
      <c r="AF4" s="24"/>
      <c r="AG4">
        <f t="shared" ref="AG4:AG67" si="2">SUM(AD4:AF4)</f>
        <v>251.92776098027309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1.289358</v>
      </c>
      <c r="E5">
        <f>GT_NG!S5</f>
        <v>2.1069641242086221</v>
      </c>
      <c r="F5">
        <f>GT_Spot!S5</f>
        <v>0</v>
      </c>
      <c r="G5">
        <f>PPCL_NG!S5</f>
        <v>87.45</v>
      </c>
      <c r="H5">
        <f>PPCL_Spot!S5</f>
        <v>0</v>
      </c>
      <c r="I5">
        <f>Bawana_NG!S5</f>
        <v>18.999257841490568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85.747426890154216</v>
      </c>
      <c r="P5" s="36">
        <v>0</v>
      </c>
      <c r="Q5" s="36">
        <v>0</v>
      </c>
      <c r="R5" s="38">
        <v>0</v>
      </c>
      <c r="S5" s="38">
        <v>8.44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-80</v>
      </c>
      <c r="AA5" s="75">
        <f>STOA!K5</f>
        <v>131.38999999999999</v>
      </c>
      <c r="AB5" s="75">
        <f>-STOA!Q5</f>
        <v>0</v>
      </c>
      <c r="AC5">
        <f t="shared" si="0"/>
        <v>3.4952458755802933</v>
      </c>
      <c r="AD5">
        <f t="shared" si="1"/>
        <v>251.92776098027309</v>
      </c>
      <c r="AE5">
        <f>'IDT-1'!E5</f>
        <v>0</v>
      </c>
      <c r="AF5" s="24"/>
      <c r="AG5">
        <f t="shared" si="2"/>
        <v>251.92776098027309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1.289358</v>
      </c>
      <c r="E6">
        <f>GT_NG!S6</f>
        <v>2.1069641242086221</v>
      </c>
      <c r="F6">
        <f>GT_Spot!S6</f>
        <v>0</v>
      </c>
      <c r="G6">
        <f>PPCL_NG!S6</f>
        <v>87.45</v>
      </c>
      <c r="H6">
        <f>PPCL_Spot!S6</f>
        <v>0</v>
      </c>
      <c r="I6">
        <f>Bawana_NG!S6</f>
        <v>18.999257841490568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85.747426890154216</v>
      </c>
      <c r="P6" s="36">
        <v>0</v>
      </c>
      <c r="Q6" s="36">
        <v>0</v>
      </c>
      <c r="R6" s="38">
        <v>0</v>
      </c>
      <c r="S6" s="38">
        <v>8.44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-80</v>
      </c>
      <c r="AA6" s="75">
        <f>STOA!K6</f>
        <v>131.38999999999999</v>
      </c>
      <c r="AB6" s="75">
        <f>-STOA!Q6</f>
        <v>0</v>
      </c>
      <c r="AC6">
        <f t="shared" si="0"/>
        <v>3.4952458755802933</v>
      </c>
      <c r="AD6">
        <f t="shared" si="1"/>
        <v>251.92776098027309</v>
      </c>
      <c r="AE6">
        <f>'IDT-1'!E6</f>
        <v>0</v>
      </c>
      <c r="AF6" s="24"/>
      <c r="AG6">
        <f t="shared" si="2"/>
        <v>251.92776098027309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1.289358</v>
      </c>
      <c r="E7">
        <f>GT_NG!S7</f>
        <v>2.1069641242086221</v>
      </c>
      <c r="F7">
        <f>GT_Spot!S7</f>
        <v>0</v>
      </c>
      <c r="G7">
        <f>PPCL_NG!S7</f>
        <v>87.45</v>
      </c>
      <c r="H7">
        <f>PPCL_Spot!S7</f>
        <v>0</v>
      </c>
      <c r="I7">
        <f>Bawana_NG!S7</f>
        <v>9.9996093902581933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88.575693096166233</v>
      </c>
      <c r="P7" s="36">
        <v>0</v>
      </c>
      <c r="Q7" s="36">
        <v>0</v>
      </c>
      <c r="R7" s="38">
        <v>0</v>
      </c>
      <c r="S7" s="38">
        <v>8.44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-80</v>
      </c>
      <c r="AA7" s="75">
        <f>STOA!K7</f>
        <v>131.38999999999999</v>
      </c>
      <c r="AB7" s="75">
        <f>-STOA!Q7</f>
        <v>0</v>
      </c>
      <c r="AC7">
        <f t="shared" si="0"/>
        <v>3.6128294192182238</v>
      </c>
      <c r="AD7">
        <f t="shared" si="1"/>
        <v>225.6387951914148</v>
      </c>
      <c r="AE7">
        <f>'IDT-1'!E7</f>
        <v>0</v>
      </c>
      <c r="AF7" s="24"/>
      <c r="AG7">
        <f t="shared" si="2"/>
        <v>225.6387951914148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-20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1.289358</v>
      </c>
      <c r="E8">
        <f>GT_NG!S8</f>
        <v>2.1069641242086221</v>
      </c>
      <c r="F8">
        <f>GT_Spot!S8</f>
        <v>0</v>
      </c>
      <c r="G8">
        <f>PPCL_NG!S8</f>
        <v>87.45</v>
      </c>
      <c r="H8">
        <f>PPCL_Spot!S8</f>
        <v>0</v>
      </c>
      <c r="I8">
        <f>Bawana_NG!S8</f>
        <v>9.9996093902581933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85.877095951102234</v>
      </c>
      <c r="P8" s="36">
        <v>0</v>
      </c>
      <c r="Q8" s="36">
        <v>0</v>
      </c>
      <c r="R8" s="38">
        <v>0</v>
      </c>
      <c r="S8" s="38">
        <v>8.44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-80</v>
      </c>
      <c r="AA8" s="75">
        <f>STOA!K8</f>
        <v>131.38999999999999</v>
      </c>
      <c r="AB8" s="75">
        <f>-STOA!Q8</f>
        <v>0</v>
      </c>
      <c r="AC8">
        <f t="shared" si="0"/>
        <v>3.5901612031996861</v>
      </c>
      <c r="AD8">
        <f t="shared" si="1"/>
        <v>222.96286626236935</v>
      </c>
      <c r="AE8">
        <f>'IDT-1'!E8</f>
        <v>0</v>
      </c>
      <c r="AF8" s="24"/>
      <c r="AG8">
        <f t="shared" si="2"/>
        <v>222.96286626236935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1.289358</v>
      </c>
      <c r="E9">
        <f>GT_NG!S9</f>
        <v>2.1069641242086221</v>
      </c>
      <c r="F9">
        <f>GT_Spot!S9</f>
        <v>0</v>
      </c>
      <c r="G9">
        <f>PPCL_NG!S9</f>
        <v>87.45</v>
      </c>
      <c r="H9">
        <f>PPCL_Spot!S9</f>
        <v>0</v>
      </c>
      <c r="I9">
        <f>Bawana_NG!S9</f>
        <v>9.9996093902581933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85.81130626864946</v>
      </c>
      <c r="P9" s="36">
        <v>0</v>
      </c>
      <c r="Q9" s="36">
        <v>0</v>
      </c>
      <c r="R9" s="38">
        <v>0</v>
      </c>
      <c r="S9" s="38">
        <v>8.44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-80</v>
      </c>
      <c r="AA9" s="75">
        <f>STOA!K9</f>
        <v>131.38999999999999</v>
      </c>
      <c r="AB9" s="75">
        <f>-STOA!Q9</f>
        <v>0</v>
      </c>
      <c r="AC9">
        <f t="shared" si="0"/>
        <v>3.589608569867083</v>
      </c>
      <c r="AD9">
        <f t="shared" si="1"/>
        <v>222.89762921324916</v>
      </c>
      <c r="AE9">
        <f>'IDT-1'!E9</f>
        <v>0</v>
      </c>
      <c r="AF9" s="24"/>
      <c r="AG9">
        <f t="shared" si="2"/>
        <v>222.89762921324916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1.289358</v>
      </c>
      <c r="E10">
        <f>GT_NG!S10</f>
        <v>2.1069641242086221</v>
      </c>
      <c r="F10">
        <f>GT_Spot!S10</f>
        <v>0</v>
      </c>
      <c r="G10">
        <f>PPCL_NG!S10</f>
        <v>87.45</v>
      </c>
      <c r="H10">
        <f>PPCL_Spot!S10</f>
        <v>0</v>
      </c>
      <c r="I10">
        <f>Bawana_NG!S10</f>
        <v>9.9996093902581933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85.81130626864946</v>
      </c>
      <c r="P10" s="36">
        <v>0</v>
      </c>
      <c r="Q10" s="36">
        <v>0</v>
      </c>
      <c r="R10" s="38">
        <v>0</v>
      </c>
      <c r="S10" s="38">
        <v>8.44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-80</v>
      </c>
      <c r="AA10" s="75">
        <f>STOA!K10</f>
        <v>131.38999999999999</v>
      </c>
      <c r="AB10" s="75">
        <f>-STOA!Q10</f>
        <v>0</v>
      </c>
      <c r="AC10">
        <f t="shared" si="0"/>
        <v>3.589608569867083</v>
      </c>
      <c r="AD10">
        <f t="shared" si="1"/>
        <v>222.89762921324916</v>
      </c>
      <c r="AE10">
        <f>'IDT-1'!E10</f>
        <v>0</v>
      </c>
      <c r="AF10" s="24"/>
      <c r="AG10">
        <f t="shared" si="2"/>
        <v>222.89762921324916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-20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1.289358</v>
      </c>
      <c r="E11">
        <f>GT_NG!S11</f>
        <v>2.1069641242086221</v>
      </c>
      <c r="F11">
        <f>GT_Spot!S11</f>
        <v>0</v>
      </c>
      <c r="G11">
        <f>PPCL_NG!S11</f>
        <v>87.45</v>
      </c>
      <c r="H11">
        <f>PPCL_Spot!S11</f>
        <v>0</v>
      </c>
      <c r="I11">
        <f>Bawana_NG!S11</f>
        <v>9.9996093902581933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59.668851731300869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-60</v>
      </c>
      <c r="AA11" s="75">
        <f>STOA!K11</f>
        <v>131.38999999999999</v>
      </c>
      <c r="AB11" s="75">
        <f>-STOA!Q11</f>
        <v>0</v>
      </c>
      <c r="AC11">
        <f t="shared" si="0"/>
        <v>3.2567601631289098</v>
      </c>
      <c r="AD11">
        <f t="shared" si="1"/>
        <v>193.64802308263876</v>
      </c>
      <c r="AE11">
        <f>'IDT-1'!E11</f>
        <v>0</v>
      </c>
      <c r="AF11" s="24"/>
      <c r="AG11">
        <f t="shared" si="2"/>
        <v>193.64802308263876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-35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1.289358</v>
      </c>
      <c r="E12">
        <f>GT_NG!S12</f>
        <v>2.1069641242086221</v>
      </c>
      <c r="F12">
        <f>GT_Spot!S12</f>
        <v>0</v>
      </c>
      <c r="G12">
        <f>PPCL_NG!S12</f>
        <v>87.45</v>
      </c>
      <c r="H12">
        <f>PPCL_Spot!S12</f>
        <v>0</v>
      </c>
      <c r="I12">
        <f>Bawana_NG!S12</f>
        <v>9.9996093902581933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58.139882926866761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-60</v>
      </c>
      <c r="AA12" s="75">
        <f>STOA!K12</f>
        <v>131.38999999999999</v>
      </c>
      <c r="AB12" s="75">
        <f>-STOA!Q12</f>
        <v>0</v>
      </c>
      <c r="AC12">
        <f t="shared" si="0"/>
        <v>3.243916825171663</v>
      </c>
      <c r="AD12">
        <f t="shared" si="1"/>
        <v>192.13189761616192</v>
      </c>
      <c r="AE12">
        <f>'IDT-1'!E12</f>
        <v>0</v>
      </c>
      <c r="AF12" s="24"/>
      <c r="AG12">
        <f t="shared" si="2"/>
        <v>192.13189761616192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-35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1.289358</v>
      </c>
      <c r="E13">
        <f>GT_NG!S13</f>
        <v>2.1069641242086221</v>
      </c>
      <c r="F13">
        <f>GT_Spot!S13</f>
        <v>0</v>
      </c>
      <c r="G13">
        <f>PPCL_NG!S13</f>
        <v>87.45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58.139882926866761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-60</v>
      </c>
      <c r="AA13" s="75">
        <f>STOA!K13</f>
        <v>131.38999999999999</v>
      </c>
      <c r="AB13" s="75">
        <f>-STOA!Q13</f>
        <v>0</v>
      </c>
      <c r="AC13">
        <f t="shared" si="0"/>
        <v>3.1599201062934941</v>
      </c>
      <c r="AD13">
        <f t="shared" si="1"/>
        <v>182.21628494478188</v>
      </c>
      <c r="AE13">
        <f>'IDT-1'!E13</f>
        <v>0</v>
      </c>
      <c r="AF13" s="24"/>
      <c r="AG13">
        <f t="shared" si="2"/>
        <v>182.21628494478188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-35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1.289358</v>
      </c>
      <c r="E14">
        <f>GT_NG!S14</f>
        <v>2.1069641242086221</v>
      </c>
      <c r="F14">
        <f>GT_Spot!S14</f>
        <v>0</v>
      </c>
      <c r="G14">
        <f>PPCL_NG!S14</f>
        <v>87.45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58.139882926866761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-60</v>
      </c>
      <c r="AA14" s="75">
        <f>STOA!K14</f>
        <v>131.38999999999999</v>
      </c>
      <c r="AB14" s="75">
        <f>-STOA!Q14</f>
        <v>0</v>
      </c>
      <c r="AC14">
        <f t="shared" si="0"/>
        <v>3.1599201062934941</v>
      </c>
      <c r="AD14">
        <f t="shared" si="1"/>
        <v>182.21628494478188</v>
      </c>
      <c r="AE14">
        <f>'IDT-1'!E14</f>
        <v>0</v>
      </c>
      <c r="AF14" s="24"/>
      <c r="AG14">
        <f t="shared" si="2"/>
        <v>182.21628494478188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-35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1.289358</v>
      </c>
      <c r="E15">
        <f>GT_NG!S15</f>
        <v>2.1069641242086221</v>
      </c>
      <c r="F15">
        <f>GT_Spot!S15</f>
        <v>0</v>
      </c>
      <c r="G15">
        <f>PPCL_NG!S15</f>
        <v>87.45</v>
      </c>
      <c r="H15">
        <f>PPCL_Spot!S15</f>
        <v>0</v>
      </c>
      <c r="I15">
        <f>Bawana_NG!S15</f>
        <v>-0.36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57.043381487705417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-40</v>
      </c>
      <c r="AA15" s="75">
        <f>STOA!K15</f>
        <v>131.38999999999999</v>
      </c>
      <c r="AB15" s="75">
        <f>-STOA!Q15</f>
        <v>0</v>
      </c>
      <c r="AC15">
        <f t="shared" si="0"/>
        <v>3.1114033223610535</v>
      </c>
      <c r="AD15">
        <f t="shared" si="1"/>
        <v>185.80830028955299</v>
      </c>
      <c r="AE15">
        <f>'IDT-1'!E15</f>
        <v>0</v>
      </c>
      <c r="AF15" s="24"/>
      <c r="AG15">
        <f t="shared" si="2"/>
        <v>185.80830028955299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-50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1.289358</v>
      </c>
      <c r="E16">
        <f>GT_NG!S16</f>
        <v>2.1069641242086221</v>
      </c>
      <c r="F16">
        <f>GT_Spot!S16</f>
        <v>0</v>
      </c>
      <c r="G16">
        <f>PPCL_NG!S16</f>
        <v>87.45</v>
      </c>
      <c r="H16">
        <f>PPCL_Spot!S16</f>
        <v>0</v>
      </c>
      <c r="I16">
        <f>Bawana_NG!S16</f>
        <v>-0.36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57.043381487705417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-40</v>
      </c>
      <c r="AA16" s="75">
        <f>STOA!K16</f>
        <v>131.38999999999999</v>
      </c>
      <c r="AB16" s="75">
        <f>-STOA!Q16</f>
        <v>0</v>
      </c>
      <c r="AC16">
        <f t="shared" si="0"/>
        <v>3.1114033223610535</v>
      </c>
      <c r="AD16">
        <f t="shared" si="1"/>
        <v>185.80830028955299</v>
      </c>
      <c r="AE16">
        <f>'IDT-1'!E16</f>
        <v>0</v>
      </c>
      <c r="AF16" s="24"/>
      <c r="AG16">
        <f t="shared" si="2"/>
        <v>185.80830028955299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-50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1.289358</v>
      </c>
      <c r="E17">
        <f>GT_NG!S17</f>
        <v>2.1069641242086221</v>
      </c>
      <c r="F17">
        <f>GT_Spot!S17</f>
        <v>0</v>
      </c>
      <c r="G17">
        <f>PPCL_NG!S17</f>
        <v>87.45</v>
      </c>
      <c r="H17">
        <f>PPCL_Spot!S17</f>
        <v>0</v>
      </c>
      <c r="I17">
        <f>Bawana_NG!S17</f>
        <v>-0.36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56.537303974095067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-40</v>
      </c>
      <c r="AA17" s="75">
        <f>STOA!K17</f>
        <v>131.38999999999999</v>
      </c>
      <c r="AB17" s="75">
        <f>-STOA!Q17</f>
        <v>0</v>
      </c>
      <c r="AC17">
        <f t="shared" si="0"/>
        <v>3.1071522712467265</v>
      </c>
      <c r="AD17">
        <f t="shared" si="1"/>
        <v>185.30647382705695</v>
      </c>
      <c r="AE17">
        <f>'IDT-1'!E17</f>
        <v>0</v>
      </c>
      <c r="AF17" s="24"/>
      <c r="AG17">
        <f t="shared" si="2"/>
        <v>185.30647382705695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-50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1.289358</v>
      </c>
      <c r="E18">
        <f>GT_NG!S18</f>
        <v>2.1069641242086221</v>
      </c>
      <c r="F18">
        <f>GT_Spot!S18</f>
        <v>0</v>
      </c>
      <c r="G18">
        <f>PPCL_NG!S18</f>
        <v>87.45</v>
      </c>
      <c r="H18">
        <f>PPCL_Spot!S18</f>
        <v>0</v>
      </c>
      <c r="I18">
        <f>Bawana_NG!S18</f>
        <v>-0.36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55.647323510934484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-40</v>
      </c>
      <c r="AA18" s="75">
        <f>STOA!K18</f>
        <v>131.38999999999999</v>
      </c>
      <c r="AB18" s="75">
        <f>-STOA!Q18</f>
        <v>0</v>
      </c>
      <c r="AC18">
        <f t="shared" si="0"/>
        <v>3.0996764353561783</v>
      </c>
      <c r="AD18">
        <f t="shared" si="1"/>
        <v>184.42396919978694</v>
      </c>
      <c r="AE18">
        <f>'IDT-1'!E18</f>
        <v>0</v>
      </c>
      <c r="AF18" s="24"/>
      <c r="AG18">
        <f t="shared" si="2"/>
        <v>184.42396919978694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-50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1.289358</v>
      </c>
      <c r="E19">
        <f>GT_NG!S19</f>
        <v>2.1069641242086221</v>
      </c>
      <c r="F19">
        <f>GT_Spot!S19</f>
        <v>0</v>
      </c>
      <c r="G19">
        <f>PPCL_NG!S19</f>
        <v>87.45</v>
      </c>
      <c r="H19">
        <f>PPCL_Spot!S19</f>
        <v>0</v>
      </c>
      <c r="I19">
        <f>Bawana_NG!S19</f>
        <v>-0.36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54.550822071773148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-40</v>
      </c>
      <c r="AA19" s="75">
        <f>STOA!K19</f>
        <v>131.38999999999999</v>
      </c>
      <c r="AB19" s="75">
        <f>-STOA!Q19</f>
        <v>0</v>
      </c>
      <c r="AC19">
        <f t="shared" si="0"/>
        <v>3.0904658232672233</v>
      </c>
      <c r="AD19">
        <f t="shared" si="1"/>
        <v>183.33667837271452</v>
      </c>
      <c r="AE19">
        <f>'IDT-1'!E19</f>
        <v>0</v>
      </c>
      <c r="AF19" s="24"/>
      <c r="AG19">
        <f t="shared" si="2"/>
        <v>183.33667837271452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-50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1.289358</v>
      </c>
      <c r="E20">
        <f>GT_NG!S20</f>
        <v>2.1069641242086221</v>
      </c>
      <c r="F20">
        <f>GT_Spot!S20</f>
        <v>0</v>
      </c>
      <c r="G20">
        <f>PPCL_NG!S20</f>
        <v>87.45</v>
      </c>
      <c r="H20">
        <f>PPCL_Spot!S20</f>
        <v>0</v>
      </c>
      <c r="I20">
        <f>Bawana_NG!S20</f>
        <v>-0.36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54.502258615552989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-40</v>
      </c>
      <c r="AA20" s="75">
        <f>STOA!K20</f>
        <v>131.38999999999999</v>
      </c>
      <c r="AB20" s="75">
        <f>-STOA!Q20</f>
        <v>0</v>
      </c>
      <c r="AC20">
        <f t="shared" si="0"/>
        <v>3.0900578902349727</v>
      </c>
      <c r="AD20">
        <f t="shared" si="1"/>
        <v>183.28852284952666</v>
      </c>
      <c r="AE20">
        <f>'IDT-1'!E20</f>
        <v>0</v>
      </c>
      <c r="AF20" s="24"/>
      <c r="AG20">
        <f t="shared" si="2"/>
        <v>183.28852284952666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-50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1.289358</v>
      </c>
      <c r="E21">
        <f>GT_NG!S21</f>
        <v>2.1069641242086221</v>
      </c>
      <c r="F21">
        <f>GT_Spot!S21</f>
        <v>0</v>
      </c>
      <c r="G21">
        <f>PPCL_NG!S21</f>
        <v>87.324406779661018</v>
      </c>
      <c r="H21">
        <f>PPCL_Spot!S21</f>
        <v>0</v>
      </c>
      <c r="I21">
        <f>Bawana_NG!S21</f>
        <v>-0.36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54.502258615552989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-40</v>
      </c>
      <c r="AA21" s="75">
        <f>STOA!K21</f>
        <v>131.38999999999999</v>
      </c>
      <c r="AB21" s="75">
        <f>-STOA!Q21</f>
        <v>0</v>
      </c>
      <c r="AC21">
        <f t="shared" si="0"/>
        <v>3.0890029071841258</v>
      </c>
      <c r="AD21">
        <f t="shared" si="1"/>
        <v>183.16398461223849</v>
      </c>
      <c r="AE21">
        <f>'IDT-1'!E21</f>
        <v>0</v>
      </c>
      <c r="AF21" s="24"/>
      <c r="AG21">
        <f t="shared" si="2"/>
        <v>183.16398461223849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-50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1.289358</v>
      </c>
      <c r="E22">
        <f>GT_NG!S22</f>
        <v>2.1069641242086221</v>
      </c>
      <c r="F22">
        <f>GT_Spot!S22</f>
        <v>0</v>
      </c>
      <c r="G22">
        <f>PPCL_NG!S22</f>
        <v>87.324406779661018</v>
      </c>
      <c r="H22">
        <f>PPCL_Spot!S22</f>
        <v>0</v>
      </c>
      <c r="I22">
        <f>Bawana_NG!S22</f>
        <v>-0.36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54.502263169962447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-40</v>
      </c>
      <c r="AA22" s="75">
        <f>STOA!K22</f>
        <v>131.38999999999999</v>
      </c>
      <c r="AB22" s="75">
        <f>-STOA!Q22</f>
        <v>0</v>
      </c>
      <c r="AC22">
        <f t="shared" si="0"/>
        <v>3.0890029454411652</v>
      </c>
      <c r="AD22">
        <f t="shared" si="1"/>
        <v>183.16398912839091</v>
      </c>
      <c r="AE22">
        <f>'IDT-1'!E22</f>
        <v>0</v>
      </c>
      <c r="AF22" s="24"/>
      <c r="AG22">
        <f t="shared" si="2"/>
        <v>183.16398912839091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-50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1.289358</v>
      </c>
      <c r="E23">
        <f>GT_NG!S23</f>
        <v>2.1069641242086221</v>
      </c>
      <c r="F23">
        <f>GT_Spot!S23</f>
        <v>0</v>
      </c>
      <c r="G23">
        <f>PPCL_NG!S23</f>
        <v>87.324406779661018</v>
      </c>
      <c r="H23">
        <f>PPCL_Spot!S23</f>
        <v>0</v>
      </c>
      <c r="I23">
        <f>Bawana_NG!S23</f>
        <v>-0.36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54.502263169962447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-40</v>
      </c>
      <c r="AA23" s="75">
        <f>STOA!K23</f>
        <v>131.38999999999999</v>
      </c>
      <c r="AB23" s="75">
        <f>-STOA!Q23</f>
        <v>0</v>
      </c>
      <c r="AC23">
        <f t="shared" si="0"/>
        <v>3.0890029454411652</v>
      </c>
      <c r="AD23">
        <f t="shared" si="1"/>
        <v>183.16398912839091</v>
      </c>
      <c r="AE23">
        <f>'IDT-1'!E23</f>
        <v>0</v>
      </c>
      <c r="AF23" s="24"/>
      <c r="AG23">
        <f t="shared" si="2"/>
        <v>183.16398912839091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-50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1.289358</v>
      </c>
      <c r="E24">
        <f>GT_NG!S24</f>
        <v>2.1069641242086221</v>
      </c>
      <c r="F24">
        <f>GT_Spot!S24</f>
        <v>0</v>
      </c>
      <c r="G24">
        <f>PPCL_NG!S24</f>
        <v>87.324406779661018</v>
      </c>
      <c r="H24">
        <f>PPCL_Spot!S24</f>
        <v>0</v>
      </c>
      <c r="I24">
        <f>Bawana_NG!S24</f>
        <v>-0.36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54.630055960175099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-40</v>
      </c>
      <c r="AA24" s="75">
        <f>STOA!K24</f>
        <v>131.38999999999999</v>
      </c>
      <c r="AB24" s="75">
        <f>-STOA!Q24</f>
        <v>0</v>
      </c>
      <c r="AC24">
        <f t="shared" si="0"/>
        <v>3.0900764048789515</v>
      </c>
      <c r="AD24">
        <f t="shared" si="1"/>
        <v>183.29070845916578</v>
      </c>
      <c r="AE24">
        <f>'IDT-1'!E24</f>
        <v>0</v>
      </c>
      <c r="AF24" s="24"/>
      <c r="AG24">
        <f t="shared" si="2"/>
        <v>183.29070845916578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-50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1.289358</v>
      </c>
      <c r="E25">
        <f>GT_NG!S25</f>
        <v>2.1069641242086221</v>
      </c>
      <c r="F25">
        <f>GT_Spot!S25</f>
        <v>0</v>
      </c>
      <c r="G25">
        <f>PPCL_NG!S25</f>
        <v>87.324406779661018</v>
      </c>
      <c r="H25">
        <f>PPCL_Spot!S25</f>
        <v>0</v>
      </c>
      <c r="I25">
        <f>Bawana_NG!S25</f>
        <v>-0.36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54.91064663290237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-40</v>
      </c>
      <c r="AA25" s="75">
        <f>STOA!K25</f>
        <v>131.38999999999999</v>
      </c>
      <c r="AB25" s="75">
        <f>-STOA!Q25</f>
        <v>0</v>
      </c>
      <c r="AC25">
        <f t="shared" si="0"/>
        <v>3.0924333665298605</v>
      </c>
      <c r="AD25">
        <f t="shared" si="1"/>
        <v>183.56894217024214</v>
      </c>
      <c r="AE25">
        <f>'IDT-1'!E25</f>
        <v>0</v>
      </c>
      <c r="AF25" s="24"/>
      <c r="AG25">
        <f t="shared" si="2"/>
        <v>183.56894217024214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-50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1.289358</v>
      </c>
      <c r="E26">
        <f>GT_NG!S26</f>
        <v>2.1069641242086221</v>
      </c>
      <c r="F26">
        <f>GT_Spot!S26</f>
        <v>0</v>
      </c>
      <c r="G26">
        <f>PPCL_NG!S26</f>
        <v>87.45</v>
      </c>
      <c r="H26">
        <f>PPCL_Spot!S26</f>
        <v>0</v>
      </c>
      <c r="I26">
        <f>Bawana_NG!S26</f>
        <v>-0.36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54.91064663290237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-40</v>
      </c>
      <c r="AA26" s="75">
        <f>STOA!K26</f>
        <v>131.38999999999999</v>
      </c>
      <c r="AB26" s="75">
        <f>-STOA!Q26</f>
        <v>0</v>
      </c>
      <c r="AC26">
        <f t="shared" si="0"/>
        <v>3.0934883495807082</v>
      </c>
      <c r="AD26">
        <f t="shared" si="1"/>
        <v>183.69348040753027</v>
      </c>
      <c r="AE26">
        <f>'IDT-1'!E26</f>
        <v>0</v>
      </c>
      <c r="AF26" s="24"/>
      <c r="AG26">
        <f t="shared" si="2"/>
        <v>183.69348040753027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-50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1.289358</v>
      </c>
      <c r="E27">
        <f>GT_NG!S27</f>
        <v>2.1069641242086221</v>
      </c>
      <c r="F27">
        <f>GT_Spot!S27</f>
        <v>0</v>
      </c>
      <c r="G27">
        <f>PPCL_NG!S27</f>
        <v>87.45</v>
      </c>
      <c r="H27">
        <f>PPCL_Spot!S27</f>
        <v>0</v>
      </c>
      <c r="I27">
        <f>Bawana_NG!S27</f>
        <v>-0.36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54.03804615997916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-40</v>
      </c>
      <c r="AA27" s="75">
        <f>STOA!K27</f>
        <v>131.38999999999999</v>
      </c>
      <c r="AB27" s="75">
        <f>-STOA!Q27</f>
        <v>0</v>
      </c>
      <c r="AC27">
        <f t="shared" si="0"/>
        <v>3.0861585056081529</v>
      </c>
      <c r="AD27">
        <f t="shared" si="1"/>
        <v>182.82820977857963</v>
      </c>
      <c r="AE27">
        <f>'IDT-1'!E27</f>
        <v>0</v>
      </c>
      <c r="AF27" s="24"/>
      <c r="AG27">
        <f t="shared" si="2"/>
        <v>182.82820977857963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-50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1.289358</v>
      </c>
      <c r="E28">
        <f>GT_NG!S28</f>
        <v>2.1069641242086221</v>
      </c>
      <c r="F28">
        <f>GT_Spot!S28</f>
        <v>0</v>
      </c>
      <c r="G28">
        <f>PPCL_NG!S28</f>
        <v>87.45</v>
      </c>
      <c r="H28">
        <f>PPCL_Spot!S28</f>
        <v>0</v>
      </c>
      <c r="I28">
        <f>Bawana_NG!S28</f>
        <v>-0.36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53.603790986188827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-40</v>
      </c>
      <c r="AA28" s="75">
        <f>STOA!K28</f>
        <v>131.38999999999999</v>
      </c>
      <c r="AB28" s="75">
        <f>-STOA!Q28</f>
        <v>0</v>
      </c>
      <c r="AC28">
        <f t="shared" si="0"/>
        <v>3.0825107621483143</v>
      </c>
      <c r="AD28">
        <f t="shared" si="1"/>
        <v>182.39760234824914</v>
      </c>
      <c r="AE28">
        <f>'IDT-1'!E28</f>
        <v>0</v>
      </c>
      <c r="AF28" s="24"/>
      <c r="AG28">
        <f t="shared" si="2"/>
        <v>182.39760234824914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-50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1.289358</v>
      </c>
      <c r="E29">
        <f>GT_NG!S29</f>
        <v>2.1069641242086221</v>
      </c>
      <c r="F29">
        <f>GT_Spot!S29</f>
        <v>0</v>
      </c>
      <c r="G29">
        <f>PPCL_NG!S29</f>
        <v>87.45</v>
      </c>
      <c r="H29">
        <f>PPCL_Spot!S29</f>
        <v>0</v>
      </c>
      <c r="I29">
        <f>Bawana_NG!S29</f>
        <v>-0.36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56.994509116046899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-40</v>
      </c>
      <c r="AA29" s="75">
        <f>STOA!K29</f>
        <v>131.38999999999999</v>
      </c>
      <c r="AB29" s="75">
        <f>-STOA!Q29</f>
        <v>0</v>
      </c>
      <c r="AC29">
        <f t="shared" si="0"/>
        <v>3.110992794439122</v>
      </c>
      <c r="AD29">
        <f t="shared" si="1"/>
        <v>185.7598384458164</v>
      </c>
      <c r="AE29">
        <f>'IDT-1'!E29</f>
        <v>0</v>
      </c>
      <c r="AF29" s="24"/>
      <c r="AG29">
        <f t="shared" si="2"/>
        <v>185.7598384458164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-50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1.289358</v>
      </c>
      <c r="E30">
        <f>GT_NG!S30</f>
        <v>2.1069641242086221</v>
      </c>
      <c r="F30">
        <f>GT_Spot!S30</f>
        <v>0</v>
      </c>
      <c r="G30">
        <f>PPCL_NG!S30</f>
        <v>87.45</v>
      </c>
      <c r="H30">
        <f>PPCL_Spot!S30</f>
        <v>0</v>
      </c>
      <c r="I30">
        <f>Bawana_NG!S30</f>
        <v>-0.36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56.713918443319628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-40</v>
      </c>
      <c r="AA30" s="75">
        <f>STOA!K30</f>
        <v>131.38999999999999</v>
      </c>
      <c r="AB30" s="75">
        <f>-STOA!Q30</f>
        <v>0</v>
      </c>
      <c r="AC30">
        <f t="shared" si="0"/>
        <v>3.1086358327882131</v>
      </c>
      <c r="AD30">
        <f t="shared" si="1"/>
        <v>185.48160473474002</v>
      </c>
      <c r="AE30">
        <f>'IDT-1'!E30</f>
        <v>0</v>
      </c>
      <c r="AF30" s="24"/>
      <c r="AG30">
        <f t="shared" si="2"/>
        <v>185.48160473474002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-50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1.289358</v>
      </c>
      <c r="E31">
        <f>GT_NG!S31</f>
        <v>2.1069641242086221</v>
      </c>
      <c r="F31">
        <f>GT_Spot!S31</f>
        <v>0</v>
      </c>
      <c r="G31">
        <f>PPCL_NG!S31</f>
        <v>87.45</v>
      </c>
      <c r="H31">
        <f>PPCL_Spot!S31</f>
        <v>0</v>
      </c>
      <c r="I31">
        <f>Bawana_NG!S31</f>
        <v>-0.36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57.583870984429318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-40</v>
      </c>
      <c r="AA31" s="75">
        <f>STOA!K31</f>
        <v>131.38999999999999</v>
      </c>
      <c r="AB31" s="75">
        <f>-STOA!Q31</f>
        <v>0</v>
      </c>
      <c r="AC31">
        <f t="shared" si="0"/>
        <v>3.1667703804828689</v>
      </c>
      <c r="AD31">
        <f t="shared" si="1"/>
        <v>180.29342272815506</v>
      </c>
      <c r="AE31">
        <f>'IDT-1'!E31</f>
        <v>0</v>
      </c>
      <c r="AF31" s="24"/>
      <c r="AG31">
        <f t="shared" si="2"/>
        <v>180.29342272815506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-56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1.289358</v>
      </c>
      <c r="E32">
        <f>GT_NG!S32</f>
        <v>2.1069641242086221</v>
      </c>
      <c r="F32">
        <f>GT_Spot!S32</f>
        <v>0</v>
      </c>
      <c r="G32">
        <f>PPCL_NG!S32</f>
        <v>87.45</v>
      </c>
      <c r="H32">
        <f>PPCL_Spot!S32</f>
        <v>0</v>
      </c>
      <c r="I32">
        <f>Bawana_NG!S32</f>
        <v>-0.36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57.583870984429318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-40</v>
      </c>
      <c r="AA32" s="75">
        <f>STOA!K32</f>
        <v>131.38999999999999</v>
      </c>
      <c r="AB32" s="75">
        <f>-STOA!Q32</f>
        <v>0</v>
      </c>
      <c r="AC32">
        <f t="shared" si="0"/>
        <v>3.1159434341335341</v>
      </c>
      <c r="AD32">
        <f t="shared" si="1"/>
        <v>186.3442496745044</v>
      </c>
      <c r="AE32">
        <f>'IDT-1'!E32</f>
        <v>0</v>
      </c>
      <c r="AF32" s="24"/>
      <c r="AG32">
        <f t="shared" si="2"/>
        <v>186.3442496745044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-50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1.289358</v>
      </c>
      <c r="E33">
        <f>GT_NG!S33</f>
        <v>2.1069641242086221</v>
      </c>
      <c r="F33">
        <f>GT_Spot!S33</f>
        <v>0</v>
      </c>
      <c r="G33">
        <f>PPCL_NG!S33</f>
        <v>87.45</v>
      </c>
      <c r="H33">
        <f>PPCL_Spot!S33</f>
        <v>0</v>
      </c>
      <c r="I33">
        <f>Bawana_NG!S33</f>
        <v>5.1090876629173358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57.583870984429318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-30</v>
      </c>
      <c r="AA33" s="75">
        <f>STOA!K33</f>
        <v>131.38999999999999</v>
      </c>
      <c r="AB33" s="75">
        <f>-STOA!Q33</f>
        <v>0</v>
      </c>
      <c r="AC33">
        <f t="shared" si="0"/>
        <v>3.0965120496468561</v>
      </c>
      <c r="AD33">
        <f t="shared" si="1"/>
        <v>198.83276872190839</v>
      </c>
      <c r="AE33">
        <f>'IDT-1'!E33</f>
        <v>0</v>
      </c>
      <c r="AF33" s="24"/>
      <c r="AG33">
        <f t="shared" si="2"/>
        <v>198.83276872190839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-53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1.289358</v>
      </c>
      <c r="E34">
        <f>GT_NG!S34</f>
        <v>2.1069641242086221</v>
      </c>
      <c r="F34">
        <f>GT_Spot!S34</f>
        <v>0</v>
      </c>
      <c r="G34">
        <f>PPCL_NG!S34</f>
        <v>87.45</v>
      </c>
      <c r="H34">
        <f>PPCL_Spot!S34</f>
        <v>0</v>
      </c>
      <c r="I34">
        <f>Bawana_NG!S34</f>
        <v>5.1090876629173358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57.583870984429318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-30</v>
      </c>
      <c r="AA34" s="75">
        <f>STOA!K34</f>
        <v>131.38999999999999</v>
      </c>
      <c r="AB34" s="75">
        <f>-STOA!Q34</f>
        <v>0</v>
      </c>
      <c r="AC34">
        <f t="shared" si="0"/>
        <v>2.977915841498409</v>
      </c>
      <c r="AD34">
        <f t="shared" si="1"/>
        <v>212.95136493005685</v>
      </c>
      <c r="AE34">
        <f>'IDT-1'!E34</f>
        <v>0</v>
      </c>
      <c r="AF34" s="24"/>
      <c r="AG34">
        <f t="shared" si="2"/>
        <v>212.95136493005685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-39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1.289358</v>
      </c>
      <c r="E35">
        <f>GT_NG!S35</f>
        <v>2.1069641242086221</v>
      </c>
      <c r="F35">
        <f>GT_Spot!S35</f>
        <v>0</v>
      </c>
      <c r="G35">
        <f>PPCL_NG!S35</f>
        <v>87.45</v>
      </c>
      <c r="H35">
        <f>PPCL_Spot!S35</f>
        <v>0</v>
      </c>
      <c r="I35">
        <f>Bawana_NG!S35</f>
        <v>5.1090876629173358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54.024707628872925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131.38999999999999</v>
      </c>
      <c r="AB35" s="75">
        <f>-STOA!Q35</f>
        <v>0</v>
      </c>
      <c r="AC35">
        <f t="shared" si="0"/>
        <v>2.8209515034383998</v>
      </c>
      <c r="AD35">
        <f t="shared" si="1"/>
        <v>224.54916591256043</v>
      </c>
      <c r="AE35">
        <f>'IDT-1'!E35</f>
        <v>0</v>
      </c>
      <c r="AF35" s="24"/>
      <c r="AG35">
        <f t="shared" si="2"/>
        <v>224.54916591256043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-54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1.289358</v>
      </c>
      <c r="E36">
        <f>GT_NG!S36</f>
        <v>2.1069641242086221</v>
      </c>
      <c r="F36">
        <f>GT_Spot!S36</f>
        <v>0</v>
      </c>
      <c r="G36">
        <f>PPCL_NG!S36</f>
        <v>87.45</v>
      </c>
      <c r="H36">
        <f>PPCL_Spot!S36</f>
        <v>0</v>
      </c>
      <c r="I36">
        <f>Bawana_NG!S36</f>
        <v>5.1090876629173358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54.024707628872925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131.38999999999999</v>
      </c>
      <c r="AB36" s="75">
        <f>-STOA!Q36</f>
        <v>0</v>
      </c>
      <c r="AC36">
        <f t="shared" si="0"/>
        <v>2.7023552952899528</v>
      </c>
      <c r="AD36">
        <f t="shared" si="1"/>
        <v>238.66776212070889</v>
      </c>
      <c r="AE36">
        <f>'IDT-1'!E36</f>
        <v>0</v>
      </c>
      <c r="AF36" s="24"/>
      <c r="AG36">
        <f t="shared" si="2"/>
        <v>238.66776212070889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-40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1.289358</v>
      </c>
      <c r="E37">
        <f>GT_NG!S37</f>
        <v>2.1069641242086221</v>
      </c>
      <c r="F37">
        <f>GT_Spot!S37</f>
        <v>0</v>
      </c>
      <c r="G37">
        <f>PPCL_NG!S37</f>
        <v>87.45</v>
      </c>
      <c r="H37">
        <f>PPCL_Spot!S37</f>
        <v>0</v>
      </c>
      <c r="I37">
        <f>Bawana_NG!S37</f>
        <v>5.1090876629173358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54.855043952664026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131.38999999999999</v>
      </c>
      <c r="AB37" s="75">
        <f>-STOA!Q37</f>
        <v>0</v>
      </c>
      <c r="AC37">
        <f t="shared" si="0"/>
        <v>2.6161473854360184</v>
      </c>
      <c r="AD37">
        <f t="shared" si="1"/>
        <v>250.58430635435394</v>
      </c>
      <c r="AE37">
        <f>'IDT-1'!E37</f>
        <v>0</v>
      </c>
      <c r="AF37" s="24"/>
      <c r="AG37">
        <f t="shared" si="2"/>
        <v>250.58430635435394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-29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1.289358</v>
      </c>
      <c r="E38">
        <f>GT_NG!S38</f>
        <v>2.1069641242086221</v>
      </c>
      <c r="F38">
        <f>GT_Spot!S38</f>
        <v>0</v>
      </c>
      <c r="G38">
        <f>PPCL_NG!S38</f>
        <v>87.45</v>
      </c>
      <c r="H38">
        <f>PPCL_Spot!S38</f>
        <v>0</v>
      </c>
      <c r="I38">
        <f>Bawana_NG!S38</f>
        <v>5.1090876629173358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54.855043952664026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131.38999999999999</v>
      </c>
      <c r="AB38" s="75">
        <f>-STOA!Q38</f>
        <v>0</v>
      </c>
      <c r="AC38">
        <f t="shared" si="0"/>
        <v>2.4975511772875714</v>
      </c>
      <c r="AD38">
        <f t="shared" si="1"/>
        <v>264.7029025625024</v>
      </c>
      <c r="AE38">
        <f>'IDT-1'!E38</f>
        <v>0</v>
      </c>
      <c r="AF38" s="24"/>
      <c r="AG38">
        <f t="shared" si="2"/>
        <v>264.7029025625024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-15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1.2747780000000002</v>
      </c>
      <c r="E39">
        <f>GT_NG!S39</f>
        <v>2.088151944528188</v>
      </c>
      <c r="F39">
        <f>GT_Spot!S39</f>
        <v>0</v>
      </c>
      <c r="G39">
        <f>PPCL_NG!S39</f>
        <v>87.45</v>
      </c>
      <c r="H39">
        <f>PPCL_Spot!S39</f>
        <v>0</v>
      </c>
      <c r="I39">
        <f>Bawana_NG!S39</f>
        <v>5.1090876629173358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53.256299222961985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131.38999999999999</v>
      </c>
      <c r="AB39" s="75">
        <f>-STOA!Q39</f>
        <v>0</v>
      </c>
      <c r="AC39">
        <f t="shared" si="0"/>
        <v>2.8226875362443216</v>
      </c>
      <c r="AD39">
        <f t="shared" si="1"/>
        <v>222.74562929416319</v>
      </c>
      <c r="AE39">
        <f>'IDT-1'!E39</f>
        <v>0</v>
      </c>
      <c r="AF39" s="24"/>
      <c r="AG39">
        <f t="shared" si="2"/>
        <v>222.74562929416319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-55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1.2747780000000002</v>
      </c>
      <c r="E40">
        <f>GT_NG!S40</f>
        <v>2.088151944528188</v>
      </c>
      <c r="F40">
        <f>GT_Spot!S40</f>
        <v>0</v>
      </c>
      <c r="G40">
        <f>PPCL_NG!S40</f>
        <v>87.45</v>
      </c>
      <c r="H40">
        <f>PPCL_Spot!S40</f>
        <v>0</v>
      </c>
      <c r="I40">
        <f>Bawana_NG!S40</f>
        <v>5.1090876629173358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53.256299222961985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131.38999999999999</v>
      </c>
      <c r="AB40" s="75">
        <f>-STOA!Q40</f>
        <v>0</v>
      </c>
      <c r="AC40">
        <f t="shared" si="0"/>
        <v>2.6532643817465402</v>
      </c>
      <c r="AD40">
        <f t="shared" si="1"/>
        <v>242.91505244866099</v>
      </c>
      <c r="AE40">
        <f>'IDT-1'!E40</f>
        <v>0</v>
      </c>
      <c r="AF40" s="24"/>
      <c r="AG40">
        <f t="shared" si="2"/>
        <v>242.91505244866099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-35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1.2747780000000002</v>
      </c>
      <c r="E41">
        <f>GT_NG!S41</f>
        <v>2.027124078230202</v>
      </c>
      <c r="F41">
        <f>GT_Spot!S41</f>
        <v>0</v>
      </c>
      <c r="G41">
        <f>PPCL_NG!S41</f>
        <v>87.45</v>
      </c>
      <c r="H41">
        <f>PPCL_Spot!S41</f>
        <v>0</v>
      </c>
      <c r="I41">
        <f>Bawana_NG!S41</f>
        <v>5.1090876629173358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53.256299222961985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131.38999999999999</v>
      </c>
      <c r="AB41" s="75">
        <f>-STOA!Q41</f>
        <v>0</v>
      </c>
      <c r="AC41">
        <f t="shared" si="0"/>
        <v>2.5849824858705248</v>
      </c>
      <c r="AD41">
        <f t="shared" si="1"/>
        <v>250.92230647823902</v>
      </c>
      <c r="AE41">
        <f>'IDT-1'!E41</f>
        <v>0</v>
      </c>
      <c r="AF41" s="24"/>
      <c r="AG41">
        <f t="shared" si="2"/>
        <v>250.92230647823902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-27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1.2747780000000002</v>
      </c>
      <c r="E42">
        <f>GT_NG!S42</f>
        <v>2.027124078230202</v>
      </c>
      <c r="F42">
        <f>GT_Spot!S42</f>
        <v>0</v>
      </c>
      <c r="G42">
        <f>PPCL_NG!S42</f>
        <v>87.45</v>
      </c>
      <c r="H42">
        <f>PPCL_Spot!S42</f>
        <v>0</v>
      </c>
      <c r="I42">
        <f>Bawana_NG!S42</f>
        <v>5.1090876629173358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53.256299222961985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131.38999999999999</v>
      </c>
      <c r="AB42" s="75">
        <f>-STOA!Q42</f>
        <v>0</v>
      </c>
      <c r="AC42">
        <f t="shared" si="0"/>
        <v>2.4663862777220777</v>
      </c>
      <c r="AD42">
        <f t="shared" si="1"/>
        <v>265.04090268638748</v>
      </c>
      <c r="AE42">
        <f>'IDT-1'!E42</f>
        <v>0</v>
      </c>
      <c r="AF42" s="24"/>
      <c r="AG42">
        <f t="shared" si="2"/>
        <v>265.04090268638748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-13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1.2747780000000002</v>
      </c>
      <c r="E43">
        <f>GT_NG!S43</f>
        <v>2.027124078230202</v>
      </c>
      <c r="F43">
        <f>GT_Spot!S43</f>
        <v>0</v>
      </c>
      <c r="G43">
        <f>PPCL_NG!S43</f>
        <v>87.45</v>
      </c>
      <c r="H43">
        <f>PPCL_Spot!S43</f>
        <v>0</v>
      </c>
      <c r="I43">
        <f>Bawana_NG!S43</f>
        <v>2.5508321549004678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52.425962899170877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131.38999999999999</v>
      </c>
      <c r="AB43" s="75">
        <f>-STOA!Q43</f>
        <v>0</v>
      </c>
      <c r="AC43">
        <f t="shared" si="0"/>
        <v>2.3277970559113328</v>
      </c>
      <c r="AD43">
        <f t="shared" si="1"/>
        <v>274.79090007639019</v>
      </c>
      <c r="AE43">
        <f>'IDT-1'!E43</f>
        <v>0</v>
      </c>
      <c r="AF43" s="24"/>
      <c r="AG43">
        <f t="shared" si="2"/>
        <v>274.79090007639019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1.2747780000000002</v>
      </c>
      <c r="E44">
        <f>GT_NG!S44</f>
        <v>2.027124078230202</v>
      </c>
      <c r="F44">
        <f>GT_Spot!S44</f>
        <v>0</v>
      </c>
      <c r="G44">
        <f>PPCL_NG!S44</f>
        <v>87.45</v>
      </c>
      <c r="H44">
        <f>PPCL_Spot!S44</f>
        <v>0</v>
      </c>
      <c r="I44">
        <f>Bawana_NG!S44</f>
        <v>2.5508321549004678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52.425962899170877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131.38999999999999</v>
      </c>
      <c r="AB44" s="75">
        <f>-STOA!Q44</f>
        <v>0</v>
      </c>
      <c r="AC44">
        <f t="shared" si="0"/>
        <v>2.3277970559113328</v>
      </c>
      <c r="AD44">
        <f t="shared" si="1"/>
        <v>274.79090007639019</v>
      </c>
      <c r="AE44">
        <f>'IDT-1'!E44</f>
        <v>0</v>
      </c>
      <c r="AF44" s="24"/>
      <c r="AG44">
        <f t="shared" si="2"/>
        <v>274.79090007639019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1.2747780000000002</v>
      </c>
      <c r="E45">
        <f>GT_NG!S45</f>
        <v>2.027124078230202</v>
      </c>
      <c r="F45">
        <f>GT_Spot!S45</f>
        <v>0</v>
      </c>
      <c r="G45">
        <f>PPCL_NG!S45</f>
        <v>87.45</v>
      </c>
      <c r="H45">
        <f>PPCL_Spot!S45</f>
        <v>0</v>
      </c>
      <c r="I45">
        <f>Bawana_NG!S45</f>
        <v>2.5559106129131588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51.556010358061194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131.38999999999999</v>
      </c>
      <c r="AB45" s="75">
        <f>-STOA!Q45</f>
        <v>0</v>
      </c>
      <c r="AC45">
        <f t="shared" si="0"/>
        <v>2.3205321136133179</v>
      </c>
      <c r="AD45">
        <f t="shared" si="1"/>
        <v>273.93329093559123</v>
      </c>
      <c r="AE45">
        <f>'IDT-1'!E45</f>
        <v>0</v>
      </c>
      <c r="AF45" s="24"/>
      <c r="AG45">
        <f t="shared" si="2"/>
        <v>273.93329093559123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1.2747780000000002</v>
      </c>
      <c r="E46">
        <f>GT_NG!S46</f>
        <v>2.027124078230202</v>
      </c>
      <c r="F46">
        <f>GT_Spot!S46</f>
        <v>0</v>
      </c>
      <c r="G46">
        <f>PPCL_NG!S46</f>
        <v>87.45</v>
      </c>
      <c r="H46">
        <f>PPCL_Spot!S46</f>
        <v>0</v>
      </c>
      <c r="I46">
        <f>Bawana_NG!S46</f>
        <v>2.5559106129131588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51.556010358061194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131.38999999999999</v>
      </c>
      <c r="AB46" s="75">
        <f>-STOA!Q46</f>
        <v>0</v>
      </c>
      <c r="AC46">
        <f t="shared" si="0"/>
        <v>2.3205321136133179</v>
      </c>
      <c r="AD46">
        <f t="shared" si="1"/>
        <v>273.93329093559123</v>
      </c>
      <c r="AE46">
        <f>'IDT-1'!E46</f>
        <v>0</v>
      </c>
      <c r="AF46" s="24"/>
      <c r="AG46">
        <f t="shared" si="2"/>
        <v>273.93329093559123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1.2747780000000002</v>
      </c>
      <c r="E47">
        <f>GT_NG!S47</f>
        <v>2.027124078230202</v>
      </c>
      <c r="F47">
        <f>GT_Spot!S47</f>
        <v>0</v>
      </c>
      <c r="G47">
        <f>PPCL_NG!S47</f>
        <v>87.45</v>
      </c>
      <c r="H47">
        <f>PPCL_Spot!S47</f>
        <v>0</v>
      </c>
      <c r="I47">
        <f>Bawana_NG!S47</f>
        <v>11.64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51.556010358061194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131.38999999999999</v>
      </c>
      <c r="AB47" s="75">
        <f>-STOA!Q47</f>
        <v>0</v>
      </c>
      <c r="AC47">
        <f t="shared" si="0"/>
        <v>2.3968384644648477</v>
      </c>
      <c r="AD47">
        <f t="shared" si="1"/>
        <v>282.94107397182654</v>
      </c>
      <c r="AE47">
        <f>'IDT-1'!E47</f>
        <v>0</v>
      </c>
      <c r="AF47" s="24"/>
      <c r="AG47">
        <f t="shared" si="2"/>
        <v>282.94107397182654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1.2747780000000002</v>
      </c>
      <c r="E48">
        <f>GT_NG!S48</f>
        <v>2.027124078230202</v>
      </c>
      <c r="F48">
        <f>GT_Spot!S48</f>
        <v>0</v>
      </c>
      <c r="G48">
        <f>PPCL_NG!S48</f>
        <v>87.45</v>
      </c>
      <c r="H48">
        <f>PPCL_Spot!S48</f>
        <v>0</v>
      </c>
      <c r="I48">
        <f>Bawana_NG!S48</f>
        <v>11.64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51.556010358061194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131.38999999999999</v>
      </c>
      <c r="AB48" s="75">
        <f>-STOA!Q48</f>
        <v>0</v>
      </c>
      <c r="AC48">
        <f t="shared" si="0"/>
        <v>2.3968384644648477</v>
      </c>
      <c r="AD48">
        <f t="shared" si="1"/>
        <v>282.94107397182654</v>
      </c>
      <c r="AE48">
        <f>'IDT-1'!E48</f>
        <v>0</v>
      </c>
      <c r="AF48" s="24"/>
      <c r="AG48">
        <f t="shared" si="2"/>
        <v>282.94107397182654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1.2747780000000002</v>
      </c>
      <c r="E49">
        <f>GT_NG!S49</f>
        <v>2.027124078230202</v>
      </c>
      <c r="F49">
        <f>GT_Spot!S49</f>
        <v>0</v>
      </c>
      <c r="G49">
        <f>PPCL_NG!S49</f>
        <v>87.45</v>
      </c>
      <c r="H49">
        <f>PPCL_Spot!S49</f>
        <v>0</v>
      </c>
      <c r="I49">
        <f>Bawana_NG!S49</f>
        <v>13.899483194527065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51.556010358061194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131.38999999999999</v>
      </c>
      <c r="AB49" s="75">
        <f>-STOA!Q49</f>
        <v>0</v>
      </c>
      <c r="AC49">
        <f t="shared" si="0"/>
        <v>2.4158181232988749</v>
      </c>
      <c r="AD49">
        <f t="shared" si="1"/>
        <v>285.18157750751959</v>
      </c>
      <c r="AE49">
        <f>'IDT-1'!E49</f>
        <v>0</v>
      </c>
      <c r="AF49" s="24"/>
      <c r="AG49">
        <f t="shared" si="2"/>
        <v>285.18157750751959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1.2747780000000002</v>
      </c>
      <c r="E50">
        <f>GT_NG!S50</f>
        <v>2.027124078230202</v>
      </c>
      <c r="F50">
        <f>GT_Spot!S50</f>
        <v>0</v>
      </c>
      <c r="G50">
        <f>PPCL_NG!S50</f>
        <v>87.45</v>
      </c>
      <c r="H50">
        <f>PPCL_Spot!S50</f>
        <v>0</v>
      </c>
      <c r="I50">
        <f>Bawana_NG!S50</f>
        <v>13.899483194527065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51.556010358061194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131.38999999999999</v>
      </c>
      <c r="AB50" s="75">
        <f>-STOA!Q50</f>
        <v>0</v>
      </c>
      <c r="AC50">
        <f t="shared" si="0"/>
        <v>2.4158181232988749</v>
      </c>
      <c r="AD50">
        <f t="shared" si="1"/>
        <v>285.18157750751959</v>
      </c>
      <c r="AE50">
        <f>'IDT-1'!E50</f>
        <v>0</v>
      </c>
      <c r="AF50" s="24"/>
      <c r="AG50">
        <f t="shared" si="2"/>
        <v>285.18157750751959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1.2747780000000002</v>
      </c>
      <c r="E51">
        <f>GT_NG!S51</f>
        <v>2.027124078230202</v>
      </c>
      <c r="F51">
        <f>GT_Spot!S51</f>
        <v>0</v>
      </c>
      <c r="G51">
        <f>PPCL_NG!S51</f>
        <v>87.45</v>
      </c>
      <c r="H51">
        <f>PPCL_Spot!S51</f>
        <v>0</v>
      </c>
      <c r="I51">
        <f>Bawana_NG!S51</f>
        <v>13.899483194527065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51.558178809694731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131.38999999999999</v>
      </c>
      <c r="AB51" s="75">
        <f>-STOA!Q51</f>
        <v>0</v>
      </c>
      <c r="AC51">
        <f t="shared" si="0"/>
        <v>2.4158363382925967</v>
      </c>
      <c r="AD51">
        <f t="shared" si="1"/>
        <v>285.1837277441594</v>
      </c>
      <c r="AE51">
        <f>'IDT-1'!E51</f>
        <v>0</v>
      </c>
      <c r="AF51" s="24"/>
      <c r="AG51">
        <f t="shared" si="2"/>
        <v>285.1837277441594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1.2747780000000002</v>
      </c>
      <c r="E52">
        <f>GT_NG!S52</f>
        <v>2.027124078230202</v>
      </c>
      <c r="F52">
        <f>GT_Spot!S52</f>
        <v>0</v>
      </c>
      <c r="G52">
        <f>PPCL_NG!S52</f>
        <v>87.45</v>
      </c>
      <c r="H52">
        <f>PPCL_Spot!S52</f>
        <v>0</v>
      </c>
      <c r="I52">
        <f>Bawana_NG!S52</f>
        <v>13.899483194527065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50.383322873335111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131.38999999999999</v>
      </c>
      <c r="AB52" s="75">
        <f>-STOA!Q52</f>
        <v>0</v>
      </c>
      <c r="AC52">
        <f t="shared" si="0"/>
        <v>2.4059675484271756</v>
      </c>
      <c r="AD52">
        <f t="shared" si="1"/>
        <v>284.01874059766521</v>
      </c>
      <c r="AE52">
        <f>'IDT-1'!E52</f>
        <v>0</v>
      </c>
      <c r="AF52" s="24"/>
      <c r="AG52">
        <f t="shared" si="2"/>
        <v>284.01874059766521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1.2747780000000002</v>
      </c>
      <c r="E53">
        <f>GT_NG!S53</f>
        <v>2.027124078230202</v>
      </c>
      <c r="F53">
        <f>GT_Spot!S53</f>
        <v>0</v>
      </c>
      <c r="G53">
        <f>PPCL_NG!S53</f>
        <v>87.45</v>
      </c>
      <c r="H53">
        <f>PPCL_Spot!S53</f>
        <v>0</v>
      </c>
      <c r="I53">
        <f>Bawana_NG!S53</f>
        <v>15.6294137064406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50.025490499290413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131.38999999999999</v>
      </c>
      <c r="AB53" s="75">
        <f>-STOA!Q53</f>
        <v>0</v>
      </c>
      <c r="AC53">
        <f t="shared" si="0"/>
        <v>2.417493172785274</v>
      </c>
      <c r="AD53">
        <f t="shared" si="1"/>
        <v>285.37931311117592</v>
      </c>
      <c r="AE53">
        <f>'IDT-1'!E53</f>
        <v>0</v>
      </c>
      <c r="AF53" s="24"/>
      <c r="AG53">
        <f t="shared" si="2"/>
        <v>285.37931311117592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1.2747780000000002</v>
      </c>
      <c r="E54">
        <f>GT_NG!S54</f>
        <v>2.027124078230202</v>
      </c>
      <c r="F54">
        <f>GT_Spot!S54</f>
        <v>0</v>
      </c>
      <c r="G54">
        <f>PPCL_NG!S54</f>
        <v>87.45</v>
      </c>
      <c r="H54">
        <f>PPCL_Spot!S54</f>
        <v>0</v>
      </c>
      <c r="I54">
        <f>Bawana_NG!S54</f>
        <v>15.6294137064406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50.025490499290413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131.38999999999999</v>
      </c>
      <c r="AB54" s="75">
        <f>-STOA!Q54</f>
        <v>0</v>
      </c>
      <c r="AC54">
        <f t="shared" si="0"/>
        <v>2.417493172785274</v>
      </c>
      <c r="AD54">
        <f t="shared" si="1"/>
        <v>285.37931311117592</v>
      </c>
      <c r="AE54">
        <f>'IDT-1'!E54</f>
        <v>0</v>
      </c>
      <c r="AF54" s="24"/>
      <c r="AG54">
        <f t="shared" si="2"/>
        <v>285.37931311117592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1.2747780000000002</v>
      </c>
      <c r="E55">
        <f>GT_NG!S55</f>
        <v>2.027124078230202</v>
      </c>
      <c r="F55">
        <f>GT_Spot!S55</f>
        <v>0</v>
      </c>
      <c r="G55">
        <f>PPCL_NG!S55</f>
        <v>87.45</v>
      </c>
      <c r="H55">
        <f>PPCL_Spot!S55</f>
        <v>0</v>
      </c>
      <c r="I55">
        <f>Bawana_NG!S55</f>
        <v>15.6294137064406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54.110982606144134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131.38999999999999</v>
      </c>
      <c r="AB55" s="75">
        <f>-STOA!Q55</f>
        <v>0</v>
      </c>
      <c r="AC55">
        <f t="shared" si="0"/>
        <v>2.4518113064828451</v>
      </c>
      <c r="AD55">
        <f t="shared" si="1"/>
        <v>289.43048708433207</v>
      </c>
      <c r="AE55">
        <f>'IDT-1'!E55</f>
        <v>0</v>
      </c>
      <c r="AF55" s="24"/>
      <c r="AG55">
        <f t="shared" si="2"/>
        <v>289.43048708433207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1.2747780000000002</v>
      </c>
      <c r="E56">
        <f>GT_NG!S56</f>
        <v>2.0293406593406598</v>
      </c>
      <c r="F56">
        <f>GT_Spot!S56</f>
        <v>0</v>
      </c>
      <c r="G56">
        <f>PPCL_NG!S56</f>
        <v>87.45</v>
      </c>
      <c r="H56">
        <f>PPCL_Spot!S56</f>
        <v>0</v>
      </c>
      <c r="I56">
        <f>Bawana_NG!S56</f>
        <v>15.6294137064406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53.042442656453197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131.38999999999999</v>
      </c>
      <c r="AB56" s="75">
        <f>-STOA!Q56</f>
        <v>0</v>
      </c>
      <c r="AC56">
        <f t="shared" si="0"/>
        <v>2.4428541901867691</v>
      </c>
      <c r="AD56">
        <f t="shared" si="1"/>
        <v>288.37312083204768</v>
      </c>
      <c r="AE56">
        <f>'IDT-1'!E56</f>
        <v>0</v>
      </c>
      <c r="AF56" s="24"/>
      <c r="AG56">
        <f t="shared" si="2"/>
        <v>288.37312083204768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1.2747780000000002</v>
      </c>
      <c r="E57">
        <f>GT_NG!S57</f>
        <v>1.7700000000000002</v>
      </c>
      <c r="F57">
        <f>GT_Spot!S57</f>
        <v>0</v>
      </c>
      <c r="G57">
        <f>PPCL_NG!S57</f>
        <v>87.45</v>
      </c>
      <c r="H57">
        <f>PPCL_Spot!S57</f>
        <v>0</v>
      </c>
      <c r="I57">
        <f>Bawana_NG!S57</f>
        <v>15.6294137064406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53.042442656453197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131.38999999999999</v>
      </c>
      <c r="AB57" s="75">
        <f>-STOA!Q57</f>
        <v>0</v>
      </c>
      <c r="AC57">
        <f t="shared" si="0"/>
        <v>2.4406757286483076</v>
      </c>
      <c r="AD57">
        <f t="shared" si="1"/>
        <v>288.11595863424543</v>
      </c>
      <c r="AE57">
        <f>'IDT-1'!E57</f>
        <v>0</v>
      </c>
      <c r="AF57" s="24"/>
      <c r="AG57">
        <f t="shared" si="2"/>
        <v>288.11595863424543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1.2747780000000002</v>
      </c>
      <c r="E58">
        <f>GT_NG!S58</f>
        <v>1.7700000000000002</v>
      </c>
      <c r="F58">
        <f>GT_Spot!S58</f>
        <v>0</v>
      </c>
      <c r="G58">
        <f>PPCL_NG!S58</f>
        <v>87.45</v>
      </c>
      <c r="H58">
        <f>PPCL_Spot!S58</f>
        <v>0</v>
      </c>
      <c r="I58">
        <f>Bawana_NG!S58</f>
        <v>15.6294137064406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53.042442656453197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131.38999999999999</v>
      </c>
      <c r="AB58" s="75">
        <f>-STOA!Q58</f>
        <v>0</v>
      </c>
      <c r="AC58">
        <f t="shared" si="0"/>
        <v>2.4406757286483076</v>
      </c>
      <c r="AD58">
        <f t="shared" si="1"/>
        <v>288.11595863424543</v>
      </c>
      <c r="AE58">
        <f>'IDT-1'!E58</f>
        <v>0</v>
      </c>
      <c r="AF58" s="24"/>
      <c r="AG58">
        <f t="shared" si="2"/>
        <v>288.11595863424543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1.2747780000000002</v>
      </c>
      <c r="E59">
        <f>GT_NG!S59</f>
        <v>1.7700000000000002</v>
      </c>
      <c r="F59">
        <f>GT_Spot!S59</f>
        <v>0</v>
      </c>
      <c r="G59">
        <f>PPCL_NG!S59</f>
        <v>87.45</v>
      </c>
      <c r="H59">
        <f>PPCL_Spot!S59</f>
        <v>0</v>
      </c>
      <c r="I59">
        <f>Bawana_NG!S59</f>
        <v>15.6294137064406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53.042442656453197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131.38999999999999</v>
      </c>
      <c r="AB59" s="75">
        <f>-STOA!Q59</f>
        <v>0</v>
      </c>
      <c r="AC59">
        <f t="shared" si="0"/>
        <v>2.4406757286483076</v>
      </c>
      <c r="AD59">
        <f t="shared" si="1"/>
        <v>288.11595863424543</v>
      </c>
      <c r="AE59">
        <f>'IDT-1'!E59</f>
        <v>0</v>
      </c>
      <c r="AF59" s="24"/>
      <c r="AG59">
        <f t="shared" si="2"/>
        <v>288.11595863424543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1.2747780000000002</v>
      </c>
      <c r="E60">
        <f>GT_NG!S60</f>
        <v>1.7700000000000002</v>
      </c>
      <c r="F60">
        <f>GT_Spot!S60</f>
        <v>0</v>
      </c>
      <c r="G60">
        <f>PPCL_NG!S60</f>
        <v>87.45</v>
      </c>
      <c r="H60">
        <f>PPCL_Spot!S60</f>
        <v>0</v>
      </c>
      <c r="I60">
        <f>Bawana_NG!S60</f>
        <v>15.6294137064406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52.782442656453199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131.38999999999999</v>
      </c>
      <c r="AB60" s="75">
        <f>-STOA!Q60</f>
        <v>0</v>
      </c>
      <c r="AC60">
        <f t="shared" si="0"/>
        <v>2.4384917286483074</v>
      </c>
      <c r="AD60">
        <f t="shared" si="1"/>
        <v>287.85814263424544</v>
      </c>
      <c r="AE60">
        <f>'IDT-1'!E60</f>
        <v>0</v>
      </c>
      <c r="AF60" s="24"/>
      <c r="AG60">
        <f t="shared" si="2"/>
        <v>287.85814263424544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1.2747780000000002</v>
      </c>
      <c r="E61">
        <f>GT_NG!S61</f>
        <v>1.7700000000000002</v>
      </c>
      <c r="F61">
        <f>GT_Spot!S61</f>
        <v>0</v>
      </c>
      <c r="G61">
        <f>PPCL_NG!S61</f>
        <v>87.45</v>
      </c>
      <c r="H61">
        <f>PPCL_Spot!S61</f>
        <v>0</v>
      </c>
      <c r="I61">
        <f>Bawana_NG!S61</f>
        <v>15.6294137064406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66.752564928515639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131.38999999999999</v>
      </c>
      <c r="AB61" s="75">
        <f>-STOA!Q61</f>
        <v>0</v>
      </c>
      <c r="AC61">
        <f t="shared" si="0"/>
        <v>2.555840755733632</v>
      </c>
      <c r="AD61">
        <f t="shared" si="1"/>
        <v>301.71091587922257</v>
      </c>
      <c r="AE61">
        <f>'IDT-1'!E61</f>
        <v>0</v>
      </c>
      <c r="AF61" s="24"/>
      <c r="AG61">
        <f t="shared" si="2"/>
        <v>301.71091587922257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1.2747780000000002</v>
      </c>
      <c r="E62">
        <f>GT_NG!S62</f>
        <v>1.7700000000000002</v>
      </c>
      <c r="F62">
        <f>GT_Spot!S62</f>
        <v>0</v>
      </c>
      <c r="G62">
        <f>PPCL_NG!S62</f>
        <v>86.226974492123091</v>
      </c>
      <c r="H62">
        <f>PPCL_Spot!S62</f>
        <v>0</v>
      </c>
      <c r="I62">
        <f>Bawana_NG!S62</f>
        <v>15.6294137064406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66.752564928515639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131.38999999999999</v>
      </c>
      <c r="AB62" s="75">
        <f>-STOA!Q62</f>
        <v>0</v>
      </c>
      <c r="AC62">
        <f t="shared" si="0"/>
        <v>2.545567341467466</v>
      </c>
      <c r="AD62">
        <f t="shared" si="1"/>
        <v>300.49816378561184</v>
      </c>
      <c r="AE62">
        <f>'IDT-1'!E62</f>
        <v>0</v>
      </c>
      <c r="AF62" s="24"/>
      <c r="AG62">
        <f t="shared" si="2"/>
        <v>300.49816378561184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1.2747780000000002</v>
      </c>
      <c r="E63">
        <f>GT_NG!S63</f>
        <v>1.7700000000000002</v>
      </c>
      <c r="F63">
        <f>GT_Spot!S63</f>
        <v>0</v>
      </c>
      <c r="G63">
        <f>PPCL_NG!S63</f>
        <v>86.226974492123091</v>
      </c>
      <c r="H63">
        <f>PPCL_Spot!S63</f>
        <v>0</v>
      </c>
      <c r="I63">
        <f>Bawana_NG!S63</f>
        <v>9.9996093902581933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63.928709507163155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131.38999999999999</v>
      </c>
      <c r="AB63" s="75">
        <f>-STOA!Q63</f>
        <v>0</v>
      </c>
      <c r="AC63">
        <f t="shared" si="0"/>
        <v>2.4745565996721726</v>
      </c>
      <c r="AD63">
        <f t="shared" si="1"/>
        <v>292.11551478987224</v>
      </c>
      <c r="AE63">
        <f>'IDT-1'!E63</f>
        <v>0</v>
      </c>
      <c r="AF63" s="24"/>
      <c r="AG63">
        <f t="shared" si="2"/>
        <v>292.11551478987224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1.2747780000000002</v>
      </c>
      <c r="E64">
        <f>GT_NG!S64</f>
        <v>1.7700000000000002</v>
      </c>
      <c r="F64">
        <f>GT_Spot!S64</f>
        <v>0</v>
      </c>
      <c r="G64">
        <f>PPCL_NG!S64</f>
        <v>86.226974492123091</v>
      </c>
      <c r="H64">
        <f>PPCL_Spot!S64</f>
        <v>0</v>
      </c>
      <c r="I64">
        <f>Bawana_NG!S64</f>
        <v>9.9996093902581933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63.918147872988165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131.38999999999999</v>
      </c>
      <c r="AB64" s="75">
        <f>-STOA!Q64</f>
        <v>0</v>
      </c>
      <c r="AC64">
        <f t="shared" si="0"/>
        <v>2.4744678819451029</v>
      </c>
      <c r="AD64">
        <f t="shared" si="1"/>
        <v>292.10504187342434</v>
      </c>
      <c r="AE64">
        <f>'IDT-1'!E64</f>
        <v>0</v>
      </c>
      <c r="AF64" s="24"/>
      <c r="AG64">
        <f t="shared" si="2"/>
        <v>292.10504187342434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1.2747780000000002</v>
      </c>
      <c r="E65">
        <f>GT_NG!S65</f>
        <v>1.7700000000000002</v>
      </c>
      <c r="F65">
        <f>GT_Spot!S65</f>
        <v>0</v>
      </c>
      <c r="G65">
        <f>PPCL_NG!S65</f>
        <v>86.226974492123091</v>
      </c>
      <c r="H65">
        <f>PPCL_Spot!S65</f>
        <v>0</v>
      </c>
      <c r="I65">
        <f>Bawana_NG!S65</f>
        <v>9.9996093902581933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63.992364000539467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131.38999999999999</v>
      </c>
      <c r="AB65" s="75">
        <f>-STOA!Q65</f>
        <v>0</v>
      </c>
      <c r="AC65">
        <f t="shared" si="0"/>
        <v>2.475091297416534</v>
      </c>
      <c r="AD65">
        <f t="shared" si="1"/>
        <v>292.1786345855042</v>
      </c>
      <c r="AE65">
        <f>'IDT-1'!E65</f>
        <v>0</v>
      </c>
      <c r="AF65" s="24"/>
      <c r="AG65">
        <f t="shared" si="2"/>
        <v>292.1786345855042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1.2747780000000002</v>
      </c>
      <c r="E66">
        <f>GT_NG!S66</f>
        <v>1.7700000000000002</v>
      </c>
      <c r="F66">
        <f>GT_Spot!S66</f>
        <v>0</v>
      </c>
      <c r="G66">
        <f>PPCL_NG!S66</f>
        <v>86.226974492123091</v>
      </c>
      <c r="H66">
        <f>PPCL_Spot!S66</f>
        <v>0</v>
      </c>
      <c r="I66">
        <f>Bawana_NG!S66</f>
        <v>9.9996093902581933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64.072223758267867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131.38999999999999</v>
      </c>
      <c r="AB66" s="75">
        <f>-STOA!Q66</f>
        <v>0</v>
      </c>
      <c r="AC66">
        <f t="shared" si="0"/>
        <v>2.4757621193814527</v>
      </c>
      <c r="AD66">
        <f t="shared" si="1"/>
        <v>292.25782352126771</v>
      </c>
      <c r="AE66">
        <f>'IDT-1'!E66</f>
        <v>0</v>
      </c>
      <c r="AF66" s="24"/>
      <c r="AG66">
        <f t="shared" si="2"/>
        <v>292.25782352126771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1.2747780000000002</v>
      </c>
      <c r="E67">
        <f>GT_NG!S67</f>
        <v>1.7700000000000002</v>
      </c>
      <c r="F67">
        <f>GT_Spot!S67</f>
        <v>0</v>
      </c>
      <c r="G67">
        <f>PPCL_NG!S67</f>
        <v>86.226974492123091</v>
      </c>
      <c r="H67">
        <f>PPCL_Spot!S67</f>
        <v>0</v>
      </c>
      <c r="I67">
        <f>Bawana_NG!S67</f>
        <v>9.9996093902581933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64.072134473226015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131.38999999999999</v>
      </c>
      <c r="AB67" s="75">
        <f>-STOA!Q67</f>
        <v>0</v>
      </c>
      <c r="AC67">
        <f t="shared" si="0"/>
        <v>2.4757613693871008</v>
      </c>
      <c r="AD67">
        <f t="shared" si="1"/>
        <v>292.25773498622016</v>
      </c>
      <c r="AE67">
        <f>'IDT-1'!E67</f>
        <v>0</v>
      </c>
      <c r="AF67" s="24"/>
      <c r="AG67">
        <f t="shared" si="2"/>
        <v>292.25773498622016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1.2747780000000002</v>
      </c>
      <c r="E68">
        <f>GT_NG!S68</f>
        <v>1.7700000000000002</v>
      </c>
      <c r="F68">
        <f>GT_Spot!S68</f>
        <v>0</v>
      </c>
      <c r="G68">
        <f>PPCL_NG!S68</f>
        <v>86.226974492123091</v>
      </c>
      <c r="H68">
        <f>PPCL_Spot!S68</f>
        <v>0</v>
      </c>
      <c r="I68">
        <f>Bawana_NG!S68</f>
        <v>9.9996093902581933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64.072193386219396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131.38999999999999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2.4757618642562451</v>
      </c>
      <c r="AD68">
        <f t="shared" ref="AD68:AD98" si="4">SUM(B68:AB68,AI68:AV68)-AC68</f>
        <v>292.2577934043444</v>
      </c>
      <c r="AE68">
        <f>'IDT-1'!E68</f>
        <v>0</v>
      </c>
      <c r="AF68" s="24"/>
      <c r="AG68">
        <f t="shared" ref="AG68:AG98" si="5">SUM(AD68:AF68)</f>
        <v>292.2577934043444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1.2747780000000002</v>
      </c>
      <c r="E69">
        <f>GT_NG!S69</f>
        <v>1.7700000000000002</v>
      </c>
      <c r="F69">
        <f>GT_Spot!S69</f>
        <v>0</v>
      </c>
      <c r="G69">
        <f>PPCL_NG!S69</f>
        <v>86.226974492123091</v>
      </c>
      <c r="H69">
        <f>PPCL_Spot!S69</f>
        <v>0</v>
      </c>
      <c r="I69">
        <f>Bawana_NG!S69</f>
        <v>9.9996093902581933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64.29005953102596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131.38999999999999</v>
      </c>
      <c r="AB69" s="75">
        <f>-STOA!Q69</f>
        <v>0</v>
      </c>
      <c r="AC69">
        <f t="shared" si="3"/>
        <v>2.4775919398726205</v>
      </c>
      <c r="AD69">
        <f t="shared" si="4"/>
        <v>292.47382947353458</v>
      </c>
      <c r="AE69">
        <f>'IDT-1'!E69</f>
        <v>0</v>
      </c>
      <c r="AF69" s="24"/>
      <c r="AG69">
        <f t="shared" si="5"/>
        <v>292.47382947353458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1.2747780000000002</v>
      </c>
      <c r="E70">
        <f>GT_NG!S70</f>
        <v>1.7700000000000002</v>
      </c>
      <c r="F70">
        <f>GT_Spot!S70</f>
        <v>0</v>
      </c>
      <c r="G70">
        <f>PPCL_NG!S70</f>
        <v>86.226974492123091</v>
      </c>
      <c r="H70">
        <f>PPCL_Spot!S70</f>
        <v>0</v>
      </c>
      <c r="I70">
        <f>Bawana_NG!S70</f>
        <v>9.9996093902581933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64.42996684727072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131.38999999999999</v>
      </c>
      <c r="AB70" s="75">
        <f>-STOA!Q70</f>
        <v>0</v>
      </c>
      <c r="AC70">
        <f t="shared" si="3"/>
        <v>2.4787671613290767</v>
      </c>
      <c r="AD70">
        <f t="shared" si="4"/>
        <v>292.61256156832292</v>
      </c>
      <c r="AE70">
        <f>'IDT-1'!E70</f>
        <v>0</v>
      </c>
      <c r="AF70" s="24"/>
      <c r="AG70">
        <f t="shared" si="5"/>
        <v>292.61256156832292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1.2747780000000002</v>
      </c>
      <c r="E71">
        <f>GT_NG!S71</f>
        <v>1.7700000000000002</v>
      </c>
      <c r="F71">
        <f>GT_Spot!S71</f>
        <v>0</v>
      </c>
      <c r="G71">
        <f>PPCL_NG!S71</f>
        <v>86.226974492123091</v>
      </c>
      <c r="H71">
        <f>PPCL_Spot!S71</f>
        <v>0</v>
      </c>
      <c r="I71">
        <f>Bawana_NG!S71</f>
        <v>12.479539313399776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65.774185794823097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131.38999999999999</v>
      </c>
      <c r="AB71" s="75">
        <f>-STOA!Q71</f>
        <v>0</v>
      </c>
      <c r="AC71">
        <f t="shared" si="3"/>
        <v>2.5108900118429061</v>
      </c>
      <c r="AD71">
        <f t="shared" si="4"/>
        <v>296.40458758850309</v>
      </c>
      <c r="AE71">
        <f>'IDT-1'!E71</f>
        <v>0</v>
      </c>
      <c r="AF71" s="24"/>
      <c r="AG71">
        <f t="shared" si="5"/>
        <v>296.40458758850309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1.2747780000000002</v>
      </c>
      <c r="E72">
        <f>GT_NG!S72</f>
        <v>1.7700000000000002</v>
      </c>
      <c r="F72">
        <f>GT_Spot!S72</f>
        <v>0</v>
      </c>
      <c r="G72">
        <f>PPCL_NG!S72</f>
        <v>86.226974492123091</v>
      </c>
      <c r="H72">
        <f>PPCL_Spot!S72</f>
        <v>0</v>
      </c>
      <c r="I72">
        <f>Bawana_NG!S72</f>
        <v>12.479539313399776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65.774472372763313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131.38999999999999</v>
      </c>
      <c r="AB72" s="75">
        <f>-STOA!Q72</f>
        <v>0</v>
      </c>
      <c r="AC72">
        <f t="shared" si="3"/>
        <v>2.5108924190976039</v>
      </c>
      <c r="AD72">
        <f t="shared" si="4"/>
        <v>296.40487175918855</v>
      </c>
      <c r="AE72">
        <f>'IDT-1'!E72</f>
        <v>0</v>
      </c>
      <c r="AF72" s="24"/>
      <c r="AG72">
        <f t="shared" si="5"/>
        <v>296.40487175918855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1.2747780000000002</v>
      </c>
      <c r="E73">
        <f>GT_NG!S73</f>
        <v>1.7700000000000002</v>
      </c>
      <c r="F73">
        <f>GT_Spot!S73</f>
        <v>0</v>
      </c>
      <c r="G73">
        <f>PPCL_NG!S73</f>
        <v>86.226974492123091</v>
      </c>
      <c r="H73">
        <f>PPCL_Spot!S73</f>
        <v>0</v>
      </c>
      <c r="I73">
        <f>Bawana_NG!S73</f>
        <v>12.479539313399776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65.776703310662285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131.38999999999999</v>
      </c>
      <c r="AB73" s="75">
        <f>-STOA!Q73</f>
        <v>0</v>
      </c>
      <c r="AC73">
        <f t="shared" si="3"/>
        <v>2.5109111589759547</v>
      </c>
      <c r="AD73">
        <f t="shared" si="4"/>
        <v>296.40708395720918</v>
      </c>
      <c r="AE73">
        <f>'IDT-1'!E73</f>
        <v>0</v>
      </c>
      <c r="AF73" s="24"/>
      <c r="AG73">
        <f t="shared" si="5"/>
        <v>296.40708395720918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1.2747780000000002</v>
      </c>
      <c r="E74">
        <f>GT_NG!S74</f>
        <v>1.7700000000000002</v>
      </c>
      <c r="F74">
        <f>GT_Spot!S74</f>
        <v>0</v>
      </c>
      <c r="G74">
        <f>PPCL_NG!S74</f>
        <v>86.226974492123091</v>
      </c>
      <c r="H74">
        <f>PPCL_Spot!S74</f>
        <v>0</v>
      </c>
      <c r="I74">
        <f>Bawana_NG!S74</f>
        <v>12.479539313399776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66.885729008493087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131.38999999999999</v>
      </c>
      <c r="AB74" s="75">
        <f>-STOA!Q74</f>
        <v>0</v>
      </c>
      <c r="AC74">
        <f t="shared" si="3"/>
        <v>2.5202269748377337</v>
      </c>
      <c r="AD74">
        <f t="shared" si="4"/>
        <v>297.50679383917821</v>
      </c>
      <c r="AE74">
        <f>'IDT-1'!E74</f>
        <v>0</v>
      </c>
      <c r="AF74" s="24"/>
      <c r="AG74">
        <f t="shared" si="5"/>
        <v>297.50679383917821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1.289358</v>
      </c>
      <c r="E75">
        <f>GT_NG!S75</f>
        <v>1.7894505494505497</v>
      </c>
      <c r="F75">
        <f>GT_Spot!S75</f>
        <v>0</v>
      </c>
      <c r="G75">
        <f>PPCL_NG!S75</f>
        <v>87.45</v>
      </c>
      <c r="H75">
        <f>PPCL_Spot!S75</f>
        <v>0</v>
      </c>
      <c r="I75">
        <f>Bawana_NG!S75</f>
        <v>9.9996364429579003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55.711713271337317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131.38999999999999</v>
      </c>
      <c r="AB75" s="75">
        <f>-STOA!Q75</f>
        <v>0</v>
      </c>
      <c r="AC75">
        <f t="shared" si="3"/>
        <v>2.4160933294154643</v>
      </c>
      <c r="AD75">
        <f t="shared" si="4"/>
        <v>285.21406493433034</v>
      </c>
      <c r="AE75">
        <f>'IDT-1'!E75</f>
        <v>0</v>
      </c>
      <c r="AF75" s="24"/>
      <c r="AG75">
        <f t="shared" si="5"/>
        <v>285.21406493433034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1.289358</v>
      </c>
      <c r="E76">
        <f>GT_NG!S76</f>
        <v>1.7894505494505497</v>
      </c>
      <c r="F76">
        <f>GT_Spot!S76</f>
        <v>0</v>
      </c>
      <c r="G76">
        <f>PPCL_NG!S76</f>
        <v>87.45</v>
      </c>
      <c r="H76">
        <f>PPCL_Spot!S76</f>
        <v>0</v>
      </c>
      <c r="I76">
        <f>Bawana_NG!S76</f>
        <v>9.9996364429579003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56.816649406123716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131.38999999999999</v>
      </c>
      <c r="AB76" s="75">
        <f>-STOA!Q76</f>
        <v>0</v>
      </c>
      <c r="AC76">
        <f t="shared" si="3"/>
        <v>2.4253747929476699</v>
      </c>
      <c r="AD76">
        <f t="shared" si="4"/>
        <v>286.30971960558452</v>
      </c>
      <c r="AE76">
        <f>'IDT-1'!E76</f>
        <v>0</v>
      </c>
      <c r="AF76" s="24"/>
      <c r="AG76">
        <f t="shared" si="5"/>
        <v>286.30971960558452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1.289358</v>
      </c>
      <c r="E77">
        <f>GT_NG!S77</f>
        <v>1.7894505494505497</v>
      </c>
      <c r="F77">
        <f>GT_Spot!S77</f>
        <v>0</v>
      </c>
      <c r="G77">
        <f>PPCL_NG!S77</f>
        <v>87.45</v>
      </c>
      <c r="H77">
        <f>PPCL_Spot!S77</f>
        <v>0</v>
      </c>
      <c r="I77">
        <f>Bawana_NG!S77</f>
        <v>18.999331127226643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58.638801847406533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131.38999999999999</v>
      </c>
      <c r="AB77" s="75">
        <f>-STOA!Q77</f>
        <v>0</v>
      </c>
      <c r="AC77">
        <f t="shared" si="3"/>
        <v>2.5162783088023035</v>
      </c>
      <c r="AD77">
        <f t="shared" si="4"/>
        <v>297.04066321528143</v>
      </c>
      <c r="AE77">
        <f>'IDT-1'!E77</f>
        <v>0</v>
      </c>
      <c r="AF77" s="24"/>
      <c r="AG77">
        <f t="shared" si="5"/>
        <v>297.04066321528143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1.289358</v>
      </c>
      <c r="E78">
        <f>GT_NG!S78</f>
        <v>1.8520169851380042</v>
      </c>
      <c r="F78">
        <f>GT_Spot!S78</f>
        <v>0</v>
      </c>
      <c r="G78">
        <f>PPCL_NG!S78</f>
        <v>87.45</v>
      </c>
      <c r="H78">
        <f>PPCL_Spot!S78</f>
        <v>0</v>
      </c>
      <c r="I78">
        <f>Bawana_NG!S78</f>
        <v>18.999331127226643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60.314473376035515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-10</v>
      </c>
      <c r="AA78" s="75">
        <f>STOA!K78</f>
        <v>131.38999999999999</v>
      </c>
      <c r="AB78" s="75">
        <f>-STOA!Q78</f>
        <v>0</v>
      </c>
      <c r="AC78">
        <f t="shared" si="3"/>
        <v>2.6155910849514514</v>
      </c>
      <c r="AD78">
        <f t="shared" si="4"/>
        <v>288.67958840344869</v>
      </c>
      <c r="AE78">
        <f>'IDT-1'!E78</f>
        <v>0</v>
      </c>
      <c r="AF78" s="24"/>
      <c r="AG78">
        <f t="shared" si="5"/>
        <v>288.67958840344869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1.289358</v>
      </c>
      <c r="E79">
        <f>GT_NG!S79</f>
        <v>1.8520169851380042</v>
      </c>
      <c r="F79">
        <f>GT_Spot!S79</f>
        <v>0</v>
      </c>
      <c r="G79">
        <f>PPCL_NG!S79</f>
        <v>87.45</v>
      </c>
      <c r="H79">
        <f>PPCL_Spot!S79</f>
        <v>0</v>
      </c>
      <c r="I79">
        <f>Bawana_NG!S79</f>
        <v>18.999331127226643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63.333922742892177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-21</v>
      </c>
      <c r="AA79" s="75">
        <f>STOA!K79</f>
        <v>131.38999999999999</v>
      </c>
      <c r="AB79" s="75">
        <f>-STOA!Q79</f>
        <v>0</v>
      </c>
      <c r="AC79">
        <f t="shared" si="3"/>
        <v>2.734137194606828</v>
      </c>
      <c r="AD79">
        <f t="shared" si="4"/>
        <v>280.58049166065001</v>
      </c>
      <c r="AE79">
        <f>'IDT-1'!E79</f>
        <v>0</v>
      </c>
      <c r="AF79" s="24"/>
      <c r="AG79">
        <f t="shared" si="5"/>
        <v>280.58049166065001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1.289358</v>
      </c>
      <c r="E80">
        <f>GT_NG!S80</f>
        <v>1.8520169851380042</v>
      </c>
      <c r="F80">
        <f>GT_Spot!S80</f>
        <v>0</v>
      </c>
      <c r="G80">
        <f>PPCL_NG!S80</f>
        <v>87.45</v>
      </c>
      <c r="H80">
        <f>PPCL_Spot!S80</f>
        <v>0</v>
      </c>
      <c r="I80">
        <f>Bawana_NG!S80</f>
        <v>18.999331127226643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63.333922742892177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-28</v>
      </c>
      <c r="AA80" s="75">
        <f>STOA!K80</f>
        <v>131.38999999999999</v>
      </c>
      <c r="AB80" s="75">
        <f>-STOA!Q80</f>
        <v>0</v>
      </c>
      <c r="AC80">
        <f t="shared" si="3"/>
        <v>2.7934352986810511</v>
      </c>
      <c r="AD80">
        <f t="shared" si="4"/>
        <v>273.52119355657578</v>
      </c>
      <c r="AE80">
        <f>'IDT-1'!E80</f>
        <v>0</v>
      </c>
      <c r="AF80" s="24"/>
      <c r="AG80">
        <f t="shared" si="5"/>
        <v>273.52119355657578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1.289358</v>
      </c>
      <c r="E81">
        <f>GT_NG!S81</f>
        <v>1.8520169851380042</v>
      </c>
      <c r="F81">
        <f>GT_Spot!S81</f>
        <v>0</v>
      </c>
      <c r="G81">
        <f>PPCL_NG!S81</f>
        <v>87.45</v>
      </c>
      <c r="H81">
        <f>PPCL_Spot!S81</f>
        <v>0</v>
      </c>
      <c r="I81">
        <f>Bawana_NG!S81</f>
        <v>18.999257841490568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63.333922742892177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-36</v>
      </c>
      <c r="AA81" s="75">
        <f>STOA!K81</f>
        <v>131.38999999999999</v>
      </c>
      <c r="AB81" s="75">
        <f>-STOA!Q81</f>
        <v>0</v>
      </c>
      <c r="AC81">
        <f t="shared" si="3"/>
        <v>2.8612039448799806</v>
      </c>
      <c r="AD81">
        <f t="shared" si="4"/>
        <v>265.45335162464073</v>
      </c>
      <c r="AE81">
        <f>'IDT-1'!E81</f>
        <v>0</v>
      </c>
      <c r="AF81" s="24"/>
      <c r="AG81">
        <f t="shared" si="5"/>
        <v>265.45335162464073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1.289358</v>
      </c>
      <c r="E82">
        <f>GT_NG!S82</f>
        <v>1.8520169851380042</v>
      </c>
      <c r="F82">
        <f>GT_Spot!S82</f>
        <v>0</v>
      </c>
      <c r="G82">
        <f>PPCL_NG!S82</f>
        <v>87.45</v>
      </c>
      <c r="H82">
        <f>PPCL_Spot!S82</f>
        <v>0</v>
      </c>
      <c r="I82">
        <f>Bawana_NG!S82</f>
        <v>18.999257841490568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63.333922742892177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-44</v>
      </c>
      <c r="AA82" s="75">
        <f>STOA!K82</f>
        <v>131.38999999999999</v>
      </c>
      <c r="AB82" s="75">
        <f>-STOA!Q82</f>
        <v>0</v>
      </c>
      <c r="AC82">
        <f t="shared" si="3"/>
        <v>3.1407521498013198</v>
      </c>
      <c r="AD82">
        <f t="shared" si="4"/>
        <v>232.17380341971941</v>
      </c>
      <c r="AE82">
        <f>'IDT-1'!E82</f>
        <v>0</v>
      </c>
      <c r="AF82" s="24"/>
      <c r="AG82">
        <f t="shared" si="5"/>
        <v>232.17380341971941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-25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1.289358</v>
      </c>
      <c r="E83">
        <f>GT_NG!S83</f>
        <v>1.9227350427350427</v>
      </c>
      <c r="F83">
        <f>GT_Spot!S83</f>
        <v>0</v>
      </c>
      <c r="G83">
        <f>PPCL_NG!S83</f>
        <v>87.45</v>
      </c>
      <c r="H83">
        <f>PPCL_Spot!S83</f>
        <v>0</v>
      </c>
      <c r="I83">
        <f>Bawana_NG!S83</f>
        <v>18.999257841490568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63.3390346460261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-51</v>
      </c>
      <c r="AA83" s="75">
        <f>STOA!K83</f>
        <v>131.38999999999999</v>
      </c>
      <c r="AB83" s="75">
        <f>-STOA!Q83</f>
        <v>0</v>
      </c>
      <c r="AC83">
        <f t="shared" si="3"/>
        <v>3.2006872255456833</v>
      </c>
      <c r="AD83">
        <f t="shared" si="4"/>
        <v>225.18969830470601</v>
      </c>
      <c r="AE83">
        <f>'IDT-1'!E83</f>
        <v>0</v>
      </c>
      <c r="AF83" s="24"/>
      <c r="AG83">
        <f t="shared" si="5"/>
        <v>225.18969830470601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-25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1.289358</v>
      </c>
      <c r="E84">
        <f>GT_NG!S84</f>
        <v>1.9227350427350427</v>
      </c>
      <c r="F84">
        <f>GT_Spot!S84</f>
        <v>0</v>
      </c>
      <c r="G84">
        <f>PPCL_NG!S84</f>
        <v>87.45</v>
      </c>
      <c r="H84">
        <f>PPCL_Spot!S84</f>
        <v>0</v>
      </c>
      <c r="I84">
        <f>Bawana_NG!S84</f>
        <v>18.999257841490568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63.3390346460261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-54</v>
      </c>
      <c r="AA84" s="75">
        <f>STOA!K84</f>
        <v>131.38999999999999</v>
      </c>
      <c r="AB84" s="75">
        <f>-STOA!Q84</f>
        <v>0</v>
      </c>
      <c r="AC84">
        <f t="shared" si="3"/>
        <v>3.2261006987203507</v>
      </c>
      <c r="AD84">
        <f t="shared" si="4"/>
        <v>222.16428483153135</v>
      </c>
      <c r="AE84">
        <f>'IDT-1'!E84</f>
        <v>0</v>
      </c>
      <c r="AF84" s="24"/>
      <c r="AG84">
        <f t="shared" si="5"/>
        <v>222.16428483153135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-25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1.289358</v>
      </c>
      <c r="E85">
        <f>GT_NG!S85</f>
        <v>1.9227350427350427</v>
      </c>
      <c r="F85">
        <f>GT_Spot!S85</f>
        <v>0</v>
      </c>
      <c r="G85">
        <f>PPCL_NG!S85</f>
        <v>87.45</v>
      </c>
      <c r="H85">
        <f>PPCL_Spot!S85</f>
        <v>0</v>
      </c>
      <c r="I85">
        <f>Bawana_NG!S85</f>
        <v>18.999257841490568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60.204005387265035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-56</v>
      </c>
      <c r="AA85" s="75">
        <f>STOA!K85</f>
        <v>131.38999999999999</v>
      </c>
      <c r="AB85" s="75">
        <f>-STOA!Q85</f>
        <v>0</v>
      </c>
      <c r="AC85">
        <f t="shared" si="3"/>
        <v>3.2167087683965359</v>
      </c>
      <c r="AD85">
        <f t="shared" si="4"/>
        <v>217.0386475030941</v>
      </c>
      <c r="AE85">
        <f>'IDT-1'!E85</f>
        <v>0</v>
      </c>
      <c r="AF85" s="24"/>
      <c r="AG85">
        <f t="shared" si="5"/>
        <v>217.0386475030941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-25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1.289358</v>
      </c>
      <c r="E86">
        <f>GT_NG!S86</f>
        <v>1.9227350427350427</v>
      </c>
      <c r="F86">
        <f>GT_Spot!S86</f>
        <v>0</v>
      </c>
      <c r="G86">
        <f>PPCL_NG!S86</f>
        <v>87.45</v>
      </c>
      <c r="H86">
        <f>PPCL_Spot!S86</f>
        <v>0</v>
      </c>
      <c r="I86">
        <f>Bawana_NG!S86</f>
        <v>18.999257841490568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58.719983200365661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-59</v>
      </c>
      <c r="AA86" s="75">
        <f>STOA!K86</f>
        <v>131.38999999999999</v>
      </c>
      <c r="AB86" s="75">
        <f>-STOA!Q86</f>
        <v>0</v>
      </c>
      <c r="AC86">
        <f t="shared" si="3"/>
        <v>3.2296564552012481</v>
      </c>
      <c r="AD86">
        <f t="shared" si="4"/>
        <v>212.54167762939002</v>
      </c>
      <c r="AE86">
        <f>'IDT-1'!E86</f>
        <v>0</v>
      </c>
      <c r="AF86" s="24"/>
      <c r="AG86">
        <f t="shared" si="5"/>
        <v>212.54167762939002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-25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1.289358</v>
      </c>
      <c r="E87">
        <f>GT_NG!S87</f>
        <v>1.9227350427350427</v>
      </c>
      <c r="F87">
        <f>GT_Spot!S87</f>
        <v>0</v>
      </c>
      <c r="G87">
        <f>PPCL_NG!S87</f>
        <v>87.45</v>
      </c>
      <c r="H87">
        <f>PPCL_Spot!S87</f>
        <v>0</v>
      </c>
      <c r="I87">
        <f>Bawana_NG!S87</f>
        <v>18.999257841490568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56.391793599595189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-60</v>
      </c>
      <c r="AA87" s="75">
        <f>STOA!K87</f>
        <v>131.38999999999999</v>
      </c>
      <c r="AB87" s="75">
        <f>-STOA!Q87</f>
        <v>0</v>
      </c>
      <c r="AC87">
        <f t="shared" si="3"/>
        <v>3.2185708202796652</v>
      </c>
      <c r="AD87">
        <f t="shared" si="4"/>
        <v>209.22457366354112</v>
      </c>
      <c r="AE87">
        <f>'IDT-1'!E87</f>
        <v>0</v>
      </c>
      <c r="AF87" s="24"/>
      <c r="AG87">
        <f t="shared" si="5"/>
        <v>209.22457366354112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-25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1.289358</v>
      </c>
      <c r="E88">
        <f>GT_NG!S88</f>
        <v>1.9227350427350427</v>
      </c>
      <c r="F88">
        <f>GT_Spot!S88</f>
        <v>0</v>
      </c>
      <c r="G88">
        <f>PPCL_NG!S88</f>
        <v>87.45</v>
      </c>
      <c r="H88">
        <f>PPCL_Spot!S88</f>
        <v>0</v>
      </c>
      <c r="I88">
        <f>Bawana_NG!S88</f>
        <v>18.999257841490568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56.391793599595189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-62</v>
      </c>
      <c r="AA88" s="75">
        <f>STOA!K88</f>
        <v>131.38999999999999</v>
      </c>
      <c r="AB88" s="75">
        <f>-STOA!Q88</f>
        <v>0</v>
      </c>
      <c r="AC88">
        <f t="shared" si="3"/>
        <v>3.2355131357294433</v>
      </c>
      <c r="AD88">
        <f t="shared" si="4"/>
        <v>207.20763134809135</v>
      </c>
      <c r="AE88">
        <f>'IDT-1'!E88</f>
        <v>0</v>
      </c>
      <c r="AF88" s="24"/>
      <c r="AG88">
        <f t="shared" si="5"/>
        <v>207.20763134809135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-25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1.289358</v>
      </c>
      <c r="E89">
        <f>GT_NG!S89</f>
        <v>1.9227350427350427</v>
      </c>
      <c r="F89">
        <f>GT_Spot!S89</f>
        <v>0</v>
      </c>
      <c r="G89">
        <f>PPCL_NG!S89</f>
        <v>87.45</v>
      </c>
      <c r="H89">
        <f>PPCL_Spot!S89</f>
        <v>0</v>
      </c>
      <c r="I89">
        <f>Bawana_NG!S89</f>
        <v>18.999257841490568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56.391892394313118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-65</v>
      </c>
      <c r="AA89" s="75">
        <f>STOA!K89</f>
        <v>131.38999999999999</v>
      </c>
      <c r="AB89" s="75">
        <f>-STOA!Q89</f>
        <v>0</v>
      </c>
      <c r="AC89">
        <f t="shared" si="3"/>
        <v>3.2609274387797411</v>
      </c>
      <c r="AD89">
        <f t="shared" si="4"/>
        <v>204.18231583975899</v>
      </c>
      <c r="AE89">
        <f>'IDT-1'!E89</f>
        <v>0</v>
      </c>
      <c r="AF89" s="24"/>
      <c r="AG89">
        <f t="shared" si="5"/>
        <v>204.18231583975899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-25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1.289358</v>
      </c>
      <c r="E90">
        <f>GT_NG!S90</f>
        <v>1.9227350427350427</v>
      </c>
      <c r="F90">
        <f>GT_Spot!S90</f>
        <v>0</v>
      </c>
      <c r="G90">
        <f>PPCL_NG!S90</f>
        <v>87.45</v>
      </c>
      <c r="H90">
        <f>PPCL_Spot!S90</f>
        <v>0</v>
      </c>
      <c r="I90">
        <f>Bawana_NG!S90</f>
        <v>18.999257841490568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58.379389836559866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-68</v>
      </c>
      <c r="AA90" s="75">
        <f>STOA!K90</f>
        <v>131.38999999999999</v>
      </c>
      <c r="AB90" s="75">
        <f>-STOA!Q90</f>
        <v>0</v>
      </c>
      <c r="AC90">
        <f t="shared" si="3"/>
        <v>3.3030358904692814</v>
      </c>
      <c r="AD90">
        <f t="shared" si="4"/>
        <v>203.12770483031619</v>
      </c>
      <c r="AE90">
        <f>'IDT-1'!E90</f>
        <v>0</v>
      </c>
      <c r="AF90" s="24"/>
      <c r="AG90">
        <f t="shared" si="5"/>
        <v>203.12770483031619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-25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1.289358</v>
      </c>
      <c r="E91">
        <f>GT_NG!S91</f>
        <v>1.9227350427350427</v>
      </c>
      <c r="F91">
        <f>GT_Spot!S91</f>
        <v>0</v>
      </c>
      <c r="G91">
        <f>PPCL_NG!S91</f>
        <v>87.45</v>
      </c>
      <c r="H91">
        <f>PPCL_Spot!S91</f>
        <v>0</v>
      </c>
      <c r="I91">
        <f>Bawana_NG!S91</f>
        <v>18.999257841490568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58.379309264523322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-68</v>
      </c>
      <c r="AA91" s="75">
        <f>STOA!K91</f>
        <v>131.38999999999999</v>
      </c>
      <c r="AB91" s="75">
        <f>-STOA!Q91</f>
        <v>0</v>
      </c>
      <c r="AC91">
        <f t="shared" si="3"/>
        <v>3.3030352136641743</v>
      </c>
      <c r="AD91">
        <f t="shared" si="4"/>
        <v>203.12762493508475</v>
      </c>
      <c r="AE91">
        <f>'IDT-1'!E91</f>
        <v>0</v>
      </c>
      <c r="AF91" s="24"/>
      <c r="AG91">
        <f t="shared" si="5"/>
        <v>203.12762493508475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-25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1.289358</v>
      </c>
      <c r="E92">
        <f>GT_NG!S92</f>
        <v>1.9227350427350427</v>
      </c>
      <c r="F92">
        <f>GT_Spot!S92</f>
        <v>0</v>
      </c>
      <c r="G92">
        <f>PPCL_NG!S92</f>
        <v>87.45</v>
      </c>
      <c r="H92">
        <f>PPCL_Spot!S92</f>
        <v>0</v>
      </c>
      <c r="I92">
        <f>Bawana_NG!S92</f>
        <v>18.999257841490568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58.379309264523322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-67</v>
      </c>
      <c r="AA92" s="75">
        <f>STOA!K92</f>
        <v>131.38999999999999</v>
      </c>
      <c r="AB92" s="75">
        <f>-STOA!Q92</f>
        <v>0</v>
      </c>
      <c r="AC92">
        <f t="shared" si="3"/>
        <v>3.294564055939285</v>
      </c>
      <c r="AD92">
        <f t="shared" si="4"/>
        <v>204.13609609280965</v>
      </c>
      <c r="AE92">
        <f>'IDT-1'!E92</f>
        <v>0</v>
      </c>
      <c r="AF92" s="24"/>
      <c r="AG92">
        <f t="shared" si="5"/>
        <v>204.13609609280965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-25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1.289358</v>
      </c>
      <c r="E93">
        <f>GT_NG!S93</f>
        <v>1.984645929847783</v>
      </c>
      <c r="F93">
        <f>GT_Spot!S93</f>
        <v>0</v>
      </c>
      <c r="G93">
        <f>PPCL_NG!S93</f>
        <v>87.45</v>
      </c>
      <c r="H93">
        <f>PPCL_Spot!S93</f>
        <v>0</v>
      </c>
      <c r="I93">
        <f>Bawana_NG!S93</f>
        <v>18.999257841490568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58.379291041841931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-67</v>
      </c>
      <c r="AA93" s="75">
        <f>STOA!K93</f>
        <v>131.38999999999999</v>
      </c>
      <c r="AB93" s="75">
        <f>-STOA!Q93</f>
        <v>0</v>
      </c>
      <c r="AC93">
        <f t="shared" si="3"/>
        <v>3.2950839543205084</v>
      </c>
      <c r="AD93">
        <f t="shared" si="4"/>
        <v>204.19746885885974</v>
      </c>
      <c r="AE93">
        <f>'IDT-1'!E93</f>
        <v>0</v>
      </c>
      <c r="AF93" s="24"/>
      <c r="AG93">
        <f t="shared" si="5"/>
        <v>204.19746885885974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-25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1.289358</v>
      </c>
      <c r="E94">
        <f>GT_NG!S94</f>
        <v>1.984645929847783</v>
      </c>
      <c r="F94">
        <f>GT_Spot!S94</f>
        <v>0</v>
      </c>
      <c r="G94">
        <f>PPCL_NG!S94</f>
        <v>87.45</v>
      </c>
      <c r="H94">
        <f>PPCL_Spot!S94</f>
        <v>0</v>
      </c>
      <c r="I94">
        <f>Bawana_NG!S94</f>
        <v>18.999257841490568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57.696093336178777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-66</v>
      </c>
      <c r="AA94" s="75">
        <f>STOA!K94</f>
        <v>131.38999999999999</v>
      </c>
      <c r="AB94" s="75">
        <f>-STOA!Q94</f>
        <v>0</v>
      </c>
      <c r="AC94">
        <f t="shared" si="3"/>
        <v>3.2808739358680485</v>
      </c>
      <c r="AD94">
        <f t="shared" si="4"/>
        <v>204.52848117164905</v>
      </c>
      <c r="AE94">
        <f>'IDT-1'!E94</f>
        <v>0</v>
      </c>
      <c r="AF94" s="24"/>
      <c r="AG94">
        <f t="shared" si="5"/>
        <v>204.52848117164905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-25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1.289358</v>
      </c>
      <c r="E95">
        <f>GT_NG!S95</f>
        <v>1.984645929847783</v>
      </c>
      <c r="F95">
        <f>GT_Spot!S95</f>
        <v>0</v>
      </c>
      <c r="G95">
        <f>PPCL_NG!S95</f>
        <v>87.45</v>
      </c>
      <c r="H95">
        <f>PPCL_Spot!S95</f>
        <v>0</v>
      </c>
      <c r="I95">
        <f>Bawana_NG!S95</f>
        <v>18.999257841490568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58.202264200654184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-67</v>
      </c>
      <c r="AA95" s="75">
        <f>STOA!K95</f>
        <v>131.38999999999999</v>
      </c>
      <c r="AB95" s="75">
        <f>-STOA!Q95</f>
        <v>0</v>
      </c>
      <c r="AC95">
        <f t="shared" si="3"/>
        <v>3.3359527174789765</v>
      </c>
      <c r="AD95">
        <f t="shared" si="4"/>
        <v>198.97957325451353</v>
      </c>
      <c r="AE95">
        <f>'IDT-1'!E95</f>
        <v>0</v>
      </c>
      <c r="AF95" s="24"/>
      <c r="AG95">
        <f t="shared" si="5"/>
        <v>198.97957325451353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-30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1.289358</v>
      </c>
      <c r="E96">
        <f>GT_NG!S96</f>
        <v>1.984645929847783</v>
      </c>
      <c r="F96">
        <f>GT_Spot!S96</f>
        <v>0</v>
      </c>
      <c r="G96">
        <f>PPCL_NG!S96</f>
        <v>87.45</v>
      </c>
      <c r="H96">
        <f>PPCL_Spot!S96</f>
        <v>0</v>
      </c>
      <c r="I96">
        <f>Bawana_NG!S96</f>
        <v>18.999257841490568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58.202264200654184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-68</v>
      </c>
      <c r="AA96" s="75">
        <f>STOA!K96</f>
        <v>131.38999999999999</v>
      </c>
      <c r="AB96" s="75">
        <f>-STOA!Q96</f>
        <v>0</v>
      </c>
      <c r="AC96">
        <f t="shared" si="3"/>
        <v>3.3444238752038657</v>
      </c>
      <c r="AD96">
        <f t="shared" si="4"/>
        <v>197.97110209678866</v>
      </c>
      <c r="AE96">
        <f>'IDT-1'!E96</f>
        <v>0</v>
      </c>
      <c r="AF96" s="24"/>
      <c r="AG96">
        <f t="shared" si="5"/>
        <v>197.97110209678866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-30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1.289358</v>
      </c>
      <c r="E97">
        <f>GT_NG!S97</f>
        <v>1.984645929847783</v>
      </c>
      <c r="F97">
        <f>GT_Spot!S97</f>
        <v>0</v>
      </c>
      <c r="G97">
        <f>PPCL_NG!S97</f>
        <v>87.45</v>
      </c>
      <c r="H97">
        <f>PPCL_Spot!S97</f>
        <v>0</v>
      </c>
      <c r="I97">
        <f>Bawana_NG!S97</f>
        <v>18.999257841490568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58.202170849789127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-70</v>
      </c>
      <c r="AA97" s="75">
        <f>STOA!K97</f>
        <v>131.38999999999999</v>
      </c>
      <c r="AB97" s="75">
        <f>-STOA!Q97</f>
        <v>0</v>
      </c>
      <c r="AC97">
        <f t="shared" si="3"/>
        <v>3.3190096178819322</v>
      </c>
      <c r="AD97">
        <f t="shared" si="4"/>
        <v>200.99642300324552</v>
      </c>
      <c r="AE97">
        <f>'IDT-1'!E97</f>
        <v>0</v>
      </c>
      <c r="AF97" s="24"/>
      <c r="AG97">
        <f t="shared" si="5"/>
        <v>200.99642300324552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-25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1.289358</v>
      </c>
      <c r="E98">
        <f>GT_NG!S98</f>
        <v>1.984645929847783</v>
      </c>
      <c r="F98">
        <f>GT_Spot!S98</f>
        <v>0</v>
      </c>
      <c r="G98">
        <f>PPCL_NG!S98</f>
        <v>87.45</v>
      </c>
      <c r="H98">
        <f>PPCL_Spot!S98</f>
        <v>0</v>
      </c>
      <c r="I98">
        <f>Bawana_NG!S98</f>
        <v>18.999257841490568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57.607146555915556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-71</v>
      </c>
      <c r="AA98" s="75">
        <f>STOA!K98</f>
        <v>131.38999999999999</v>
      </c>
      <c r="AB98" s="75">
        <f>-STOA!Q98</f>
        <v>0</v>
      </c>
      <c r="AC98">
        <f t="shared" si="3"/>
        <v>3.3224825715382829</v>
      </c>
      <c r="AD98">
        <f t="shared" si="4"/>
        <v>199.39792575571562</v>
      </c>
      <c r="AE98">
        <f>'IDT-1'!E98</f>
        <v>0</v>
      </c>
      <c r="AF98" s="24"/>
      <c r="AG98">
        <f t="shared" si="5"/>
        <v>199.39792575571562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-25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4.7537396009860157E-2</v>
      </c>
      <c r="F99">
        <f t="shared" si="6"/>
        <v>0</v>
      </c>
      <c r="G99">
        <f t="shared" si="6"/>
        <v>2.0946681755739744</v>
      </c>
      <c r="H99">
        <f t="shared" si="6"/>
        <v>0</v>
      </c>
      <c r="I99">
        <f t="shared" si="6"/>
        <v>0.24847234765803591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1.434416113704496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1.6879999999999999E-2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-0.70450000000000002</v>
      </c>
      <c r="AA99" s="75">
        <f t="shared" si="6"/>
        <v>3.1533599999999971</v>
      </c>
      <c r="AB99" s="75">
        <f t="shared" si="6"/>
        <v>0</v>
      </c>
      <c r="AC99">
        <f t="shared" si="6"/>
        <v>6.9083173591626121E-2</v>
      </c>
      <c r="AD99">
        <f t="shared" si="6"/>
        <v>5.7723142313547395</v>
      </c>
      <c r="AE99">
        <f t="shared" si="6"/>
        <v>0</v>
      </c>
      <c r="AG99">
        <f t="shared" si="6"/>
        <v>5.7723142313547395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-0.48025000000000001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45432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17.649999999999999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0.24351408382485057</v>
      </c>
      <c r="AD3">
        <f>SUM(B3:AB3,AI3:AV3)-AC3</f>
        <v>28.746257800085932</v>
      </c>
      <c r="AE3">
        <f>'IDT-1'!D3</f>
        <v>0</v>
      </c>
      <c r="AF3" s="24"/>
      <c r="AG3">
        <f>SUM(AD3:AF3)</f>
        <v>28.746257800085932</v>
      </c>
      <c r="AI3" s="34">
        <f>PXIL!L3</f>
        <v>0</v>
      </c>
      <c r="AJ3" s="34">
        <f>PXIL!R3</f>
        <v>0</v>
      </c>
      <c r="AK3" s="34">
        <f>RTM_IEX!L3</f>
        <v>5.5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17.649999999999999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0.24191808382485058</v>
      </c>
      <c r="AD4">
        <f t="shared" ref="AD4:AD67" si="1">SUM(B4:AB4,AI4:AV4)-AC4</f>
        <v>28.557853800085933</v>
      </c>
      <c r="AE4">
        <f>'IDT-1'!D4</f>
        <v>0</v>
      </c>
      <c r="AF4" s="24"/>
      <c r="AG4">
        <f t="shared" ref="AG4:AG67" si="2">SUM(AD4:AF4)</f>
        <v>28.557853800085933</v>
      </c>
      <c r="AI4" s="34">
        <f>PXIL!L4</f>
        <v>0</v>
      </c>
      <c r="AJ4" s="34">
        <f>PXIL!R4</f>
        <v>0</v>
      </c>
      <c r="AK4" s="34">
        <f>RTM_IEX!L4</f>
        <v>5.31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17.649999999999999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0.23948208382485059</v>
      </c>
      <c r="AD5">
        <f t="shared" si="1"/>
        <v>28.270289800085934</v>
      </c>
      <c r="AE5">
        <f>'IDT-1'!D5</f>
        <v>0</v>
      </c>
      <c r="AF5" s="24"/>
      <c r="AG5">
        <f t="shared" si="2"/>
        <v>28.270289800085934</v>
      </c>
      <c r="AI5" s="34">
        <f>PXIL!L5</f>
        <v>0</v>
      </c>
      <c r="AJ5" s="34">
        <f>PXIL!R5</f>
        <v>0</v>
      </c>
      <c r="AK5" s="34">
        <f>RTM_IEX!L5</f>
        <v>5.0199999999999996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17.649999999999999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0.23788608382485057</v>
      </c>
      <c r="AD6">
        <f t="shared" si="1"/>
        <v>28.081885800085931</v>
      </c>
      <c r="AE6">
        <f>'IDT-1'!D6</f>
        <v>0</v>
      </c>
      <c r="AF6" s="24"/>
      <c r="AG6">
        <f t="shared" si="2"/>
        <v>28.081885800085931</v>
      </c>
      <c r="AI6" s="34">
        <f>PXIL!L6</f>
        <v>0</v>
      </c>
      <c r="AJ6" s="34">
        <f>PXIL!R6</f>
        <v>0</v>
      </c>
      <c r="AK6" s="34">
        <f>RTM_IEX!L6</f>
        <v>4.83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17.649999999999999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0.23788608382485057</v>
      </c>
      <c r="AD7">
        <f t="shared" si="1"/>
        <v>28.081885800085931</v>
      </c>
      <c r="AE7">
        <f>'IDT-1'!D7</f>
        <v>0</v>
      </c>
      <c r="AF7" s="24"/>
      <c r="AG7">
        <f t="shared" si="2"/>
        <v>28.081885800085931</v>
      </c>
      <c r="AI7" s="34">
        <f>PXIL!L7</f>
        <v>0</v>
      </c>
      <c r="AJ7" s="34">
        <f>PXIL!R7</f>
        <v>0</v>
      </c>
      <c r="AK7" s="34">
        <f>RTM_IEX!L7</f>
        <v>4.83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17.649999999999999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0.23545008382485058</v>
      </c>
      <c r="AD8">
        <f t="shared" si="1"/>
        <v>27.794321800085932</v>
      </c>
      <c r="AE8">
        <f>'IDT-1'!D8</f>
        <v>0</v>
      </c>
      <c r="AF8" s="24"/>
      <c r="AG8">
        <f t="shared" si="2"/>
        <v>27.794321800085932</v>
      </c>
      <c r="AI8" s="34">
        <f>PXIL!L8</f>
        <v>0</v>
      </c>
      <c r="AJ8" s="34">
        <f>PXIL!R8</f>
        <v>0</v>
      </c>
      <c r="AK8" s="34">
        <f>RTM_IEX!L8</f>
        <v>4.54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17.649999999999999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0.23788608382485057</v>
      </c>
      <c r="AD9">
        <f t="shared" si="1"/>
        <v>28.081885800085931</v>
      </c>
      <c r="AE9">
        <f>'IDT-1'!D9</f>
        <v>0</v>
      </c>
      <c r="AF9" s="24"/>
      <c r="AG9">
        <f t="shared" si="2"/>
        <v>28.081885800085931</v>
      </c>
      <c r="AI9" s="34">
        <f>PXIL!L9</f>
        <v>0</v>
      </c>
      <c r="AJ9" s="34">
        <f>PXIL!R9</f>
        <v>0</v>
      </c>
      <c r="AK9" s="34">
        <f>RTM_IEX!L9</f>
        <v>4.83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17.649999999999999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0.23620608382485059</v>
      </c>
      <c r="AD10">
        <f t="shared" si="1"/>
        <v>27.883565800085933</v>
      </c>
      <c r="AE10">
        <f>'IDT-1'!D10</f>
        <v>0</v>
      </c>
      <c r="AF10" s="24"/>
      <c r="AG10">
        <f t="shared" si="2"/>
        <v>27.883565800085933</v>
      </c>
      <c r="AI10" s="34">
        <f>PXIL!L10</f>
        <v>0</v>
      </c>
      <c r="AJ10" s="34">
        <f>PXIL!R10</f>
        <v>0</v>
      </c>
      <c r="AK10" s="34">
        <f>RTM_IEX!L10</f>
        <v>4.63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17.649999999999999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0.23217408382485058</v>
      </c>
      <c r="AD11">
        <f t="shared" si="1"/>
        <v>27.407597800085931</v>
      </c>
      <c r="AE11">
        <f>'IDT-1'!D11</f>
        <v>0</v>
      </c>
      <c r="AF11" s="24"/>
      <c r="AG11">
        <f t="shared" si="2"/>
        <v>27.407597800085931</v>
      </c>
      <c r="AI11" s="34">
        <f>PXIL!L11</f>
        <v>0</v>
      </c>
      <c r="AJ11" s="34">
        <f>PXIL!R11</f>
        <v>0</v>
      </c>
      <c r="AK11" s="34">
        <f>RTM_IEX!L11</f>
        <v>4.1500000000000004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17.649999999999999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0.22973808382485056</v>
      </c>
      <c r="AD12">
        <f t="shared" si="1"/>
        <v>27.120033800085931</v>
      </c>
      <c r="AE12">
        <f>'IDT-1'!D12</f>
        <v>0</v>
      </c>
      <c r="AF12" s="24"/>
      <c r="AG12">
        <f t="shared" si="2"/>
        <v>27.120033800085931</v>
      </c>
      <c r="AI12" s="34">
        <f>PXIL!L12</f>
        <v>0</v>
      </c>
      <c r="AJ12" s="34">
        <f>PXIL!R12</f>
        <v>0</v>
      </c>
      <c r="AK12" s="34">
        <f>RTM_IEX!L12</f>
        <v>3.86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17.649999999999999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0.17908799999999997</v>
      </c>
      <c r="AD13">
        <f t="shared" si="1"/>
        <v>21.140912</v>
      </c>
      <c r="AE13">
        <f>'IDT-1'!D13</f>
        <v>0</v>
      </c>
      <c r="AF13" s="24"/>
      <c r="AG13">
        <f t="shared" si="2"/>
        <v>21.140912</v>
      </c>
      <c r="AI13" s="34">
        <f>PXIL!L13</f>
        <v>0</v>
      </c>
      <c r="AJ13" s="34">
        <f>PXIL!R13</f>
        <v>0</v>
      </c>
      <c r="AK13" s="34">
        <f>RTM_IEX!L13</f>
        <v>3.67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17.649999999999999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0.17749199999999998</v>
      </c>
      <c r="AD14">
        <f t="shared" si="1"/>
        <v>20.952507999999998</v>
      </c>
      <c r="AE14">
        <f>'IDT-1'!D14</f>
        <v>0</v>
      </c>
      <c r="AF14" s="24"/>
      <c r="AG14">
        <f t="shared" si="2"/>
        <v>20.952507999999998</v>
      </c>
      <c r="AI14" s="34">
        <f>PXIL!L14</f>
        <v>0</v>
      </c>
      <c r="AJ14" s="34">
        <f>PXIL!R14</f>
        <v>0</v>
      </c>
      <c r="AK14" s="34">
        <f>RTM_IEX!L14</f>
        <v>3.48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17.649999999999999</v>
      </c>
      <c r="H15">
        <f>PPCL_Spot!R15</f>
        <v>0</v>
      </c>
      <c r="I15">
        <f>Bawana_NG!R15</f>
        <v>-0.09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0.17581840419523997</v>
      </c>
      <c r="AD15">
        <f t="shared" si="1"/>
        <v>20.57418159580476</v>
      </c>
      <c r="AE15">
        <f>'IDT-1'!D15</f>
        <v>0</v>
      </c>
      <c r="AF15" s="24"/>
      <c r="AG15">
        <f t="shared" si="2"/>
        <v>20.57418159580476</v>
      </c>
      <c r="AI15" s="34">
        <f>PXIL!L15</f>
        <v>0</v>
      </c>
      <c r="AJ15" s="34">
        <f>PXIL!R15</f>
        <v>0</v>
      </c>
      <c r="AK15" s="34">
        <f>RTM_IEX!L15</f>
        <v>3.19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17.649999999999999</v>
      </c>
      <c r="H16">
        <f>PPCL_Spot!R16</f>
        <v>0</v>
      </c>
      <c r="I16">
        <f>Bawana_NG!R16</f>
        <v>-0.09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0.17497840419523999</v>
      </c>
      <c r="AD16">
        <f t="shared" si="1"/>
        <v>20.475021595804758</v>
      </c>
      <c r="AE16">
        <f>'IDT-1'!D16</f>
        <v>0</v>
      </c>
      <c r="AF16" s="24"/>
      <c r="AG16">
        <f t="shared" si="2"/>
        <v>20.475021595804758</v>
      </c>
      <c r="AI16" s="34">
        <f>PXIL!L16</f>
        <v>0</v>
      </c>
      <c r="AJ16" s="34">
        <f>PXIL!R16</f>
        <v>0</v>
      </c>
      <c r="AK16" s="34">
        <f>RTM_IEX!L16</f>
        <v>3.09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17.649999999999999</v>
      </c>
      <c r="H17">
        <f>PPCL_Spot!R17</f>
        <v>0</v>
      </c>
      <c r="I17">
        <f>Bawana_NG!R17</f>
        <v>-0.09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0.17338240419523998</v>
      </c>
      <c r="AD17">
        <f t="shared" si="1"/>
        <v>20.286617595804756</v>
      </c>
      <c r="AE17">
        <f>'IDT-1'!D17</f>
        <v>0</v>
      </c>
      <c r="AF17" s="24"/>
      <c r="AG17">
        <f t="shared" si="2"/>
        <v>20.286617595804756</v>
      </c>
      <c r="AI17" s="34">
        <f>PXIL!L17</f>
        <v>0</v>
      </c>
      <c r="AJ17" s="34">
        <f>PXIL!R17</f>
        <v>0</v>
      </c>
      <c r="AK17" s="34">
        <f>RTM_IEX!L17</f>
        <v>2.9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17.649999999999999</v>
      </c>
      <c r="H18">
        <f>PPCL_Spot!R18</f>
        <v>0</v>
      </c>
      <c r="I18">
        <f>Bawana_NG!R18</f>
        <v>-0.09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0.17338240419523998</v>
      </c>
      <c r="AD18">
        <f t="shared" si="1"/>
        <v>20.286617595804756</v>
      </c>
      <c r="AE18">
        <f>'IDT-1'!D18</f>
        <v>0</v>
      </c>
      <c r="AF18" s="24"/>
      <c r="AG18">
        <f t="shared" si="2"/>
        <v>20.286617595804756</v>
      </c>
      <c r="AI18" s="34">
        <f>PXIL!L18</f>
        <v>0</v>
      </c>
      <c r="AJ18" s="34">
        <f>PXIL!R18</f>
        <v>0</v>
      </c>
      <c r="AK18" s="34">
        <f>RTM_IEX!L18</f>
        <v>2.9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17.649999999999999</v>
      </c>
      <c r="H19">
        <f>PPCL_Spot!R19</f>
        <v>0</v>
      </c>
      <c r="I19">
        <f>Bawana_NG!R19</f>
        <v>-0.09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0.17094640419523999</v>
      </c>
      <c r="AD19">
        <f t="shared" si="1"/>
        <v>19.999053595804757</v>
      </c>
      <c r="AE19">
        <f>'IDT-1'!D19</f>
        <v>0</v>
      </c>
      <c r="AF19" s="24"/>
      <c r="AG19">
        <f t="shared" si="2"/>
        <v>19.999053595804757</v>
      </c>
      <c r="AI19" s="34">
        <f>PXIL!L19</f>
        <v>0</v>
      </c>
      <c r="AJ19" s="34">
        <f>PXIL!R19</f>
        <v>0</v>
      </c>
      <c r="AK19" s="34">
        <f>RTM_IEX!L19</f>
        <v>2.61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17.649999999999999</v>
      </c>
      <c r="H20">
        <f>PPCL_Spot!R20</f>
        <v>0</v>
      </c>
      <c r="I20">
        <f>Bawana_NG!R20</f>
        <v>-0.09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0.16926640419524</v>
      </c>
      <c r="AD20">
        <f t="shared" si="1"/>
        <v>19.800733595804758</v>
      </c>
      <c r="AE20">
        <f>'IDT-1'!D20</f>
        <v>0</v>
      </c>
      <c r="AF20" s="24"/>
      <c r="AG20">
        <f t="shared" si="2"/>
        <v>19.800733595804758</v>
      </c>
      <c r="AI20" s="34">
        <f>PXIL!L20</f>
        <v>0</v>
      </c>
      <c r="AJ20" s="34">
        <f>PXIL!R20</f>
        <v>0</v>
      </c>
      <c r="AK20" s="34">
        <f>RTM_IEX!L20</f>
        <v>2.41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17.626101694915253</v>
      </c>
      <c r="H21">
        <f>PPCL_Spot!R21</f>
        <v>0</v>
      </c>
      <c r="I21">
        <f>Bawana_NG!R21</f>
        <v>-0.09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0.16746965843252812</v>
      </c>
      <c r="AD21">
        <f t="shared" si="1"/>
        <v>19.588632036482725</v>
      </c>
      <c r="AE21">
        <f>'IDT-1'!D21</f>
        <v>0</v>
      </c>
      <c r="AF21" s="24"/>
      <c r="AG21">
        <f t="shared" si="2"/>
        <v>19.588632036482725</v>
      </c>
      <c r="AI21" s="34">
        <f>PXIL!L21</f>
        <v>0</v>
      </c>
      <c r="AJ21" s="34">
        <f>PXIL!R21</f>
        <v>0</v>
      </c>
      <c r="AK21" s="34">
        <f>RTM_IEX!L21</f>
        <v>2.2200000000000002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17.626101694915253</v>
      </c>
      <c r="H22">
        <f>PPCL_Spot!R22</f>
        <v>0</v>
      </c>
      <c r="I22">
        <f>Bawana_NG!R22</f>
        <v>-0.09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0.16662965843252811</v>
      </c>
      <c r="AD22">
        <f t="shared" si="1"/>
        <v>19.489472036482727</v>
      </c>
      <c r="AE22">
        <f>'IDT-1'!D22</f>
        <v>0</v>
      </c>
      <c r="AF22" s="24"/>
      <c r="AG22">
        <f t="shared" si="2"/>
        <v>19.489472036482727</v>
      </c>
      <c r="AI22" s="34">
        <f>PXIL!L22</f>
        <v>0</v>
      </c>
      <c r="AJ22" s="34">
        <f>PXIL!R22</f>
        <v>0</v>
      </c>
      <c r="AK22" s="34">
        <f>RTM_IEX!L22</f>
        <v>2.12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17.626101694915253</v>
      </c>
      <c r="H23">
        <f>PPCL_Spot!R23</f>
        <v>0</v>
      </c>
      <c r="I23">
        <f>Bawana_NG!R23</f>
        <v>-0.09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0.22500965843252813</v>
      </c>
      <c r="AD23">
        <f t="shared" si="1"/>
        <v>26.381092036482723</v>
      </c>
      <c r="AE23">
        <f>'IDT-1'!D23</f>
        <v>0</v>
      </c>
      <c r="AF23" s="24"/>
      <c r="AG23">
        <f t="shared" si="2"/>
        <v>26.381092036482723</v>
      </c>
      <c r="AI23" s="34">
        <f>PXIL!L23</f>
        <v>0</v>
      </c>
      <c r="AJ23" s="34">
        <f>PXIL!R23</f>
        <v>0</v>
      </c>
      <c r="AK23" s="34">
        <f>RTM_IEX!L23</f>
        <v>9.07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17.626101694915253</v>
      </c>
      <c r="H24">
        <f>PPCL_Spot!R24</f>
        <v>0</v>
      </c>
      <c r="I24">
        <f>Bawana_NG!R24</f>
        <v>-0.09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0.22828565843252813</v>
      </c>
      <c r="AD24">
        <f t="shared" si="1"/>
        <v>26.767816036482724</v>
      </c>
      <c r="AE24">
        <f>'IDT-1'!D24</f>
        <v>0</v>
      </c>
      <c r="AF24" s="24"/>
      <c r="AG24">
        <f t="shared" si="2"/>
        <v>26.767816036482724</v>
      </c>
      <c r="AI24" s="34">
        <f>PXIL!L24</f>
        <v>0</v>
      </c>
      <c r="AJ24" s="34">
        <f>PXIL!R24</f>
        <v>0</v>
      </c>
      <c r="AK24" s="34">
        <f>RTM_IEX!L24</f>
        <v>9.4600000000000009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17.626101694915253</v>
      </c>
      <c r="H25">
        <f>PPCL_Spot!R25</f>
        <v>0</v>
      </c>
      <c r="I25">
        <f>Bawana_NG!R25</f>
        <v>-0.09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0.22744565843252812</v>
      </c>
      <c r="AD25">
        <f t="shared" si="1"/>
        <v>26.668656036482723</v>
      </c>
      <c r="AE25">
        <f>'IDT-1'!D25</f>
        <v>0</v>
      </c>
      <c r="AF25" s="24"/>
      <c r="AG25">
        <f t="shared" si="2"/>
        <v>26.668656036482723</v>
      </c>
      <c r="AI25" s="34">
        <f>PXIL!L25</f>
        <v>0</v>
      </c>
      <c r="AJ25" s="34">
        <f>PXIL!R25</f>
        <v>0</v>
      </c>
      <c r="AK25" s="34">
        <f>RTM_IEX!L25</f>
        <v>9.36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17.649999999999999</v>
      </c>
      <c r="H26">
        <f>PPCL_Spot!R26</f>
        <v>0</v>
      </c>
      <c r="I26">
        <f>Bawana_NG!R26</f>
        <v>-0.09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0.22764640419523996</v>
      </c>
      <c r="AD26">
        <f t="shared" si="1"/>
        <v>26.692353595804757</v>
      </c>
      <c r="AE26">
        <f>'IDT-1'!D26</f>
        <v>0</v>
      </c>
      <c r="AF26" s="24"/>
      <c r="AG26">
        <f t="shared" si="2"/>
        <v>26.692353595804757</v>
      </c>
      <c r="AI26" s="34">
        <f>PXIL!L26</f>
        <v>0</v>
      </c>
      <c r="AJ26" s="34">
        <f>PXIL!R26</f>
        <v>0</v>
      </c>
      <c r="AK26" s="34">
        <f>RTM_IEX!L26</f>
        <v>9.36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17.649999999999999</v>
      </c>
      <c r="H27">
        <f>PPCL_Spot!R27</f>
        <v>0</v>
      </c>
      <c r="I27">
        <f>Bawana_NG!R27</f>
        <v>-0.09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0.22605040419523997</v>
      </c>
      <c r="AD27">
        <f t="shared" si="1"/>
        <v>26.503949595804755</v>
      </c>
      <c r="AE27">
        <f>'IDT-1'!D27</f>
        <v>0</v>
      </c>
      <c r="AF27" s="24"/>
      <c r="AG27">
        <f t="shared" si="2"/>
        <v>26.503949595804755</v>
      </c>
      <c r="AI27" s="34">
        <f>PXIL!L27</f>
        <v>0</v>
      </c>
      <c r="AJ27" s="34">
        <f>PXIL!R27</f>
        <v>0</v>
      </c>
      <c r="AK27" s="34">
        <f>RTM_IEX!L27</f>
        <v>9.17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17.649999999999999</v>
      </c>
      <c r="H28">
        <f>PPCL_Spot!R28</f>
        <v>0</v>
      </c>
      <c r="I28">
        <f>Bawana_NG!R28</f>
        <v>-0.09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0.1</v>
      </c>
      <c r="AB28" s="75">
        <f>-STOA!R28</f>
        <v>0</v>
      </c>
      <c r="AC28">
        <f t="shared" si="0"/>
        <v>0.22529440419523999</v>
      </c>
      <c r="AD28">
        <f t="shared" si="1"/>
        <v>26.414705595804762</v>
      </c>
      <c r="AE28">
        <f>'IDT-1'!D28</f>
        <v>0</v>
      </c>
      <c r="AF28" s="24"/>
      <c r="AG28">
        <f t="shared" si="2"/>
        <v>26.414705595804762</v>
      </c>
      <c r="AI28" s="34">
        <f>PXIL!L28</f>
        <v>0</v>
      </c>
      <c r="AJ28" s="34">
        <f>PXIL!R28</f>
        <v>0</v>
      </c>
      <c r="AK28" s="34">
        <f>RTM_IEX!L28</f>
        <v>8.98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17.649999999999999</v>
      </c>
      <c r="H29">
        <f>PPCL_Spot!R29</f>
        <v>0</v>
      </c>
      <c r="I29">
        <f>Bawana_NG!R29</f>
        <v>-0.09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0.68</v>
      </c>
      <c r="AB29" s="75">
        <f>-STOA!R29</f>
        <v>0</v>
      </c>
      <c r="AC29">
        <f t="shared" si="0"/>
        <v>0.22773040419523999</v>
      </c>
      <c r="AD29">
        <f t="shared" si="1"/>
        <v>26.702269595804761</v>
      </c>
      <c r="AE29">
        <f>'IDT-1'!D29</f>
        <v>0</v>
      </c>
      <c r="AF29" s="24"/>
      <c r="AG29">
        <f t="shared" si="2"/>
        <v>26.702269595804761</v>
      </c>
      <c r="AI29" s="34">
        <f>PXIL!L29</f>
        <v>0</v>
      </c>
      <c r="AJ29" s="34">
        <f>PXIL!R29</f>
        <v>0</v>
      </c>
      <c r="AK29" s="34">
        <f>RTM_IEX!L29</f>
        <v>8.69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17.649999999999999</v>
      </c>
      <c r="H30">
        <f>PPCL_Spot!R30</f>
        <v>0</v>
      </c>
      <c r="I30">
        <f>Bawana_NG!R30</f>
        <v>-0.09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0.87</v>
      </c>
      <c r="AB30" s="75">
        <f>-STOA!R30</f>
        <v>0</v>
      </c>
      <c r="AC30">
        <f t="shared" si="0"/>
        <v>0.22932640419523997</v>
      </c>
      <c r="AD30">
        <f t="shared" si="1"/>
        <v>26.890673595804756</v>
      </c>
      <c r="AE30">
        <f>'IDT-1'!D30</f>
        <v>0</v>
      </c>
      <c r="AF30" s="24"/>
      <c r="AG30">
        <f t="shared" si="2"/>
        <v>26.890673595804756</v>
      </c>
      <c r="AI30" s="34">
        <f>PXIL!L30</f>
        <v>0</v>
      </c>
      <c r="AJ30" s="34">
        <f>PXIL!R30</f>
        <v>0</v>
      </c>
      <c r="AK30" s="34">
        <f>RTM_IEX!L30</f>
        <v>8.69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17.649999999999999</v>
      </c>
      <c r="H31">
        <f>PPCL_Spot!R31</f>
        <v>0</v>
      </c>
      <c r="I31">
        <f>Bawana_NG!R31</f>
        <v>-0.09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1.24</v>
      </c>
      <c r="AB31" s="75">
        <f>-STOA!R31</f>
        <v>0</v>
      </c>
      <c r="AC31">
        <f t="shared" si="0"/>
        <v>0.24049840419523996</v>
      </c>
      <c r="AD31">
        <f t="shared" si="1"/>
        <v>28.209501595804756</v>
      </c>
      <c r="AE31">
        <f>'IDT-1'!D31</f>
        <v>0</v>
      </c>
      <c r="AF31" s="24"/>
      <c r="AG31">
        <f t="shared" si="2"/>
        <v>28.209501595804756</v>
      </c>
      <c r="AI31" s="34">
        <f>PXIL!L31</f>
        <v>0</v>
      </c>
      <c r="AJ31" s="34">
        <f>PXIL!R31</f>
        <v>0</v>
      </c>
      <c r="AK31" s="34">
        <f>RTM_IEX!L31</f>
        <v>9.65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17.649999999999999</v>
      </c>
      <c r="H32">
        <f>PPCL_Spot!R32</f>
        <v>0</v>
      </c>
      <c r="I32">
        <f>Bawana_NG!R32</f>
        <v>-0.09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1.7</v>
      </c>
      <c r="AB32" s="75">
        <f>-STOA!R32</f>
        <v>0</v>
      </c>
      <c r="AC32">
        <f t="shared" si="0"/>
        <v>0.24436240419523997</v>
      </c>
      <c r="AD32">
        <f t="shared" si="1"/>
        <v>28.665637595804757</v>
      </c>
      <c r="AE32">
        <f>'IDT-1'!D32</f>
        <v>0</v>
      </c>
      <c r="AF32" s="24"/>
      <c r="AG32">
        <f t="shared" si="2"/>
        <v>28.665637595804757</v>
      </c>
      <c r="AI32" s="34">
        <f>PXIL!L32</f>
        <v>0</v>
      </c>
      <c r="AJ32" s="34">
        <f>PXIL!R32</f>
        <v>0</v>
      </c>
      <c r="AK32" s="34">
        <f>RTM_IEX!L32</f>
        <v>9.65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17.649999999999999</v>
      </c>
      <c r="H33">
        <f>PPCL_Spot!R33</f>
        <v>0</v>
      </c>
      <c r="I33">
        <f>Bawana_NG!R33</f>
        <v>1.2797714693804676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2.2599999999999998</v>
      </c>
      <c r="AB33" s="75">
        <f>-STOA!R33</f>
        <v>0</v>
      </c>
      <c r="AC33">
        <f t="shared" si="0"/>
        <v>0.27123408034279589</v>
      </c>
      <c r="AD33">
        <f t="shared" si="1"/>
        <v>32.018537389037675</v>
      </c>
      <c r="AE33">
        <f>'IDT-1'!D33</f>
        <v>0</v>
      </c>
      <c r="AF33" s="24"/>
      <c r="AG33">
        <f t="shared" si="2"/>
        <v>32.018537389037675</v>
      </c>
      <c r="AI33" s="34">
        <f>PXIL!L33</f>
        <v>0</v>
      </c>
      <c r="AJ33" s="34">
        <f>PXIL!R33</f>
        <v>0</v>
      </c>
      <c r="AK33" s="34">
        <f>RTM_IEX!L33</f>
        <v>11.1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17.649999999999999</v>
      </c>
      <c r="H34">
        <f>PPCL_Spot!R34</f>
        <v>0</v>
      </c>
      <c r="I34">
        <f>Bawana_NG!R34</f>
        <v>1.2797714693804676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2.75</v>
      </c>
      <c r="AB34" s="75">
        <f>-STOA!R34</f>
        <v>0</v>
      </c>
      <c r="AC34">
        <f t="shared" si="0"/>
        <v>0.27938208034279588</v>
      </c>
      <c r="AD34">
        <f t="shared" si="1"/>
        <v>32.980389389037668</v>
      </c>
      <c r="AE34">
        <f>'IDT-1'!D34</f>
        <v>0</v>
      </c>
      <c r="AF34" s="24"/>
      <c r="AG34">
        <f t="shared" si="2"/>
        <v>32.980389389037668</v>
      </c>
      <c r="AI34" s="34">
        <f>PXIL!L34</f>
        <v>0</v>
      </c>
      <c r="AJ34" s="34">
        <f>PXIL!R34</f>
        <v>0</v>
      </c>
      <c r="AK34" s="34">
        <f>RTM_IEX!L34</f>
        <v>11.58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17.649999999999999</v>
      </c>
      <c r="H35">
        <f>PPCL_Spot!R35</f>
        <v>0</v>
      </c>
      <c r="I35">
        <f>Bawana_NG!R35</f>
        <v>1.2797714693804676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3.42</v>
      </c>
      <c r="AB35" s="75">
        <f>-STOA!R35</f>
        <v>0</v>
      </c>
      <c r="AC35">
        <f t="shared" si="0"/>
        <v>0.28669008034279586</v>
      </c>
      <c r="AD35">
        <f t="shared" si="1"/>
        <v>33.843081389037671</v>
      </c>
      <c r="AE35">
        <f>'IDT-1'!D35</f>
        <v>0</v>
      </c>
      <c r="AF35" s="24"/>
      <c r="AG35">
        <f t="shared" si="2"/>
        <v>33.843081389037671</v>
      </c>
      <c r="AI35" s="34">
        <f>PXIL!L35</f>
        <v>0</v>
      </c>
      <c r="AJ35" s="34">
        <f>PXIL!R35</f>
        <v>0</v>
      </c>
      <c r="AK35" s="34">
        <f>RTM_IEX!L35</f>
        <v>11.78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17.649999999999999</v>
      </c>
      <c r="H36">
        <f>PPCL_Spot!R36</f>
        <v>0</v>
      </c>
      <c r="I36">
        <f>Bawana_NG!R36</f>
        <v>1.2797714693804676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3.87</v>
      </c>
      <c r="AB36" s="75">
        <f>-STOA!R36</f>
        <v>0</v>
      </c>
      <c r="AC36">
        <f t="shared" si="0"/>
        <v>0.2969380803427959</v>
      </c>
      <c r="AD36">
        <f t="shared" si="1"/>
        <v>35.052833389037673</v>
      </c>
      <c r="AE36">
        <f>'IDT-1'!D36</f>
        <v>0</v>
      </c>
      <c r="AF36" s="24"/>
      <c r="AG36">
        <f t="shared" si="2"/>
        <v>35.052833389037673</v>
      </c>
      <c r="AI36" s="34">
        <f>PXIL!L36</f>
        <v>0</v>
      </c>
      <c r="AJ36" s="34">
        <f>PXIL!R36</f>
        <v>0</v>
      </c>
      <c r="AK36" s="34">
        <f>RTM_IEX!L36</f>
        <v>12.55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17.649999999999999</v>
      </c>
      <c r="H37">
        <f>PPCL_Spot!R37</f>
        <v>0</v>
      </c>
      <c r="I37">
        <f>Bawana_NG!R37</f>
        <v>1.2797714693804676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4.57</v>
      </c>
      <c r="AB37" s="75">
        <f>-STOA!R37</f>
        <v>0</v>
      </c>
      <c r="AC37">
        <f t="shared" si="0"/>
        <v>0.31172208034279592</v>
      </c>
      <c r="AD37">
        <f t="shared" si="1"/>
        <v>36.798049389037665</v>
      </c>
      <c r="AE37">
        <f>'IDT-1'!D37</f>
        <v>0</v>
      </c>
      <c r="AF37" s="24"/>
      <c r="AG37">
        <f t="shared" si="2"/>
        <v>36.798049389037665</v>
      </c>
      <c r="AI37" s="34">
        <f>PXIL!L37</f>
        <v>0</v>
      </c>
      <c r="AJ37" s="34">
        <f>PXIL!R37</f>
        <v>0</v>
      </c>
      <c r="AK37" s="34">
        <f>RTM_IEX!L37</f>
        <v>13.61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17.649999999999999</v>
      </c>
      <c r="H38">
        <f>PPCL_Spot!R38</f>
        <v>0</v>
      </c>
      <c r="I38">
        <f>Bawana_NG!R38</f>
        <v>1.2797714693804676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5.15</v>
      </c>
      <c r="AB38" s="75">
        <f>-STOA!R38</f>
        <v>0</v>
      </c>
      <c r="AC38">
        <f t="shared" si="0"/>
        <v>0.32549808034279593</v>
      </c>
      <c r="AD38">
        <f t="shared" si="1"/>
        <v>38.424273389037673</v>
      </c>
      <c r="AE38">
        <f>'IDT-1'!D38</f>
        <v>0</v>
      </c>
      <c r="AF38" s="24"/>
      <c r="AG38">
        <f t="shared" si="2"/>
        <v>38.424273389037673</v>
      </c>
      <c r="AI38" s="34">
        <f>PXIL!L38</f>
        <v>0</v>
      </c>
      <c r="AJ38" s="34">
        <f>PXIL!R38</f>
        <v>0</v>
      </c>
      <c r="AK38" s="34">
        <f>RTM_IEX!L38</f>
        <v>14.67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17.649999999999999</v>
      </c>
      <c r="H39">
        <f>PPCL_Spot!R39</f>
        <v>0</v>
      </c>
      <c r="I39">
        <f>Bawana_NG!R39</f>
        <v>1.2797714693804676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5.39</v>
      </c>
      <c r="AB39" s="75">
        <f>-STOA!R39</f>
        <v>0</v>
      </c>
      <c r="AC39">
        <f t="shared" si="0"/>
        <v>0.31945008034279593</v>
      </c>
      <c r="AD39">
        <f t="shared" si="1"/>
        <v>37.710321389037667</v>
      </c>
      <c r="AE39">
        <f>'IDT-1'!D39</f>
        <v>0</v>
      </c>
      <c r="AF39" s="24"/>
      <c r="AG39">
        <f t="shared" si="2"/>
        <v>37.710321389037667</v>
      </c>
      <c r="AI39" s="34">
        <f>PXIL!L39</f>
        <v>0</v>
      </c>
      <c r="AJ39" s="34">
        <f>PXIL!R39</f>
        <v>0</v>
      </c>
      <c r="AK39" s="34">
        <f>RTM_IEX!L39</f>
        <v>13.71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17.649999999999999</v>
      </c>
      <c r="H40">
        <f>PPCL_Spot!R40</f>
        <v>0</v>
      </c>
      <c r="I40">
        <f>Bawana_NG!R40</f>
        <v>1.2797714693804676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5.45</v>
      </c>
      <c r="AB40" s="75">
        <f>-STOA!R40</f>
        <v>0</v>
      </c>
      <c r="AC40">
        <f t="shared" si="0"/>
        <v>0.3321340803427959</v>
      </c>
      <c r="AD40">
        <f t="shared" si="1"/>
        <v>39.207637389037671</v>
      </c>
      <c r="AE40">
        <f>'IDT-1'!D40</f>
        <v>0</v>
      </c>
      <c r="AF40" s="24"/>
      <c r="AG40">
        <f t="shared" si="2"/>
        <v>39.207637389037671</v>
      </c>
      <c r="AI40" s="34">
        <f>PXIL!L40</f>
        <v>0</v>
      </c>
      <c r="AJ40" s="34">
        <f>PXIL!R40</f>
        <v>0</v>
      </c>
      <c r="AK40" s="34">
        <f>RTM_IEX!L40</f>
        <v>15.16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17.649999999999999</v>
      </c>
      <c r="H41">
        <f>PPCL_Spot!R41</f>
        <v>0</v>
      </c>
      <c r="I41">
        <f>Bawana_NG!R41</f>
        <v>1.2797714693804676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5.55</v>
      </c>
      <c r="AB41" s="75">
        <f>-STOA!R41</f>
        <v>0</v>
      </c>
      <c r="AC41">
        <f t="shared" si="0"/>
        <v>0.33776208034279587</v>
      </c>
      <c r="AD41">
        <f t="shared" si="1"/>
        <v>39.872009389037672</v>
      </c>
      <c r="AE41">
        <f>'IDT-1'!D41</f>
        <v>0</v>
      </c>
      <c r="AF41" s="24"/>
      <c r="AG41">
        <f t="shared" si="2"/>
        <v>39.872009389037672</v>
      </c>
      <c r="AI41" s="34">
        <f>PXIL!L41</f>
        <v>0</v>
      </c>
      <c r="AJ41" s="34">
        <f>PXIL!R41</f>
        <v>0</v>
      </c>
      <c r="AK41" s="34">
        <f>RTM_IEX!L41</f>
        <v>15.73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17.649999999999999</v>
      </c>
      <c r="H42">
        <f>PPCL_Spot!R42</f>
        <v>0</v>
      </c>
      <c r="I42">
        <f>Bawana_NG!R42</f>
        <v>1.2797714693804676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5.74</v>
      </c>
      <c r="AB42" s="75">
        <f>-STOA!R42</f>
        <v>0</v>
      </c>
      <c r="AC42">
        <f t="shared" si="0"/>
        <v>0.3417940803427959</v>
      </c>
      <c r="AD42">
        <f t="shared" si="1"/>
        <v>40.347977389037666</v>
      </c>
      <c r="AE42">
        <f>'IDT-1'!D42</f>
        <v>0</v>
      </c>
      <c r="AF42" s="24"/>
      <c r="AG42">
        <f t="shared" si="2"/>
        <v>40.347977389037666</v>
      </c>
      <c r="AI42" s="34">
        <f>PXIL!L42</f>
        <v>0</v>
      </c>
      <c r="AJ42" s="34">
        <f>PXIL!R42</f>
        <v>0</v>
      </c>
      <c r="AK42" s="34">
        <f>RTM_IEX!L42</f>
        <v>16.02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17.649999999999999</v>
      </c>
      <c r="H43">
        <f>PPCL_Spot!R43</f>
        <v>0</v>
      </c>
      <c r="I43">
        <f>Bawana_NG!R43</f>
        <v>2.1006853040356797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5.79</v>
      </c>
      <c r="AB43" s="75">
        <f>-STOA!R43</f>
        <v>0</v>
      </c>
      <c r="AC43">
        <f t="shared" si="0"/>
        <v>0.34910975655389964</v>
      </c>
      <c r="AD43">
        <f t="shared" si="1"/>
        <v>41.211575547481772</v>
      </c>
      <c r="AE43">
        <f>'IDT-1'!D43</f>
        <v>0</v>
      </c>
      <c r="AF43" s="24"/>
      <c r="AG43">
        <f t="shared" si="2"/>
        <v>41.211575547481772</v>
      </c>
      <c r="AI43" s="34">
        <f>PXIL!L43</f>
        <v>0</v>
      </c>
      <c r="AJ43" s="34">
        <f>PXIL!R43</f>
        <v>0</v>
      </c>
      <c r="AK43" s="34">
        <f>RTM_IEX!L43</f>
        <v>16.02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17.649999999999999</v>
      </c>
      <c r="H44">
        <f>PPCL_Spot!R44</f>
        <v>0</v>
      </c>
      <c r="I44">
        <f>Bawana_NG!R44</f>
        <v>2.1006853040356797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5.98</v>
      </c>
      <c r="AB44" s="75">
        <f>-STOA!R44</f>
        <v>0</v>
      </c>
      <c r="AC44">
        <f t="shared" si="0"/>
        <v>0.34826975655389969</v>
      </c>
      <c r="AD44">
        <f t="shared" si="1"/>
        <v>41.112415547481781</v>
      </c>
      <c r="AE44">
        <f>'IDT-1'!D44</f>
        <v>0</v>
      </c>
      <c r="AF44" s="24"/>
      <c r="AG44">
        <f t="shared" si="2"/>
        <v>41.112415547481781</v>
      </c>
      <c r="AI44" s="34">
        <f>PXIL!L44</f>
        <v>0</v>
      </c>
      <c r="AJ44" s="34">
        <f>PXIL!R44</f>
        <v>0</v>
      </c>
      <c r="AK44" s="34">
        <f>RTM_IEX!L44</f>
        <v>15.73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17.649999999999999</v>
      </c>
      <c r="H45">
        <f>PPCL_Spot!R45</f>
        <v>0</v>
      </c>
      <c r="I45">
        <f>Bawana_NG!R45</f>
        <v>5.5805244812065089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6.23</v>
      </c>
      <c r="AB45" s="75">
        <f>-STOA!R45</f>
        <v>0</v>
      </c>
      <c r="AC45">
        <f t="shared" si="0"/>
        <v>0.3771644056421346</v>
      </c>
      <c r="AD45">
        <f t="shared" si="1"/>
        <v>44.523360075564376</v>
      </c>
      <c r="AE45">
        <f>'IDT-1'!D45</f>
        <v>0</v>
      </c>
      <c r="AF45" s="24"/>
      <c r="AG45">
        <f t="shared" si="2"/>
        <v>44.523360075564376</v>
      </c>
      <c r="AI45" s="34">
        <f>PXIL!L45</f>
        <v>0</v>
      </c>
      <c r="AJ45" s="34">
        <f>PXIL!R45</f>
        <v>0</v>
      </c>
      <c r="AK45" s="34">
        <f>RTM_IEX!L45</f>
        <v>15.44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17.649999999999999</v>
      </c>
      <c r="H46">
        <f>PPCL_Spot!R46</f>
        <v>0</v>
      </c>
      <c r="I46">
        <f>Bawana_NG!R46</f>
        <v>5.5805244812065089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6.37</v>
      </c>
      <c r="AB46" s="75">
        <f>-STOA!R46</f>
        <v>0</v>
      </c>
      <c r="AC46">
        <f t="shared" si="0"/>
        <v>0.38002040564213468</v>
      </c>
      <c r="AD46">
        <f t="shared" si="1"/>
        <v>44.860504075564371</v>
      </c>
      <c r="AE46">
        <f>'IDT-1'!D46</f>
        <v>0</v>
      </c>
      <c r="AF46" s="24"/>
      <c r="AG46">
        <f t="shared" si="2"/>
        <v>44.860504075564371</v>
      </c>
      <c r="AI46" s="34">
        <f>PXIL!L46</f>
        <v>0</v>
      </c>
      <c r="AJ46" s="34">
        <f>PXIL!R46</f>
        <v>0</v>
      </c>
      <c r="AK46" s="34">
        <f>RTM_IEX!L46</f>
        <v>15.64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17.649999999999999</v>
      </c>
      <c r="H47">
        <f>PPCL_Spot!R47</f>
        <v>0</v>
      </c>
      <c r="I47">
        <f>Bawana_NG!R47</f>
        <v>5.9499999999999993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6.52</v>
      </c>
      <c r="AB47" s="75">
        <f>-STOA!R47</f>
        <v>0</v>
      </c>
      <c r="AC47">
        <f t="shared" si="0"/>
        <v>0.38270399999999993</v>
      </c>
      <c r="AD47">
        <f t="shared" si="1"/>
        <v>45.177295999999998</v>
      </c>
      <c r="AE47">
        <f>'IDT-1'!D47</f>
        <v>0</v>
      </c>
      <c r="AF47" s="24"/>
      <c r="AG47">
        <f t="shared" si="2"/>
        <v>45.177295999999998</v>
      </c>
      <c r="AI47" s="34">
        <f>PXIL!L47</f>
        <v>0</v>
      </c>
      <c r="AJ47" s="34">
        <f>PXIL!R47</f>
        <v>0</v>
      </c>
      <c r="AK47" s="34">
        <f>RTM_IEX!L47</f>
        <v>15.44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17.649999999999999</v>
      </c>
      <c r="H48">
        <f>PPCL_Spot!R48</f>
        <v>0</v>
      </c>
      <c r="I48">
        <f>Bawana_NG!R48</f>
        <v>5.9499999999999993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6.56</v>
      </c>
      <c r="AB48" s="75">
        <f>-STOA!R48</f>
        <v>0</v>
      </c>
      <c r="AC48">
        <f t="shared" si="0"/>
        <v>0.38303999999999994</v>
      </c>
      <c r="AD48">
        <f t="shared" si="1"/>
        <v>45.216959999999993</v>
      </c>
      <c r="AE48">
        <f>'IDT-1'!D48</f>
        <v>0</v>
      </c>
      <c r="AF48" s="24"/>
      <c r="AG48">
        <f t="shared" si="2"/>
        <v>45.216959999999993</v>
      </c>
      <c r="AI48" s="34">
        <f>PXIL!L48</f>
        <v>0</v>
      </c>
      <c r="AJ48" s="34">
        <f>PXIL!R48</f>
        <v>0</v>
      </c>
      <c r="AK48" s="34">
        <f>RTM_IEX!L48</f>
        <v>15.44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17.649999999999999</v>
      </c>
      <c r="H49">
        <f>PPCL_Spot!R49</f>
        <v>0</v>
      </c>
      <c r="I49">
        <f>Bawana_NG!R49</f>
        <v>5.8397828673408672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6.95</v>
      </c>
      <c r="AB49" s="75">
        <f>-STOA!R49</f>
        <v>0</v>
      </c>
      <c r="AC49">
        <f t="shared" si="0"/>
        <v>0.38539017608566323</v>
      </c>
      <c r="AD49">
        <f t="shared" si="1"/>
        <v>45.4943926912552</v>
      </c>
      <c r="AE49">
        <f>'IDT-1'!D49</f>
        <v>0</v>
      </c>
      <c r="AF49" s="24"/>
      <c r="AG49">
        <f t="shared" si="2"/>
        <v>45.4943926912552</v>
      </c>
      <c r="AI49" s="34">
        <f>PXIL!L49</f>
        <v>0</v>
      </c>
      <c r="AJ49" s="34">
        <f>PXIL!R49</f>
        <v>0</v>
      </c>
      <c r="AK49" s="34">
        <f>RTM_IEX!L49</f>
        <v>15.44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17.649999999999999</v>
      </c>
      <c r="H50">
        <f>PPCL_Spot!R50</f>
        <v>0</v>
      </c>
      <c r="I50">
        <f>Bawana_NG!R50</f>
        <v>5.8397828673408672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7.24</v>
      </c>
      <c r="AB50" s="75">
        <f>-STOA!R50</f>
        <v>0</v>
      </c>
      <c r="AC50">
        <f t="shared" si="0"/>
        <v>0.38782617608566322</v>
      </c>
      <c r="AD50">
        <f t="shared" si="1"/>
        <v>45.781956691255203</v>
      </c>
      <c r="AE50">
        <f>'IDT-1'!D50</f>
        <v>0</v>
      </c>
      <c r="AF50" s="24"/>
      <c r="AG50">
        <f t="shared" si="2"/>
        <v>45.781956691255203</v>
      </c>
      <c r="AI50" s="34">
        <f>PXIL!L50</f>
        <v>0</v>
      </c>
      <c r="AJ50" s="34">
        <f>PXIL!R50</f>
        <v>0</v>
      </c>
      <c r="AK50" s="34">
        <f>RTM_IEX!L50</f>
        <v>15.44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17.649999999999999</v>
      </c>
      <c r="H51">
        <f>PPCL_Spot!R51</f>
        <v>0</v>
      </c>
      <c r="I51">
        <f>Bawana_NG!R51</f>
        <v>5.8397828673408672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7.53</v>
      </c>
      <c r="AB51" s="75">
        <f>-STOA!R51</f>
        <v>0</v>
      </c>
      <c r="AC51">
        <f t="shared" si="0"/>
        <v>0.34574217608566327</v>
      </c>
      <c r="AD51">
        <f t="shared" si="1"/>
        <v>40.814040691255201</v>
      </c>
      <c r="AE51">
        <f>'IDT-1'!D51</f>
        <v>0</v>
      </c>
      <c r="AF51" s="24"/>
      <c r="AG51">
        <f t="shared" si="2"/>
        <v>40.814040691255201</v>
      </c>
      <c r="AI51" s="34">
        <f>PXIL!L51</f>
        <v>0</v>
      </c>
      <c r="AJ51" s="34">
        <f>PXIL!R51</f>
        <v>0</v>
      </c>
      <c r="AK51" s="34">
        <f>RTM_IEX!L51</f>
        <v>10.14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17.649999999999999</v>
      </c>
      <c r="H52">
        <f>PPCL_Spot!R52</f>
        <v>0</v>
      </c>
      <c r="I52">
        <f>Bawana_NG!R52</f>
        <v>5.8397828673408672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7.72</v>
      </c>
      <c r="AB52" s="75">
        <f>-STOA!R52</f>
        <v>0</v>
      </c>
      <c r="AC52">
        <f t="shared" si="0"/>
        <v>0.3473381760856632</v>
      </c>
      <c r="AD52">
        <f t="shared" si="1"/>
        <v>41.002444691255199</v>
      </c>
      <c r="AE52">
        <f>'IDT-1'!D52</f>
        <v>0</v>
      </c>
      <c r="AF52" s="24"/>
      <c r="AG52">
        <f t="shared" si="2"/>
        <v>41.002444691255199</v>
      </c>
      <c r="AI52" s="34">
        <f>PXIL!L52</f>
        <v>0</v>
      </c>
      <c r="AJ52" s="34">
        <f>PXIL!R52</f>
        <v>0</v>
      </c>
      <c r="AK52" s="34">
        <f>RTM_IEX!L52</f>
        <v>10.14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17.649999999999999</v>
      </c>
      <c r="H53">
        <f>PPCL_Spot!R53</f>
        <v>0</v>
      </c>
      <c r="I53">
        <f>Bawana_NG!R53</f>
        <v>5.839780937019392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7.99</v>
      </c>
      <c r="AB53" s="75">
        <f>-STOA!R53</f>
        <v>0</v>
      </c>
      <c r="AC53">
        <f t="shared" si="0"/>
        <v>0.36581815987096283</v>
      </c>
      <c r="AD53">
        <f t="shared" si="1"/>
        <v>43.18396277714843</v>
      </c>
      <c r="AE53">
        <f>'IDT-1'!D53</f>
        <v>0</v>
      </c>
      <c r="AF53" s="24"/>
      <c r="AG53">
        <f t="shared" si="2"/>
        <v>43.18396277714843</v>
      </c>
      <c r="AI53" s="34">
        <f>PXIL!L53</f>
        <v>0</v>
      </c>
      <c r="AJ53" s="34">
        <f>PXIL!R53</f>
        <v>0</v>
      </c>
      <c r="AK53" s="34">
        <f>RTM_IEX!L53</f>
        <v>12.07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17.649999999999999</v>
      </c>
      <c r="H54">
        <f>PPCL_Spot!R54</f>
        <v>0</v>
      </c>
      <c r="I54">
        <f>Bawana_NG!R54</f>
        <v>5.839780937019392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8.06</v>
      </c>
      <c r="AB54" s="75">
        <f>-STOA!R54</f>
        <v>0</v>
      </c>
      <c r="AC54">
        <f t="shared" si="0"/>
        <v>0.36640615987096287</v>
      </c>
      <c r="AD54">
        <f t="shared" si="1"/>
        <v>43.25337477714843</v>
      </c>
      <c r="AE54">
        <f>'IDT-1'!D54</f>
        <v>0</v>
      </c>
      <c r="AF54" s="24"/>
      <c r="AG54">
        <f t="shared" si="2"/>
        <v>43.25337477714843</v>
      </c>
      <c r="AI54" s="34">
        <f>PXIL!L54</f>
        <v>0</v>
      </c>
      <c r="AJ54" s="34">
        <f>PXIL!R54</f>
        <v>0</v>
      </c>
      <c r="AK54" s="34">
        <f>RTM_IEX!L54</f>
        <v>12.07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17.649999999999999</v>
      </c>
      <c r="H55">
        <f>PPCL_Spot!R55</f>
        <v>0</v>
      </c>
      <c r="I55">
        <f>Bawana_NG!R55</f>
        <v>5.839780937019392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8.3000000000000007</v>
      </c>
      <c r="AB55" s="75">
        <f>-STOA!R55</f>
        <v>0</v>
      </c>
      <c r="AC55">
        <f t="shared" si="0"/>
        <v>0.36430615987096282</v>
      </c>
      <c r="AD55">
        <f t="shared" si="1"/>
        <v>43.005474777148429</v>
      </c>
      <c r="AE55">
        <f>'IDT-1'!D55</f>
        <v>0</v>
      </c>
      <c r="AF55" s="24"/>
      <c r="AG55">
        <f t="shared" si="2"/>
        <v>43.005474777148429</v>
      </c>
      <c r="AI55" s="34">
        <f>PXIL!L55</f>
        <v>0</v>
      </c>
      <c r="AJ55" s="34">
        <f>PXIL!R55</f>
        <v>0</v>
      </c>
      <c r="AK55" s="34">
        <f>RTM_IEX!L55</f>
        <v>11.58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17.649999999999999</v>
      </c>
      <c r="H56">
        <f>PPCL_Spot!R56</f>
        <v>0</v>
      </c>
      <c r="I56">
        <f>Bawana_NG!R56</f>
        <v>5.839780937019392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9.0299999999999994</v>
      </c>
      <c r="AB56" s="75">
        <f>-STOA!R56</f>
        <v>0</v>
      </c>
      <c r="AC56">
        <f t="shared" si="0"/>
        <v>0.36640615987096287</v>
      </c>
      <c r="AD56">
        <f t="shared" si="1"/>
        <v>43.25337477714843</v>
      </c>
      <c r="AE56">
        <f>'IDT-1'!D56</f>
        <v>0</v>
      </c>
      <c r="AF56" s="24"/>
      <c r="AG56">
        <f t="shared" si="2"/>
        <v>43.25337477714843</v>
      </c>
      <c r="AI56" s="34">
        <f>PXIL!L56</f>
        <v>0</v>
      </c>
      <c r="AJ56" s="34">
        <f>PXIL!R56</f>
        <v>0</v>
      </c>
      <c r="AK56" s="34">
        <f>RTM_IEX!L56</f>
        <v>11.1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17.649999999999999</v>
      </c>
      <c r="H57">
        <f>PPCL_Spot!R57</f>
        <v>0</v>
      </c>
      <c r="I57">
        <f>Bawana_NG!R57</f>
        <v>5.839780937019392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8.3000000000000007</v>
      </c>
      <c r="AB57" s="75">
        <f>-STOA!R57</f>
        <v>0</v>
      </c>
      <c r="AC57">
        <f t="shared" si="0"/>
        <v>0.36430615987096282</v>
      </c>
      <c r="AD57">
        <f t="shared" si="1"/>
        <v>43.005474777148429</v>
      </c>
      <c r="AE57">
        <f>'IDT-1'!D57</f>
        <v>0</v>
      </c>
      <c r="AF57" s="24"/>
      <c r="AG57">
        <f t="shared" si="2"/>
        <v>43.005474777148429</v>
      </c>
      <c r="AI57" s="34">
        <f>PXIL!L57</f>
        <v>0</v>
      </c>
      <c r="AJ57" s="34">
        <f>PXIL!R57</f>
        <v>0</v>
      </c>
      <c r="AK57" s="34">
        <f>RTM_IEX!L57</f>
        <v>11.58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17.649999999999999</v>
      </c>
      <c r="H58">
        <f>PPCL_Spot!R58</f>
        <v>0</v>
      </c>
      <c r="I58">
        <f>Bawana_NG!R58</f>
        <v>5.839780937019392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7.24</v>
      </c>
      <c r="AB58" s="75">
        <f>-STOA!R58</f>
        <v>0</v>
      </c>
      <c r="AC58">
        <f t="shared" si="0"/>
        <v>0.3635501598709629</v>
      </c>
      <c r="AD58">
        <f t="shared" si="1"/>
        <v>42.916230777148435</v>
      </c>
      <c r="AE58">
        <f>'IDT-1'!D58</f>
        <v>0</v>
      </c>
      <c r="AF58" s="24"/>
      <c r="AG58">
        <f t="shared" si="2"/>
        <v>42.916230777148435</v>
      </c>
      <c r="AI58" s="34">
        <f>PXIL!L58</f>
        <v>0</v>
      </c>
      <c r="AJ58" s="34">
        <f>PXIL!R58</f>
        <v>0</v>
      </c>
      <c r="AK58" s="34">
        <f>RTM_IEX!L58</f>
        <v>12.55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17.649999999999999</v>
      </c>
      <c r="H59">
        <f>PPCL_Spot!R59</f>
        <v>0</v>
      </c>
      <c r="I59">
        <f>Bawana_NG!R59</f>
        <v>5.839780937019392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6.27</v>
      </c>
      <c r="AB59" s="75">
        <f>-STOA!R59</f>
        <v>0</v>
      </c>
      <c r="AC59">
        <f t="shared" si="0"/>
        <v>0.36346615987096287</v>
      </c>
      <c r="AD59">
        <f t="shared" si="1"/>
        <v>42.906314777148431</v>
      </c>
      <c r="AE59">
        <f>'IDT-1'!D59</f>
        <v>0</v>
      </c>
      <c r="AF59" s="24"/>
      <c r="AG59">
        <f t="shared" si="2"/>
        <v>42.906314777148431</v>
      </c>
      <c r="AI59" s="34">
        <f>PXIL!L59</f>
        <v>0</v>
      </c>
      <c r="AJ59" s="34">
        <f>PXIL!R59</f>
        <v>0</v>
      </c>
      <c r="AK59" s="34">
        <f>RTM_IEX!L59</f>
        <v>13.51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17.649999999999999</v>
      </c>
      <c r="H60">
        <f>PPCL_Spot!R60</f>
        <v>0</v>
      </c>
      <c r="I60">
        <f>Bawana_NG!R60</f>
        <v>5.839780937019392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5.79</v>
      </c>
      <c r="AB60" s="75">
        <f>-STOA!R60</f>
        <v>0</v>
      </c>
      <c r="AC60">
        <f t="shared" si="0"/>
        <v>0.36355015987096284</v>
      </c>
      <c r="AD60">
        <f t="shared" si="1"/>
        <v>42.916230777148428</v>
      </c>
      <c r="AE60">
        <f>'IDT-1'!D60</f>
        <v>0</v>
      </c>
      <c r="AF60" s="24"/>
      <c r="AG60">
        <f t="shared" si="2"/>
        <v>42.916230777148428</v>
      </c>
      <c r="AI60" s="34">
        <f>PXIL!L60</f>
        <v>0</v>
      </c>
      <c r="AJ60" s="34">
        <f>PXIL!R60</f>
        <v>0</v>
      </c>
      <c r="AK60" s="34">
        <f>RTM_IEX!L60</f>
        <v>14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17.649999999999999</v>
      </c>
      <c r="H61">
        <f>PPCL_Spot!R61</f>
        <v>0</v>
      </c>
      <c r="I61">
        <f>Bawana_NG!R61</f>
        <v>5.839780937019392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5.65</v>
      </c>
      <c r="AB61" s="75">
        <f>-STOA!R61</f>
        <v>0</v>
      </c>
      <c r="AC61">
        <f t="shared" si="0"/>
        <v>0.37043815987096285</v>
      </c>
      <c r="AD61">
        <f t="shared" si="1"/>
        <v>43.729342777148425</v>
      </c>
      <c r="AE61">
        <f>'IDT-1'!D61</f>
        <v>0</v>
      </c>
      <c r="AF61" s="24"/>
      <c r="AG61">
        <f t="shared" si="2"/>
        <v>43.729342777148425</v>
      </c>
      <c r="AI61" s="34">
        <f>PXIL!L61</f>
        <v>0</v>
      </c>
      <c r="AJ61" s="34">
        <f>PXIL!R61</f>
        <v>0</v>
      </c>
      <c r="AK61" s="34">
        <f>RTM_IEX!L61</f>
        <v>14.96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17.399389495105435</v>
      </c>
      <c r="H62">
        <f>PPCL_Spot!R62</f>
        <v>0</v>
      </c>
      <c r="I62">
        <f>Bawana_NG!R62</f>
        <v>5.839780937019392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5.41</v>
      </c>
      <c r="AB62" s="75">
        <f>-STOA!R62</f>
        <v>0</v>
      </c>
      <c r="AC62">
        <f t="shared" si="0"/>
        <v>0.3703490316298485</v>
      </c>
      <c r="AD62">
        <f t="shared" si="1"/>
        <v>43.718821400494974</v>
      </c>
      <c r="AE62">
        <f>'IDT-1'!D62</f>
        <v>0</v>
      </c>
      <c r="AF62" s="24"/>
      <c r="AG62">
        <f t="shared" si="2"/>
        <v>43.718821400494974</v>
      </c>
      <c r="AI62" s="34">
        <f>PXIL!L62</f>
        <v>0</v>
      </c>
      <c r="AJ62" s="34">
        <f>PXIL!R62</f>
        <v>0</v>
      </c>
      <c r="AK62" s="34">
        <f>RTM_IEX!L62</f>
        <v>15.44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17.399389495105435</v>
      </c>
      <c r="H63">
        <f>PPCL_Spot!R63</f>
        <v>0</v>
      </c>
      <c r="I63">
        <f>Bawana_NG!R63</f>
        <v>5.8397718839107844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5.23</v>
      </c>
      <c r="AB63" s="75">
        <f>-STOA!R63</f>
        <v>0</v>
      </c>
      <c r="AC63">
        <f t="shared" si="0"/>
        <v>0.36883695558373619</v>
      </c>
      <c r="AD63">
        <f t="shared" si="1"/>
        <v>43.54032442343248</v>
      </c>
      <c r="AE63">
        <f>'IDT-1'!D63</f>
        <v>0</v>
      </c>
      <c r="AF63" s="24"/>
      <c r="AG63">
        <f t="shared" si="2"/>
        <v>43.54032442343248</v>
      </c>
      <c r="AI63" s="34">
        <f>PXIL!L63</f>
        <v>0</v>
      </c>
      <c r="AJ63" s="34">
        <f>PXIL!R63</f>
        <v>0</v>
      </c>
      <c r="AK63" s="34">
        <f>RTM_IEX!L63</f>
        <v>15.44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17.399389495105435</v>
      </c>
      <c r="H64">
        <f>PPCL_Spot!R64</f>
        <v>0</v>
      </c>
      <c r="I64">
        <f>Bawana_NG!R64</f>
        <v>5.8397718839107844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5.0199999999999996</v>
      </c>
      <c r="AB64" s="75">
        <f>-STOA!R64</f>
        <v>0</v>
      </c>
      <c r="AC64">
        <f t="shared" si="0"/>
        <v>0.3670729555837362</v>
      </c>
      <c r="AD64">
        <f t="shared" si="1"/>
        <v>43.332088423432481</v>
      </c>
      <c r="AE64">
        <f>'IDT-1'!D64</f>
        <v>0</v>
      </c>
      <c r="AF64" s="24"/>
      <c r="AG64">
        <f t="shared" si="2"/>
        <v>43.332088423432481</v>
      </c>
      <c r="AI64" s="34">
        <f>PXIL!L64</f>
        <v>0</v>
      </c>
      <c r="AJ64" s="34">
        <f>PXIL!R64</f>
        <v>0</v>
      </c>
      <c r="AK64" s="34">
        <f>RTM_IEX!L64</f>
        <v>15.44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17.399389495105435</v>
      </c>
      <c r="H65">
        <f>PPCL_Spot!R65</f>
        <v>0</v>
      </c>
      <c r="I65">
        <f>Bawana_NG!R65</f>
        <v>5.8397718839107844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4.34</v>
      </c>
      <c r="AB65" s="75">
        <f>-STOA!R65</f>
        <v>0</v>
      </c>
      <c r="AC65">
        <f t="shared" si="0"/>
        <v>0.3695089555837362</v>
      </c>
      <c r="AD65">
        <f t="shared" si="1"/>
        <v>43.619652423432491</v>
      </c>
      <c r="AE65">
        <f>'IDT-1'!D65</f>
        <v>0</v>
      </c>
      <c r="AF65" s="24"/>
      <c r="AG65">
        <f t="shared" si="2"/>
        <v>43.619652423432491</v>
      </c>
      <c r="AI65" s="34">
        <f>PXIL!L65</f>
        <v>0</v>
      </c>
      <c r="AJ65" s="34">
        <f>PXIL!R65</f>
        <v>0</v>
      </c>
      <c r="AK65" s="34">
        <f>RTM_IEX!L65</f>
        <v>16.41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17.399389495105435</v>
      </c>
      <c r="H66">
        <f>PPCL_Spot!R66</f>
        <v>0</v>
      </c>
      <c r="I66">
        <f>Bawana_NG!R66</f>
        <v>5.8397718839107844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3.2</v>
      </c>
      <c r="AB66" s="75">
        <f>-STOA!R66</f>
        <v>0</v>
      </c>
      <c r="AC66">
        <f t="shared" si="0"/>
        <v>0.36808095558373621</v>
      </c>
      <c r="AD66">
        <f t="shared" si="1"/>
        <v>43.451080423432487</v>
      </c>
      <c r="AE66">
        <f>'IDT-1'!D66</f>
        <v>0</v>
      </c>
      <c r="AF66" s="24"/>
      <c r="AG66">
        <f t="shared" si="2"/>
        <v>43.451080423432487</v>
      </c>
      <c r="AI66" s="34">
        <f>PXIL!L66</f>
        <v>0</v>
      </c>
      <c r="AJ66" s="34">
        <f>PXIL!R66</f>
        <v>0</v>
      </c>
      <c r="AK66" s="34">
        <f>RTM_IEX!L66</f>
        <v>17.38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17.399389495105435</v>
      </c>
      <c r="H67">
        <f>PPCL_Spot!R67</f>
        <v>0</v>
      </c>
      <c r="I67">
        <f>Bawana_NG!R67</f>
        <v>5.8397718839107844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2.46</v>
      </c>
      <c r="AB67" s="75">
        <f>-STOA!R67</f>
        <v>0</v>
      </c>
      <c r="AC67">
        <f t="shared" si="0"/>
        <v>0.36589695558373625</v>
      </c>
      <c r="AD67">
        <f t="shared" si="1"/>
        <v>43.193264423432481</v>
      </c>
      <c r="AE67">
        <f>'IDT-1'!D67</f>
        <v>0</v>
      </c>
      <c r="AF67" s="24"/>
      <c r="AG67">
        <f t="shared" si="2"/>
        <v>43.193264423432481</v>
      </c>
      <c r="AI67" s="34">
        <f>PXIL!L67</f>
        <v>0</v>
      </c>
      <c r="AJ67" s="34">
        <f>PXIL!R67</f>
        <v>0</v>
      </c>
      <c r="AK67" s="34">
        <f>RTM_IEX!L67</f>
        <v>17.86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17.399389495105435</v>
      </c>
      <c r="H68">
        <f>PPCL_Spot!R68</f>
        <v>0</v>
      </c>
      <c r="I68">
        <f>Bawana_NG!R68</f>
        <v>5.8397718839107844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2.1800000000000002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0.35951295558373619</v>
      </c>
      <c r="AD68">
        <f t="shared" ref="AD68:AD98" si="4">SUM(B68:AB68,AI68:AV68)-AC68</f>
        <v>42.43964842343248</v>
      </c>
      <c r="AE68">
        <f>'IDT-1'!D68</f>
        <v>0</v>
      </c>
      <c r="AF68" s="24"/>
      <c r="AG68">
        <f t="shared" ref="AG68:AG98" si="5">SUM(AD68:AF68)</f>
        <v>42.43964842343248</v>
      </c>
      <c r="AI68" s="34">
        <f>PXIL!L68</f>
        <v>0</v>
      </c>
      <c r="AJ68" s="34">
        <f>PXIL!R68</f>
        <v>0</v>
      </c>
      <c r="AK68" s="34">
        <f>RTM_IEX!L68</f>
        <v>17.38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17.399389495105435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2.15</v>
      </c>
      <c r="AB69" s="75">
        <f>-STOA!R69</f>
        <v>0</v>
      </c>
      <c r="AC69">
        <f t="shared" si="3"/>
        <v>0.35111295558373623</v>
      </c>
      <c r="AD69">
        <f t="shared" si="4"/>
        <v>41.448048423432482</v>
      </c>
      <c r="AE69">
        <f>'IDT-1'!D69</f>
        <v>0</v>
      </c>
      <c r="AF69" s="24"/>
      <c r="AG69">
        <f t="shared" si="5"/>
        <v>41.448048423432482</v>
      </c>
      <c r="AI69" s="34">
        <f>PXIL!L69</f>
        <v>0</v>
      </c>
      <c r="AJ69" s="34">
        <f>PXIL!R69</f>
        <v>0</v>
      </c>
      <c r="AK69" s="34">
        <f>RTM_IEX!L69</f>
        <v>16.41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17.399389495105435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1.43</v>
      </c>
      <c r="AB70" s="75">
        <f>-STOA!R70</f>
        <v>0</v>
      </c>
      <c r="AC70">
        <f t="shared" si="3"/>
        <v>0.34103295558373625</v>
      </c>
      <c r="AD70">
        <f t="shared" si="4"/>
        <v>40.258128423432488</v>
      </c>
      <c r="AE70">
        <f>'IDT-1'!D70</f>
        <v>0</v>
      </c>
      <c r="AF70" s="24"/>
      <c r="AG70">
        <f t="shared" si="5"/>
        <v>40.258128423432488</v>
      </c>
      <c r="AI70" s="34">
        <f>PXIL!L70</f>
        <v>0</v>
      </c>
      <c r="AJ70" s="34">
        <f>PXIL!R70</f>
        <v>0</v>
      </c>
      <c r="AK70" s="34">
        <f>RTM_IEX!L70</f>
        <v>15.93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17.399389495105435</v>
      </c>
      <c r="H71">
        <f>PPCL_Spot!R71</f>
        <v>0</v>
      </c>
      <c r="I71">
        <f>Bawana_NG!R71</f>
        <v>5.8397844222960487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1.28</v>
      </c>
      <c r="AB71" s="75">
        <f>-STOA!R71</f>
        <v>0</v>
      </c>
      <c r="AC71">
        <f t="shared" si="3"/>
        <v>0.32759306090617246</v>
      </c>
      <c r="AD71">
        <f t="shared" si="4"/>
        <v>38.671580856495311</v>
      </c>
      <c r="AE71">
        <f>'IDT-1'!D71</f>
        <v>0</v>
      </c>
      <c r="AF71" s="24"/>
      <c r="AG71">
        <f t="shared" si="5"/>
        <v>38.671580856495311</v>
      </c>
      <c r="AI71" s="34">
        <f>PXIL!L71</f>
        <v>0</v>
      </c>
      <c r="AJ71" s="34">
        <f>PXIL!R71</f>
        <v>0</v>
      </c>
      <c r="AK71" s="34">
        <f>RTM_IEX!L71</f>
        <v>14.48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17.399389495105435</v>
      </c>
      <c r="H72">
        <f>PPCL_Spot!R72</f>
        <v>0</v>
      </c>
      <c r="I72">
        <f>Bawana_NG!R72</f>
        <v>5.8397844222960487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0.66</v>
      </c>
      <c r="AB72" s="75">
        <f>-STOA!R72</f>
        <v>0</v>
      </c>
      <c r="AC72">
        <f t="shared" si="3"/>
        <v>0.31423706090617243</v>
      </c>
      <c r="AD72">
        <f t="shared" si="4"/>
        <v>37.094936856495309</v>
      </c>
      <c r="AE72">
        <f>'IDT-1'!D72</f>
        <v>0</v>
      </c>
      <c r="AF72" s="24"/>
      <c r="AG72">
        <f t="shared" si="5"/>
        <v>37.094936856495309</v>
      </c>
      <c r="AI72" s="34">
        <f>PXIL!L72</f>
        <v>0</v>
      </c>
      <c r="AJ72" s="34">
        <f>PXIL!R72</f>
        <v>0</v>
      </c>
      <c r="AK72" s="34">
        <f>RTM_IEX!L72</f>
        <v>13.51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17.399389495105435</v>
      </c>
      <c r="H73">
        <f>PPCL_Spot!R73</f>
        <v>0</v>
      </c>
      <c r="I73">
        <f>Bawana_NG!R73</f>
        <v>5.8397844222960487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0.52</v>
      </c>
      <c r="AB73" s="75">
        <f>-STOA!R73</f>
        <v>0</v>
      </c>
      <c r="AC73">
        <f t="shared" si="3"/>
        <v>0.29684906090617247</v>
      </c>
      <c r="AD73">
        <f t="shared" si="4"/>
        <v>35.042324856495313</v>
      </c>
      <c r="AE73">
        <f>'IDT-1'!D73</f>
        <v>0</v>
      </c>
      <c r="AF73" s="24"/>
      <c r="AG73">
        <f t="shared" si="5"/>
        <v>35.042324856495313</v>
      </c>
      <c r="AI73" s="34">
        <f>PXIL!L73</f>
        <v>0</v>
      </c>
      <c r="AJ73" s="34">
        <f>PXIL!R73</f>
        <v>0</v>
      </c>
      <c r="AK73" s="34">
        <f>RTM_IEX!L73</f>
        <v>11.58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17.399389495105435</v>
      </c>
      <c r="H74">
        <f>PPCL_Spot!R74</f>
        <v>0</v>
      </c>
      <c r="I74">
        <f>Bawana_NG!R74</f>
        <v>5.8397844222960487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0.41</v>
      </c>
      <c r="AB74" s="75">
        <f>-STOA!R74</f>
        <v>0</v>
      </c>
      <c r="AC74">
        <f t="shared" si="3"/>
        <v>0.28786106090617247</v>
      </c>
      <c r="AD74">
        <f t="shared" si="4"/>
        <v>33.981312856495308</v>
      </c>
      <c r="AE74">
        <f>'IDT-1'!D74</f>
        <v>0</v>
      </c>
      <c r="AF74" s="24"/>
      <c r="AG74">
        <f t="shared" si="5"/>
        <v>33.981312856495308</v>
      </c>
      <c r="AI74" s="34">
        <f>PXIL!L74</f>
        <v>0</v>
      </c>
      <c r="AJ74" s="34">
        <f>PXIL!R74</f>
        <v>0</v>
      </c>
      <c r="AK74" s="34">
        <f>RTM_IEX!L74</f>
        <v>10.62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17.649999999999999</v>
      </c>
      <c r="H75">
        <f>PPCL_Spot!R75</f>
        <v>0</v>
      </c>
      <c r="I75">
        <f>Bawana_NG!R75</f>
        <v>5.8397876826874136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0.22</v>
      </c>
      <c r="AB75" s="75">
        <f>-STOA!R75</f>
        <v>0</v>
      </c>
      <c r="AC75">
        <f t="shared" si="3"/>
        <v>0.28022221653457424</v>
      </c>
      <c r="AD75">
        <f t="shared" si="4"/>
        <v>33.079565466152836</v>
      </c>
      <c r="AE75">
        <f>'IDT-1'!D75</f>
        <v>0</v>
      </c>
      <c r="AF75" s="24"/>
      <c r="AG75">
        <f t="shared" si="5"/>
        <v>33.079565466152836</v>
      </c>
      <c r="AI75" s="34">
        <f>PXIL!L75</f>
        <v>0</v>
      </c>
      <c r="AJ75" s="34">
        <f>PXIL!R75</f>
        <v>0</v>
      </c>
      <c r="AK75" s="34">
        <f>RTM_IEX!L75</f>
        <v>9.65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17.649999999999999</v>
      </c>
      <c r="H76">
        <f>PPCL_Spot!R76</f>
        <v>0</v>
      </c>
      <c r="I76">
        <f>Bawana_NG!R76</f>
        <v>5.8397876826874136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</v>
      </c>
      <c r="AB76" s="75">
        <f>-STOA!R76</f>
        <v>0</v>
      </c>
      <c r="AC76">
        <f t="shared" si="3"/>
        <v>0.27115021653457427</v>
      </c>
      <c r="AD76">
        <f t="shared" si="4"/>
        <v>32.008637466152841</v>
      </c>
      <c r="AE76">
        <f>'IDT-1'!D76</f>
        <v>0</v>
      </c>
      <c r="AF76" s="24"/>
      <c r="AG76">
        <f t="shared" si="5"/>
        <v>32.008637466152841</v>
      </c>
      <c r="AI76" s="34">
        <f>PXIL!L76</f>
        <v>0</v>
      </c>
      <c r="AJ76" s="34">
        <f>PXIL!R76</f>
        <v>0</v>
      </c>
      <c r="AK76" s="34">
        <f>RTM_IEX!L76</f>
        <v>8.69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17.649999999999999</v>
      </c>
      <c r="H77">
        <f>PPCL_Spot!R77</f>
        <v>0</v>
      </c>
      <c r="I77">
        <f>Bawana_NG!R77</f>
        <v>5.839794409631768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0.26216227304090678</v>
      </c>
      <c r="AD77">
        <f t="shared" si="4"/>
        <v>30.947632136590858</v>
      </c>
      <c r="AE77">
        <f>'IDT-1'!D77</f>
        <v>0</v>
      </c>
      <c r="AF77" s="24"/>
      <c r="AG77">
        <f t="shared" si="5"/>
        <v>30.947632136590858</v>
      </c>
      <c r="AI77" s="34">
        <f>PXIL!L77</f>
        <v>0</v>
      </c>
      <c r="AJ77" s="34">
        <f>PXIL!R77</f>
        <v>0</v>
      </c>
      <c r="AK77" s="34">
        <f>RTM_IEX!L77</f>
        <v>7.72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17.649999999999999</v>
      </c>
      <c r="H78">
        <f>PPCL_Spot!R78</f>
        <v>0</v>
      </c>
      <c r="I78">
        <f>Bawana_NG!R78</f>
        <v>5.839794409631768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0.26216227304090678</v>
      </c>
      <c r="AD78">
        <f t="shared" si="4"/>
        <v>30.947632136590858</v>
      </c>
      <c r="AE78">
        <f>'IDT-1'!D78</f>
        <v>0</v>
      </c>
      <c r="AF78" s="24"/>
      <c r="AG78">
        <f t="shared" si="5"/>
        <v>30.947632136590858</v>
      </c>
      <c r="AI78" s="34">
        <f>PXIL!L78</f>
        <v>0</v>
      </c>
      <c r="AJ78" s="34">
        <f>PXIL!R78</f>
        <v>0</v>
      </c>
      <c r="AK78" s="34">
        <f>RTM_IEX!L78</f>
        <v>7.72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17.649999999999999</v>
      </c>
      <c r="H79">
        <f>PPCL_Spot!R79</f>
        <v>0</v>
      </c>
      <c r="I79">
        <f>Bawana_NG!R79</f>
        <v>5.839794409631768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0.26216227304090678</v>
      </c>
      <c r="AD79">
        <f t="shared" si="4"/>
        <v>30.947632136590858</v>
      </c>
      <c r="AE79">
        <f>'IDT-1'!D79</f>
        <v>0</v>
      </c>
      <c r="AF79" s="24"/>
      <c r="AG79">
        <f t="shared" si="5"/>
        <v>30.947632136590858</v>
      </c>
      <c r="AI79" s="34">
        <f>PXIL!L79</f>
        <v>0</v>
      </c>
      <c r="AJ79" s="34">
        <f>PXIL!R79</f>
        <v>0</v>
      </c>
      <c r="AK79" s="34">
        <f>RTM_IEX!L79</f>
        <v>7.72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17.649999999999999</v>
      </c>
      <c r="H80">
        <f>PPCL_Spot!R80</f>
        <v>0</v>
      </c>
      <c r="I80">
        <f>Bawana_NG!R80</f>
        <v>5.839794409631768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0.27022627304090679</v>
      </c>
      <c r="AD80">
        <f t="shared" si="4"/>
        <v>31.899568136590855</v>
      </c>
      <c r="AE80">
        <f>'IDT-1'!D80</f>
        <v>0</v>
      </c>
      <c r="AF80" s="24"/>
      <c r="AG80">
        <f t="shared" si="5"/>
        <v>31.899568136590855</v>
      </c>
      <c r="AI80" s="34">
        <f>PXIL!L80</f>
        <v>0</v>
      </c>
      <c r="AJ80" s="34">
        <f>PXIL!R80</f>
        <v>0</v>
      </c>
      <c r="AK80" s="34">
        <f>RTM_IEX!L80</f>
        <v>8.68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17.649999999999999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0.26216208382485057</v>
      </c>
      <c r="AD81">
        <f t="shared" si="4"/>
        <v>30.947609800085932</v>
      </c>
      <c r="AE81">
        <f>'IDT-1'!D81</f>
        <v>0</v>
      </c>
      <c r="AF81" s="24"/>
      <c r="AG81">
        <f t="shared" si="5"/>
        <v>30.947609800085932</v>
      </c>
      <c r="AI81" s="34">
        <f>PXIL!L81</f>
        <v>0</v>
      </c>
      <c r="AJ81" s="34">
        <f>PXIL!R81</f>
        <v>0</v>
      </c>
      <c r="AK81" s="34">
        <f>RTM_IEX!L81</f>
        <v>7.72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17.649999999999999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0.27031008382485056</v>
      </c>
      <c r="AD82">
        <f t="shared" si="4"/>
        <v>31.909461800085932</v>
      </c>
      <c r="AE82">
        <f>'IDT-1'!D82</f>
        <v>0</v>
      </c>
      <c r="AF82" s="24"/>
      <c r="AG82">
        <f t="shared" si="5"/>
        <v>31.909461800085932</v>
      </c>
      <c r="AI82" s="34">
        <f>PXIL!L82</f>
        <v>0</v>
      </c>
      <c r="AJ82" s="34">
        <f>PXIL!R82</f>
        <v>0</v>
      </c>
      <c r="AK82" s="34">
        <f>RTM_IEX!L82</f>
        <v>8.69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17.649999999999999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0.27031008382485056</v>
      </c>
      <c r="AD83">
        <f t="shared" si="4"/>
        <v>31.909461800085932</v>
      </c>
      <c r="AE83">
        <f>'IDT-1'!D83</f>
        <v>0</v>
      </c>
      <c r="AF83" s="24"/>
      <c r="AG83">
        <f t="shared" si="5"/>
        <v>31.909461800085932</v>
      </c>
      <c r="AI83" s="34">
        <f>PXIL!L83</f>
        <v>0</v>
      </c>
      <c r="AJ83" s="34">
        <f>PXIL!R83</f>
        <v>0</v>
      </c>
      <c r="AK83" s="34">
        <f>RTM_IEX!L83</f>
        <v>8.69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17.649999999999999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0.27031008382485056</v>
      </c>
      <c r="AD84">
        <f t="shared" si="4"/>
        <v>31.909461800085932</v>
      </c>
      <c r="AE84">
        <f>'IDT-1'!D84</f>
        <v>0</v>
      </c>
      <c r="AF84" s="24"/>
      <c r="AG84">
        <f t="shared" si="5"/>
        <v>31.909461800085932</v>
      </c>
      <c r="AI84" s="34">
        <f>PXIL!L84</f>
        <v>0</v>
      </c>
      <c r="AJ84" s="34">
        <f>PXIL!R84</f>
        <v>0</v>
      </c>
      <c r="AK84" s="34">
        <f>RTM_IEX!L84</f>
        <v>8.69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17.649999999999999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0.27031008382485056</v>
      </c>
      <c r="AD85">
        <f t="shared" si="4"/>
        <v>31.909461800085932</v>
      </c>
      <c r="AE85">
        <f>'IDT-1'!D85</f>
        <v>0</v>
      </c>
      <c r="AF85" s="24"/>
      <c r="AG85">
        <f t="shared" si="5"/>
        <v>31.909461800085932</v>
      </c>
      <c r="AI85" s="34">
        <f>PXIL!L85</f>
        <v>0</v>
      </c>
      <c r="AJ85" s="34">
        <f>PXIL!R85</f>
        <v>0</v>
      </c>
      <c r="AK85" s="34">
        <f>RTM_IEX!L85</f>
        <v>8.69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17.649999999999999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0.27031008382485056</v>
      </c>
      <c r="AD86">
        <f t="shared" si="4"/>
        <v>31.909461800085932</v>
      </c>
      <c r="AE86">
        <f>'IDT-1'!D86</f>
        <v>0</v>
      </c>
      <c r="AF86" s="24"/>
      <c r="AG86">
        <f t="shared" si="5"/>
        <v>31.909461800085932</v>
      </c>
      <c r="AI86" s="34">
        <f>PXIL!L86</f>
        <v>0</v>
      </c>
      <c r="AJ86" s="34">
        <f>PXIL!R86</f>
        <v>0</v>
      </c>
      <c r="AK86" s="34">
        <f>RTM_IEX!L86</f>
        <v>8.69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17.649999999999999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0.25821408382485056</v>
      </c>
      <c r="AD87">
        <f t="shared" si="4"/>
        <v>30.481557800085934</v>
      </c>
      <c r="AE87">
        <f>'IDT-1'!D87</f>
        <v>0</v>
      </c>
      <c r="AF87" s="24"/>
      <c r="AG87">
        <f t="shared" si="5"/>
        <v>30.481557800085934</v>
      </c>
      <c r="AI87" s="34">
        <f>PXIL!L87</f>
        <v>0</v>
      </c>
      <c r="AJ87" s="34">
        <f>PXIL!R87</f>
        <v>0</v>
      </c>
      <c r="AK87" s="34">
        <f>RTM_IEX!L87</f>
        <v>7.25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17.649999999999999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0.24645408382485057</v>
      </c>
      <c r="AD88">
        <f t="shared" si="4"/>
        <v>29.093317800085934</v>
      </c>
      <c r="AE88">
        <f>'IDT-1'!D88</f>
        <v>0</v>
      </c>
      <c r="AF88" s="24"/>
      <c r="AG88">
        <f t="shared" si="5"/>
        <v>29.093317800085934</v>
      </c>
      <c r="AI88" s="34">
        <f>PXIL!L88</f>
        <v>0</v>
      </c>
      <c r="AJ88" s="34">
        <f>PXIL!R88</f>
        <v>0</v>
      </c>
      <c r="AK88" s="34">
        <f>RTM_IEX!L88</f>
        <v>5.85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17.649999999999999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0.24637008382485057</v>
      </c>
      <c r="AD89">
        <f t="shared" si="4"/>
        <v>29.083401800085934</v>
      </c>
      <c r="AE89">
        <f>'IDT-1'!D89</f>
        <v>0</v>
      </c>
      <c r="AF89" s="24"/>
      <c r="AG89">
        <f t="shared" si="5"/>
        <v>29.083401800085934</v>
      </c>
      <c r="AI89" s="34">
        <f>PXIL!L89</f>
        <v>0</v>
      </c>
      <c r="AJ89" s="34">
        <f>PXIL!R89</f>
        <v>0</v>
      </c>
      <c r="AK89" s="34">
        <f>RTM_IEX!L89</f>
        <v>5.84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17.649999999999999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0.24074208382485057</v>
      </c>
      <c r="AD90">
        <f t="shared" si="4"/>
        <v>28.419029800085934</v>
      </c>
      <c r="AE90">
        <f>'IDT-1'!D90</f>
        <v>0</v>
      </c>
      <c r="AF90" s="24"/>
      <c r="AG90">
        <f t="shared" si="5"/>
        <v>28.419029800085934</v>
      </c>
      <c r="AI90" s="34">
        <f>PXIL!L90</f>
        <v>0</v>
      </c>
      <c r="AJ90" s="34">
        <f>PXIL!R90</f>
        <v>0</v>
      </c>
      <c r="AK90" s="34">
        <f>RTM_IEX!L90</f>
        <v>5.17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17.649999999999999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0.23553408382485058</v>
      </c>
      <c r="AD91">
        <f t="shared" si="4"/>
        <v>27.804237800085932</v>
      </c>
      <c r="AE91">
        <f>'IDT-1'!D91</f>
        <v>0</v>
      </c>
      <c r="AF91" s="24"/>
      <c r="AG91">
        <f t="shared" si="5"/>
        <v>27.804237800085932</v>
      </c>
      <c r="AI91" s="34">
        <f>PXIL!L91</f>
        <v>0</v>
      </c>
      <c r="AJ91" s="34">
        <f>PXIL!R91</f>
        <v>0</v>
      </c>
      <c r="AK91" s="34">
        <f>RTM_IEX!L91</f>
        <v>4.55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17.649999999999999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0.23242608382485058</v>
      </c>
      <c r="AD92">
        <f t="shared" si="4"/>
        <v>27.437345800085932</v>
      </c>
      <c r="AE92">
        <f>'IDT-1'!D92</f>
        <v>0</v>
      </c>
      <c r="AF92" s="24"/>
      <c r="AG92">
        <f t="shared" si="5"/>
        <v>27.437345800085932</v>
      </c>
      <c r="AI92" s="34">
        <f>PXIL!L92</f>
        <v>0</v>
      </c>
      <c r="AJ92" s="34">
        <f>PXIL!R92</f>
        <v>0</v>
      </c>
      <c r="AK92" s="34">
        <f>RTM_IEX!L92</f>
        <v>4.18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17.649999999999999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0.23654208382485059</v>
      </c>
      <c r="AD93">
        <f t="shared" si="4"/>
        <v>27.923229800085934</v>
      </c>
      <c r="AE93">
        <f>'IDT-1'!D93</f>
        <v>0</v>
      </c>
      <c r="AF93" s="24"/>
      <c r="AG93">
        <f t="shared" si="5"/>
        <v>27.923229800085934</v>
      </c>
      <c r="AI93" s="34">
        <f>PXIL!L93</f>
        <v>0</v>
      </c>
      <c r="AJ93" s="34">
        <f>PXIL!R93</f>
        <v>0</v>
      </c>
      <c r="AK93" s="34">
        <f>RTM_IEX!L93</f>
        <v>4.67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17.649999999999999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0.23587008382485058</v>
      </c>
      <c r="AD94">
        <f t="shared" si="4"/>
        <v>27.843901800085934</v>
      </c>
      <c r="AE94">
        <f>'IDT-1'!D94</f>
        <v>0</v>
      </c>
      <c r="AF94" s="24"/>
      <c r="AG94">
        <f t="shared" si="5"/>
        <v>27.843901800085934</v>
      </c>
      <c r="AI94" s="34">
        <f>PXIL!L94</f>
        <v>0</v>
      </c>
      <c r="AJ94" s="34">
        <f>PXIL!R94</f>
        <v>0</v>
      </c>
      <c r="AK94" s="34">
        <f>RTM_IEX!L94</f>
        <v>4.59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17.649999999999999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0.24301008382485056</v>
      </c>
      <c r="AD95">
        <f t="shared" si="4"/>
        <v>28.686761800085936</v>
      </c>
      <c r="AE95">
        <f>'IDT-1'!D95</f>
        <v>0</v>
      </c>
      <c r="AF95" s="24"/>
      <c r="AG95">
        <f t="shared" si="5"/>
        <v>28.686761800085936</v>
      </c>
      <c r="AI95" s="34">
        <f>PXIL!L95</f>
        <v>0</v>
      </c>
      <c r="AJ95" s="34">
        <f>PXIL!R95</f>
        <v>0</v>
      </c>
      <c r="AK95" s="34">
        <f>RTM_IEX!L95</f>
        <v>5.44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17.649999999999999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0.24317808382485057</v>
      </c>
      <c r="AD96">
        <f t="shared" si="4"/>
        <v>28.706593800085933</v>
      </c>
      <c r="AE96">
        <f>'IDT-1'!D96</f>
        <v>0</v>
      </c>
      <c r="AF96" s="24"/>
      <c r="AG96">
        <f t="shared" si="5"/>
        <v>28.706593800085933</v>
      </c>
      <c r="AI96" s="34">
        <f>PXIL!L96</f>
        <v>0</v>
      </c>
      <c r="AJ96" s="34">
        <f>PXIL!R96</f>
        <v>0</v>
      </c>
      <c r="AK96" s="34">
        <f>RTM_IEX!L96</f>
        <v>5.46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17.649999999999999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0.2563660838248506</v>
      </c>
      <c r="AD97">
        <f t="shared" si="4"/>
        <v>30.263405800085934</v>
      </c>
      <c r="AE97">
        <f>'IDT-1'!D97</f>
        <v>0</v>
      </c>
      <c r="AF97" s="24"/>
      <c r="AG97">
        <f t="shared" si="5"/>
        <v>30.263405800085934</v>
      </c>
      <c r="AI97" s="34">
        <f>PXIL!L97</f>
        <v>0</v>
      </c>
      <c r="AJ97" s="34">
        <f>PXIL!R97</f>
        <v>0</v>
      </c>
      <c r="AK97" s="34">
        <f>RTM_IEX!L97</f>
        <v>7.03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17.649999999999999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0.2593060838248506</v>
      </c>
      <c r="AD98">
        <f t="shared" si="4"/>
        <v>30.610465800085933</v>
      </c>
      <c r="AE98">
        <f>'IDT-1'!D98</f>
        <v>0</v>
      </c>
      <c r="AF98" s="24"/>
      <c r="AG98">
        <f t="shared" si="5"/>
        <v>30.610465800085933</v>
      </c>
      <c r="AI98" s="34">
        <f>PXIL!L98</f>
        <v>0</v>
      </c>
      <c r="AJ98" s="34">
        <f>PXIL!R98</f>
        <v>0</v>
      </c>
      <c r="AK98" s="34">
        <f>RTM_IEX!L98</f>
        <v>7.38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0.42275564297773699</v>
      </c>
      <c r="H99">
        <f t="shared" si="6"/>
        <v>0</v>
      </c>
      <c r="I99">
        <f t="shared" si="6"/>
        <v>9.7206688404430114E-2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5.4217500000000016E-2</v>
      </c>
      <c r="AB99" s="75">
        <f t="shared" si="6"/>
        <v>0</v>
      </c>
      <c r="AC99">
        <f t="shared" si="6"/>
        <v>6.780864402488782E-3</v>
      </c>
      <c r="AD99">
        <f t="shared" si="6"/>
        <v>0.79965146697967815</v>
      </c>
      <c r="AE99">
        <f t="shared" ref="AE99:AT99" si="7">SUM(AE3:AE98)/4000</f>
        <v>0</v>
      </c>
      <c r="AG99">
        <f t="shared" si="7"/>
        <v>0.79965146697967815</v>
      </c>
      <c r="AI99">
        <f t="shared" si="7"/>
        <v>0</v>
      </c>
      <c r="AJ99">
        <f t="shared" si="7"/>
        <v>0</v>
      </c>
      <c r="AK99">
        <f t="shared" si="7"/>
        <v>0.23225250000000011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45432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19.305969999999999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1.25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0.17267014799999997</v>
      </c>
      <c r="AD3">
        <f>SUM(B3:AB3,AI3:AV3)-AC3</f>
        <v>20.383299851999997</v>
      </c>
      <c r="AE3">
        <v>0</v>
      </c>
      <c r="AF3" s="24"/>
      <c r="AG3">
        <f>SUM(AD3:AF3)</f>
        <v>20.383299851999997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19.305969999999999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0.5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0.16637014799999997</v>
      </c>
      <c r="AD4">
        <f t="shared" ref="AD4:AD67" si="1">SUM(B4:AB4,AI4:AV4)-AC4</f>
        <v>19.639599852</v>
      </c>
      <c r="AE4">
        <v>0</v>
      </c>
      <c r="AF4" s="24"/>
      <c r="AG4">
        <f t="shared" ref="AG4:AG67" si="2">SUM(AD4:AF4)</f>
        <v>19.639599852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18.690802999999999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0.15700274519999999</v>
      </c>
      <c r="AD5">
        <f t="shared" si="1"/>
        <v>18.533800254799999</v>
      </c>
      <c r="AE5">
        <v>0</v>
      </c>
      <c r="AF5" s="24"/>
      <c r="AG5">
        <f t="shared" si="2"/>
        <v>18.533800254799999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15.125353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0.12705296520000001</v>
      </c>
      <c r="AD6">
        <f t="shared" si="1"/>
        <v>14.9983000348</v>
      </c>
      <c r="AE6">
        <v>0</v>
      </c>
      <c r="AF6" s="24"/>
      <c r="AG6">
        <f t="shared" si="2"/>
        <v>14.9983000348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12.518758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0.1051575672</v>
      </c>
      <c r="AD7">
        <f t="shared" si="1"/>
        <v>12.413600432800001</v>
      </c>
      <c r="AE7">
        <v>0</v>
      </c>
      <c r="AF7" s="24"/>
      <c r="AG7">
        <f t="shared" si="2"/>
        <v>12.413600432800001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13.868193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0.11649282119999999</v>
      </c>
      <c r="AD8">
        <f t="shared" si="1"/>
        <v>13.7517001788</v>
      </c>
      <c r="AE8">
        <v>0</v>
      </c>
      <c r="AF8" s="24"/>
      <c r="AG8">
        <f t="shared" si="2"/>
        <v>13.7517001788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13.1905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0.11080019999999999</v>
      </c>
      <c r="AD9">
        <f t="shared" si="1"/>
        <v>13.0796998</v>
      </c>
      <c r="AE9">
        <v>0</v>
      </c>
      <c r="AF9" s="24"/>
      <c r="AG9">
        <f t="shared" si="2"/>
        <v>13.0796998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13.851552999999999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0.11635304519999999</v>
      </c>
      <c r="AD10">
        <f t="shared" si="1"/>
        <v>13.735199954799999</v>
      </c>
      <c r="AE10">
        <v>0</v>
      </c>
      <c r="AF10" s="24"/>
      <c r="AG10">
        <f t="shared" si="2"/>
        <v>13.735199954799999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12.514119000000001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0.1051185996</v>
      </c>
      <c r="AD11">
        <f t="shared" si="1"/>
        <v>12.4090004004</v>
      </c>
      <c r="AE11">
        <v>0</v>
      </c>
      <c r="AF11" s="24"/>
      <c r="AG11">
        <f t="shared" si="2"/>
        <v>12.4090004004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12.913069999999999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0.10846978799999998</v>
      </c>
      <c r="AD12">
        <f t="shared" si="1"/>
        <v>12.804600211999999</v>
      </c>
      <c r="AE12">
        <v>0</v>
      </c>
      <c r="AF12" s="24"/>
      <c r="AG12">
        <f t="shared" si="2"/>
        <v>12.804600211999999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11.159136999999999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9.373675079999999E-2</v>
      </c>
      <c r="AD13">
        <f t="shared" si="1"/>
        <v>11.0654002492</v>
      </c>
      <c r="AE13">
        <v>0</v>
      </c>
      <c r="AF13" s="24"/>
      <c r="AG13">
        <f t="shared" si="2"/>
        <v>11.0654002492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11.372631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9.5530100399999998E-2</v>
      </c>
      <c r="AD14">
        <f t="shared" si="1"/>
        <v>11.277100899600001</v>
      </c>
      <c r="AE14">
        <v>0</v>
      </c>
      <c r="AF14" s="24"/>
      <c r="AG14">
        <f t="shared" si="2"/>
        <v>11.277100899600001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12.148447000000001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0.10204695480000001</v>
      </c>
      <c r="AD15">
        <f t="shared" si="1"/>
        <v>12.0464000452</v>
      </c>
      <c r="AE15">
        <v>0</v>
      </c>
      <c r="AF15" s="24"/>
      <c r="AG15">
        <f t="shared" si="2"/>
        <v>12.0464000452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11.658028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9.7927435199999996E-2</v>
      </c>
      <c r="AD16">
        <f t="shared" si="1"/>
        <v>11.560100564799999</v>
      </c>
      <c r="AE16">
        <v>0</v>
      </c>
      <c r="AF16" s="24"/>
      <c r="AG16">
        <f t="shared" si="2"/>
        <v>11.560100564799999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12.073518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0.1014175512</v>
      </c>
      <c r="AD17">
        <f t="shared" si="1"/>
        <v>11.972100448799999</v>
      </c>
      <c r="AE17">
        <v>0</v>
      </c>
      <c r="AF17" s="24"/>
      <c r="AG17">
        <f t="shared" si="2"/>
        <v>11.972100448799999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13.482150000000001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0.11325006</v>
      </c>
      <c r="AD18">
        <f t="shared" si="1"/>
        <v>13.36889994</v>
      </c>
      <c r="AE18">
        <v>0</v>
      </c>
      <c r="AF18" s="24"/>
      <c r="AG18">
        <f t="shared" si="2"/>
        <v>13.36889994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15.852259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0.13315897559999998</v>
      </c>
      <c r="AD19">
        <f t="shared" si="1"/>
        <v>15.719100024399999</v>
      </c>
      <c r="AE19">
        <v>0</v>
      </c>
      <c r="AF19" s="24"/>
      <c r="AG19">
        <f t="shared" si="2"/>
        <v>15.719100024399999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17.650262000000001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0.14826220079999999</v>
      </c>
      <c r="AD20">
        <f t="shared" si="1"/>
        <v>17.5019997992</v>
      </c>
      <c r="AE20">
        <v>0</v>
      </c>
      <c r="AF20" s="24"/>
      <c r="AG20">
        <f t="shared" si="2"/>
        <v>17.5019997992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19.305969999999999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0.17376214799999998</v>
      </c>
      <c r="AD21">
        <f t="shared" si="1"/>
        <v>20.512207851999996</v>
      </c>
      <c r="AE21">
        <v>0</v>
      </c>
      <c r="AF21" s="24"/>
      <c r="AG21">
        <f t="shared" si="2"/>
        <v>20.512207851999996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1.38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19.305969999999999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0.39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0.179138148</v>
      </c>
      <c r="AD22">
        <f t="shared" si="1"/>
        <v>21.146831851999998</v>
      </c>
      <c r="AE22">
        <v>0</v>
      </c>
      <c r="AF22" s="24"/>
      <c r="AG22">
        <f t="shared" si="2"/>
        <v>21.146831851999998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1.63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19.305969999999999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1.93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0.20030614799999996</v>
      </c>
      <c r="AD23">
        <f t="shared" si="1"/>
        <v>23.645663851999998</v>
      </c>
      <c r="AE23">
        <v>0</v>
      </c>
      <c r="AF23" s="24"/>
      <c r="AG23">
        <f t="shared" si="2"/>
        <v>23.645663851999998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2.61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19.305969999999999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3.28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0.22248214799999999</v>
      </c>
      <c r="AD24">
        <f t="shared" si="1"/>
        <v>26.263487851999997</v>
      </c>
      <c r="AE24">
        <v>0</v>
      </c>
      <c r="AF24" s="24"/>
      <c r="AG24">
        <f t="shared" si="2"/>
        <v>26.263487851999997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3.9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19.305969999999999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2.12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0.21164614799999998</v>
      </c>
      <c r="AD25">
        <f t="shared" si="1"/>
        <v>24.984323851999999</v>
      </c>
      <c r="AE25">
        <v>0</v>
      </c>
      <c r="AF25" s="24"/>
      <c r="AG25">
        <f t="shared" si="2"/>
        <v>24.984323851999999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3.77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19.305969999999999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2.41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0.21786214799999998</v>
      </c>
      <c r="AD26">
        <f t="shared" si="1"/>
        <v>25.718107851999999</v>
      </c>
      <c r="AE26">
        <v>0</v>
      </c>
      <c r="AF26" s="24"/>
      <c r="AG26">
        <f t="shared" si="2"/>
        <v>25.718107851999999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4.22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19.305969999999999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4.05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0.21836614799999998</v>
      </c>
      <c r="AD27">
        <f t="shared" si="1"/>
        <v>25.777603851999999</v>
      </c>
      <c r="AE27">
        <v>0</v>
      </c>
      <c r="AF27" s="24"/>
      <c r="AG27">
        <f t="shared" si="2"/>
        <v>25.777603851999999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2.64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19.305969999999999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5.21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0.23172214799999999</v>
      </c>
      <c r="AD28">
        <f t="shared" si="1"/>
        <v>27.354247852</v>
      </c>
      <c r="AE28">
        <v>0</v>
      </c>
      <c r="AF28" s="24"/>
      <c r="AG28">
        <f t="shared" si="2"/>
        <v>27.354247852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3.07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19.305969999999999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5.0199999999999996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0.24297814799999995</v>
      </c>
      <c r="AD29">
        <f t="shared" si="1"/>
        <v>28.682991852000001</v>
      </c>
      <c r="AE29">
        <v>0</v>
      </c>
      <c r="AF29" s="24"/>
      <c r="AG29">
        <f t="shared" si="2"/>
        <v>28.682991852000001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4.5999999999999996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19.305969999999999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0.201062148</v>
      </c>
      <c r="AD30">
        <f t="shared" si="1"/>
        <v>23.734907851999999</v>
      </c>
      <c r="AE30">
        <v>0</v>
      </c>
      <c r="AF30" s="24"/>
      <c r="AG30">
        <f t="shared" si="2"/>
        <v>23.734907851999999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4.63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19.305969999999999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3.86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0.19459414799999997</v>
      </c>
      <c r="AD31">
        <f t="shared" si="1"/>
        <v>22.971375851999998</v>
      </c>
      <c r="AE31">
        <v>0</v>
      </c>
      <c r="AF31" s="24"/>
      <c r="AG31">
        <f t="shared" si="2"/>
        <v>22.971375851999998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19.305969999999999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4.7300000000000004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0.20610214799999999</v>
      </c>
      <c r="AD32">
        <f t="shared" si="1"/>
        <v>24.329867852</v>
      </c>
      <c r="AE32">
        <v>0</v>
      </c>
      <c r="AF32" s="24"/>
      <c r="AG32">
        <f t="shared" si="2"/>
        <v>24.329867852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0.5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19.305969999999999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3.38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0.19056214799999996</v>
      </c>
      <c r="AD33">
        <f t="shared" si="1"/>
        <v>22.495407851999996</v>
      </c>
      <c r="AE33">
        <v>0</v>
      </c>
      <c r="AF33" s="24"/>
      <c r="AG33">
        <f t="shared" si="2"/>
        <v>22.495407851999996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19.305969999999999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3.57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0.19215814799999997</v>
      </c>
      <c r="AD34">
        <f t="shared" si="1"/>
        <v>22.683811851999998</v>
      </c>
      <c r="AE34">
        <v>0</v>
      </c>
      <c r="AF34" s="24"/>
      <c r="AG34">
        <f t="shared" si="2"/>
        <v>22.683811851999998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19.305969999999999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0.97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0.17720614799999998</v>
      </c>
      <c r="AD35">
        <f t="shared" si="1"/>
        <v>20.918763851999998</v>
      </c>
      <c r="AE35">
        <v>0</v>
      </c>
      <c r="AF35" s="24"/>
      <c r="AG35">
        <f t="shared" si="2"/>
        <v>20.918763851999998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0.82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19.305969999999999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0.68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0.19585414799999998</v>
      </c>
      <c r="AD36">
        <f t="shared" si="1"/>
        <v>23.120115852000001</v>
      </c>
      <c r="AE36">
        <v>0</v>
      </c>
      <c r="AF36" s="24"/>
      <c r="AG36">
        <f t="shared" si="2"/>
        <v>23.120115852000001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3.33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19.305969999999999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0.207614148</v>
      </c>
      <c r="AD37">
        <f t="shared" si="1"/>
        <v>24.508355851999998</v>
      </c>
      <c r="AE37">
        <v>0</v>
      </c>
      <c r="AF37" s="24"/>
      <c r="AG37">
        <f t="shared" si="2"/>
        <v>24.508355851999998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5.41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19.305969999999999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0.19375414799999999</v>
      </c>
      <c r="AD38">
        <f t="shared" si="1"/>
        <v>22.872215852</v>
      </c>
      <c r="AE38">
        <v>0</v>
      </c>
      <c r="AF38" s="24"/>
      <c r="AG38">
        <f t="shared" si="2"/>
        <v>22.872215852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3.76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19.305969999999999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0.21895414799999999</v>
      </c>
      <c r="AD39">
        <f t="shared" si="1"/>
        <v>25.847015851999998</v>
      </c>
      <c r="AE39">
        <v>0</v>
      </c>
      <c r="AF39" s="24"/>
      <c r="AG39">
        <f t="shared" si="2"/>
        <v>25.847015851999998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6.76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19.305969999999999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0.21240214799999999</v>
      </c>
      <c r="AD40">
        <f t="shared" si="1"/>
        <v>25.073567852</v>
      </c>
      <c r="AE40">
        <v>0</v>
      </c>
      <c r="AF40" s="24"/>
      <c r="AG40">
        <f t="shared" si="2"/>
        <v>25.073567852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5.98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19.305969999999999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0.21164614799999998</v>
      </c>
      <c r="AD41">
        <f t="shared" si="1"/>
        <v>24.984323851999999</v>
      </c>
      <c r="AE41">
        <v>0</v>
      </c>
      <c r="AF41" s="24"/>
      <c r="AG41">
        <f t="shared" si="2"/>
        <v>24.984323851999999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5.89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19.305969999999999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0.19703014799999999</v>
      </c>
      <c r="AD42">
        <f t="shared" si="1"/>
        <v>23.258939852000001</v>
      </c>
      <c r="AE42">
        <v>0</v>
      </c>
      <c r="AF42" s="24"/>
      <c r="AG42">
        <f t="shared" si="2"/>
        <v>23.258939852000001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4.1500000000000004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19.305969999999999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0.18728614799999999</v>
      </c>
      <c r="AD43">
        <f t="shared" si="1"/>
        <v>22.108683851999999</v>
      </c>
      <c r="AE43">
        <v>0</v>
      </c>
      <c r="AF43" s="24"/>
      <c r="AG43">
        <f t="shared" si="2"/>
        <v>22.108683851999999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2.99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19.305969999999999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0.17838214799999999</v>
      </c>
      <c r="AD44">
        <f t="shared" si="1"/>
        <v>21.057587851999997</v>
      </c>
      <c r="AE44">
        <v>0</v>
      </c>
      <c r="AF44" s="24"/>
      <c r="AG44">
        <f t="shared" si="2"/>
        <v>21.057587851999997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1.93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19.305969999999999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0.18728614799999999</v>
      </c>
      <c r="AD45">
        <f t="shared" si="1"/>
        <v>22.108683851999999</v>
      </c>
      <c r="AE45">
        <v>0</v>
      </c>
      <c r="AF45" s="24"/>
      <c r="AG45">
        <f t="shared" si="2"/>
        <v>22.108683851999999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2.99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19.207644999999999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0.16134421799999998</v>
      </c>
      <c r="AD46">
        <f t="shared" si="1"/>
        <v>19.046300781999999</v>
      </c>
      <c r="AE46">
        <v>0</v>
      </c>
      <c r="AF46" s="24"/>
      <c r="AG46">
        <f t="shared" si="2"/>
        <v>19.046300781999999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19.290037000000002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0.1620363108</v>
      </c>
      <c r="AD47">
        <f t="shared" si="1"/>
        <v>19.1280006892</v>
      </c>
      <c r="AE47">
        <v>0</v>
      </c>
      <c r="AF47" s="24"/>
      <c r="AG47">
        <f t="shared" si="2"/>
        <v>19.1280006892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0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19.305969999999999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0.17031814799999997</v>
      </c>
      <c r="AD48">
        <f t="shared" si="1"/>
        <v>20.105651851999998</v>
      </c>
      <c r="AE48">
        <v>0</v>
      </c>
      <c r="AF48" s="24"/>
      <c r="AG48">
        <f t="shared" si="2"/>
        <v>20.105651851999998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0.97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19.305969999999999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0.16544614799999999</v>
      </c>
      <c r="AD49">
        <f t="shared" si="1"/>
        <v>19.530523851999998</v>
      </c>
      <c r="AE49">
        <v>0</v>
      </c>
      <c r="AF49" s="24"/>
      <c r="AG49">
        <f t="shared" si="2"/>
        <v>19.530523851999998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0.39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19.305969999999999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0.182414148</v>
      </c>
      <c r="AD50">
        <f t="shared" si="1"/>
        <v>21.533555851999999</v>
      </c>
      <c r="AE50">
        <v>0</v>
      </c>
      <c r="AF50" s="24"/>
      <c r="AG50">
        <f t="shared" si="2"/>
        <v>21.533555851999999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2.41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19.305969999999999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0.20593414799999998</v>
      </c>
      <c r="AD51">
        <f t="shared" si="1"/>
        <v>24.310035851999999</v>
      </c>
      <c r="AE51">
        <v>0</v>
      </c>
      <c r="AF51" s="24"/>
      <c r="AG51">
        <f t="shared" si="2"/>
        <v>24.310035851999999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5.21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19.305969999999999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0.22701814799999998</v>
      </c>
      <c r="AD52">
        <f t="shared" si="1"/>
        <v>26.798951851999998</v>
      </c>
      <c r="AE52">
        <v>0</v>
      </c>
      <c r="AF52" s="24"/>
      <c r="AG52">
        <f t="shared" si="2"/>
        <v>26.798951851999998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7.72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19.305969999999999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0.22701814799999998</v>
      </c>
      <c r="AD53">
        <f t="shared" si="1"/>
        <v>26.798951851999998</v>
      </c>
      <c r="AE53">
        <v>0</v>
      </c>
      <c r="AF53" s="24"/>
      <c r="AG53">
        <f t="shared" si="2"/>
        <v>26.798951851999998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7.72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19.305969999999999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0.22382614799999997</v>
      </c>
      <c r="AD54">
        <f t="shared" si="1"/>
        <v>26.422143851999998</v>
      </c>
      <c r="AE54">
        <v>0</v>
      </c>
      <c r="AF54" s="24"/>
      <c r="AG54">
        <f t="shared" si="2"/>
        <v>26.422143851999998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7.34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19.305969999999999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0.22139014799999998</v>
      </c>
      <c r="AD55">
        <f t="shared" si="1"/>
        <v>26.134579851999998</v>
      </c>
      <c r="AE55">
        <v>0</v>
      </c>
      <c r="AF55" s="24"/>
      <c r="AG55">
        <f t="shared" si="2"/>
        <v>26.134579851999998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7.05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19.305969999999999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0.20677414799999999</v>
      </c>
      <c r="AD56">
        <f t="shared" si="1"/>
        <v>24.409195851999996</v>
      </c>
      <c r="AE56">
        <v>0</v>
      </c>
      <c r="AF56" s="24"/>
      <c r="AG56">
        <f t="shared" si="2"/>
        <v>24.409195851999996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5.31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19.305969999999999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0.20837014799999998</v>
      </c>
      <c r="AD57">
        <f t="shared" si="1"/>
        <v>24.597599851999998</v>
      </c>
      <c r="AE57">
        <v>0</v>
      </c>
      <c r="AF57" s="24"/>
      <c r="AG57">
        <f t="shared" si="2"/>
        <v>24.597599851999998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5.5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19.305969999999999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0.21324214799999999</v>
      </c>
      <c r="AD58">
        <f t="shared" si="1"/>
        <v>25.172727852000001</v>
      </c>
      <c r="AE58">
        <v>0</v>
      </c>
      <c r="AF58" s="24"/>
      <c r="AG58">
        <f t="shared" si="2"/>
        <v>25.172727852000001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6.08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19.305969999999999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0.21240214799999999</v>
      </c>
      <c r="AD59">
        <f t="shared" si="1"/>
        <v>25.073567852</v>
      </c>
      <c r="AE59">
        <v>0</v>
      </c>
      <c r="AF59" s="24"/>
      <c r="AG59">
        <f t="shared" si="2"/>
        <v>25.073567852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5.98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19.305969999999999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0.23516614799999996</v>
      </c>
      <c r="AD60">
        <f t="shared" si="1"/>
        <v>27.760803851999999</v>
      </c>
      <c r="AE60">
        <v>0</v>
      </c>
      <c r="AF60" s="24"/>
      <c r="AG60">
        <f t="shared" si="2"/>
        <v>27.760803851999999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8.69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19.305969999999999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0.21080614799999997</v>
      </c>
      <c r="AD61">
        <f t="shared" si="1"/>
        <v>24.885163851999998</v>
      </c>
      <c r="AE61">
        <v>0</v>
      </c>
      <c r="AF61" s="24"/>
      <c r="AG61">
        <f t="shared" si="2"/>
        <v>24.885163851999998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5.79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19.305969999999999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0.21324214799999999</v>
      </c>
      <c r="AD62">
        <f t="shared" si="1"/>
        <v>25.172727852000001</v>
      </c>
      <c r="AE62">
        <v>0</v>
      </c>
      <c r="AF62" s="24"/>
      <c r="AG62">
        <f t="shared" si="2"/>
        <v>25.172727852000001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6.08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19.305969999999999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0.21483814799999998</v>
      </c>
      <c r="AD63">
        <f t="shared" si="1"/>
        <v>25.361131852</v>
      </c>
      <c r="AE63">
        <v>0</v>
      </c>
      <c r="AF63" s="24"/>
      <c r="AG63">
        <f t="shared" si="2"/>
        <v>25.361131852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6.27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19.305969999999999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0.20921014799999998</v>
      </c>
      <c r="AD64">
        <f t="shared" si="1"/>
        <v>24.696759851999996</v>
      </c>
      <c r="AE64">
        <v>0</v>
      </c>
      <c r="AF64" s="24"/>
      <c r="AG64">
        <f t="shared" si="2"/>
        <v>24.696759851999996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5.6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19.305969999999999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0.22139014799999998</v>
      </c>
      <c r="AD65">
        <f t="shared" si="1"/>
        <v>26.134579851999998</v>
      </c>
      <c r="AE65">
        <v>0</v>
      </c>
      <c r="AF65" s="24"/>
      <c r="AG65">
        <f t="shared" si="2"/>
        <v>26.134579851999998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7.05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19.305969999999999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0.19946614799999998</v>
      </c>
      <c r="AD66">
        <f t="shared" si="1"/>
        <v>23.546503852000001</v>
      </c>
      <c r="AE66">
        <v>0</v>
      </c>
      <c r="AF66" s="24"/>
      <c r="AG66">
        <f t="shared" si="2"/>
        <v>23.546503852000001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4.4400000000000004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19.305969999999999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0.21727414799999997</v>
      </c>
      <c r="AD67">
        <f t="shared" si="1"/>
        <v>25.648695851999996</v>
      </c>
      <c r="AE67">
        <v>0</v>
      </c>
      <c r="AF67" s="24"/>
      <c r="AG67">
        <f t="shared" si="2"/>
        <v>25.648695851999996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6.56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19.305969999999999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0.20517814799999998</v>
      </c>
      <c r="AD68">
        <f t="shared" ref="AD68:AD98" si="4">SUM(B68:AB68,AI68:AV68)-AC68</f>
        <v>24.220791851999998</v>
      </c>
      <c r="AE68">
        <v>0</v>
      </c>
      <c r="AF68" s="24"/>
      <c r="AG68">
        <f t="shared" ref="AG68:AG98" si="5">SUM(AD68:AF68)</f>
        <v>24.220791851999998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5.12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19.305969999999999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0.23592214799999997</v>
      </c>
      <c r="AD69">
        <f t="shared" si="4"/>
        <v>27.850047851999996</v>
      </c>
      <c r="AE69">
        <v>0</v>
      </c>
      <c r="AF69" s="24"/>
      <c r="AG69">
        <f t="shared" si="5"/>
        <v>27.850047851999996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8.7799999999999994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19.305969999999999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0.22785814799999998</v>
      </c>
      <c r="AD70">
        <f t="shared" si="4"/>
        <v>26.898111852</v>
      </c>
      <c r="AE70">
        <v>0</v>
      </c>
      <c r="AF70" s="24"/>
      <c r="AG70">
        <f t="shared" si="5"/>
        <v>26.898111852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7.82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19.305969999999999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0.23592214799999997</v>
      </c>
      <c r="AD71">
        <f t="shared" si="4"/>
        <v>27.850047851999996</v>
      </c>
      <c r="AE71">
        <v>0</v>
      </c>
      <c r="AF71" s="24"/>
      <c r="AG71">
        <f t="shared" si="5"/>
        <v>27.850047851999996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8.7799999999999994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19.305969999999999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0.23348614799999998</v>
      </c>
      <c r="AD72">
        <f t="shared" si="4"/>
        <v>27.562483851999996</v>
      </c>
      <c r="AE72">
        <v>0</v>
      </c>
      <c r="AF72" s="24"/>
      <c r="AG72">
        <f t="shared" si="5"/>
        <v>27.562483851999996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8.49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19.305969999999999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0.226262148</v>
      </c>
      <c r="AD73">
        <f t="shared" si="4"/>
        <v>26.709707851999998</v>
      </c>
      <c r="AE73">
        <v>0</v>
      </c>
      <c r="AF73" s="24"/>
      <c r="AG73">
        <f t="shared" si="5"/>
        <v>26.709707851999998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7.63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19.305969999999999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0.23029414799999998</v>
      </c>
      <c r="AD74">
        <f t="shared" si="4"/>
        <v>27.185675851999999</v>
      </c>
      <c r="AE74">
        <v>0</v>
      </c>
      <c r="AF74" s="24"/>
      <c r="AG74">
        <f t="shared" si="5"/>
        <v>27.185675851999999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8.11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19.305969999999999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0.22382614799999997</v>
      </c>
      <c r="AD75">
        <f t="shared" si="4"/>
        <v>26.422143851999998</v>
      </c>
      <c r="AE75">
        <v>0</v>
      </c>
      <c r="AF75" s="24"/>
      <c r="AG75">
        <f t="shared" si="5"/>
        <v>26.422143851999998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7.34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19.305969999999999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0.21005014799999999</v>
      </c>
      <c r="AD76">
        <f t="shared" si="4"/>
        <v>24.795919851999997</v>
      </c>
      <c r="AE76">
        <v>0</v>
      </c>
      <c r="AF76" s="24"/>
      <c r="AG76">
        <f t="shared" si="5"/>
        <v>24.795919851999997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5.7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19.305969999999999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1.74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0.23869414799999997</v>
      </c>
      <c r="AD77">
        <f t="shared" si="4"/>
        <v>28.177275851999998</v>
      </c>
      <c r="AE77">
        <v>0</v>
      </c>
      <c r="AF77" s="24"/>
      <c r="AG77">
        <f t="shared" si="5"/>
        <v>28.177275851999998</v>
      </c>
      <c r="AI77" s="34">
        <f>PXIL!M77</f>
        <v>0</v>
      </c>
      <c r="AJ77" s="34">
        <f>PXIL!S77</f>
        <v>0</v>
      </c>
      <c r="AK77" s="34">
        <f>RTM_IEX!M77</f>
        <v>0.1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7.27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19.305969999999999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5.0199999999999996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0.23886214799999997</v>
      </c>
      <c r="AD78">
        <f t="shared" si="4"/>
        <v>28.197107851999998</v>
      </c>
      <c r="AE78">
        <v>0</v>
      </c>
      <c r="AF78" s="24"/>
      <c r="AG78">
        <f t="shared" si="5"/>
        <v>28.197107851999998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4.1100000000000003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19.305969999999999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4.63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0.21315814799999996</v>
      </c>
      <c r="AD79">
        <f t="shared" si="4"/>
        <v>25.162811851999997</v>
      </c>
      <c r="AE79">
        <v>0</v>
      </c>
      <c r="AF79" s="24"/>
      <c r="AG79">
        <f t="shared" si="5"/>
        <v>25.162811851999997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1.44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19.305969999999999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4.54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0.23760214799999996</v>
      </c>
      <c r="AD80">
        <f t="shared" si="4"/>
        <v>28.048367851999998</v>
      </c>
      <c r="AE80">
        <v>0</v>
      </c>
      <c r="AF80" s="24"/>
      <c r="AG80">
        <f t="shared" si="5"/>
        <v>28.048367851999998</v>
      </c>
      <c r="AI80" s="34">
        <f>PXIL!M80</f>
        <v>0</v>
      </c>
      <c r="AJ80" s="34">
        <f>PXIL!S80</f>
        <v>0</v>
      </c>
      <c r="AK80" s="34">
        <f>RTM_IEX!M80</f>
        <v>4.4400000000000004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19.305969999999999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2.0299999999999998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0.207614148</v>
      </c>
      <c r="AD81">
        <f t="shared" si="4"/>
        <v>24.508355851999998</v>
      </c>
      <c r="AE81">
        <v>0</v>
      </c>
      <c r="AF81" s="24"/>
      <c r="AG81">
        <f t="shared" si="5"/>
        <v>24.508355851999998</v>
      </c>
      <c r="AI81" s="34">
        <f>PXIL!M81</f>
        <v>0</v>
      </c>
      <c r="AJ81" s="34">
        <f>PXIL!S81</f>
        <v>0</v>
      </c>
      <c r="AK81" s="34">
        <f>RTM_IEX!M81</f>
        <v>3.38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19.305969999999999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2.84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0.22979014799999997</v>
      </c>
      <c r="AD82">
        <f t="shared" si="4"/>
        <v>27.126179852</v>
      </c>
      <c r="AE82">
        <v>0</v>
      </c>
      <c r="AF82" s="24"/>
      <c r="AG82">
        <f t="shared" si="5"/>
        <v>27.126179852</v>
      </c>
      <c r="AI82" s="34">
        <f>PXIL!M82</f>
        <v>0</v>
      </c>
      <c r="AJ82" s="34">
        <f>PXIL!S82</f>
        <v>0</v>
      </c>
      <c r="AK82" s="34">
        <f>RTM_IEX!M82</f>
        <v>5.21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19.305969999999999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0.94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0.219962148</v>
      </c>
      <c r="AD83">
        <f t="shared" si="4"/>
        <v>25.966007852000001</v>
      </c>
      <c r="AE83">
        <v>0</v>
      </c>
      <c r="AF83" s="24"/>
      <c r="AG83">
        <f t="shared" si="5"/>
        <v>25.966007852000001</v>
      </c>
      <c r="AI83" s="34">
        <f>PXIL!M83</f>
        <v>0</v>
      </c>
      <c r="AJ83" s="34">
        <f>PXIL!S83</f>
        <v>0</v>
      </c>
      <c r="AK83" s="34">
        <f>RTM_IEX!M83</f>
        <v>2.41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3.53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19.305969999999999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1.18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0.22937014799999997</v>
      </c>
      <c r="AD84">
        <f t="shared" si="4"/>
        <v>27.076599851999998</v>
      </c>
      <c r="AE84">
        <v>0</v>
      </c>
      <c r="AF84" s="24"/>
      <c r="AG84">
        <f t="shared" si="5"/>
        <v>27.076599851999998</v>
      </c>
      <c r="AI84" s="34">
        <f>PXIL!M84</f>
        <v>0</v>
      </c>
      <c r="AJ84" s="34">
        <f>PXIL!S84</f>
        <v>0</v>
      </c>
      <c r="AK84" s="34">
        <f>RTM_IEX!M84</f>
        <v>3.28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3.54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19.305969999999999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1.25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0.22785814799999998</v>
      </c>
      <c r="AD85">
        <f t="shared" si="4"/>
        <v>26.898111852</v>
      </c>
      <c r="AE85">
        <v>0</v>
      </c>
      <c r="AF85" s="24"/>
      <c r="AG85">
        <f t="shared" si="5"/>
        <v>26.898111852</v>
      </c>
      <c r="AI85" s="34">
        <f>PXIL!M85</f>
        <v>0</v>
      </c>
      <c r="AJ85" s="34">
        <f>PXIL!S85</f>
        <v>0</v>
      </c>
      <c r="AK85" s="34">
        <f>RTM_IEX!M85</f>
        <v>3.76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2.81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19.305969999999999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1.19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0.22416214799999998</v>
      </c>
      <c r="AD86">
        <f t="shared" si="4"/>
        <v>26.461807852</v>
      </c>
      <c r="AE86">
        <v>0</v>
      </c>
      <c r="AF86" s="24"/>
      <c r="AG86">
        <f t="shared" si="5"/>
        <v>26.461807852</v>
      </c>
      <c r="AI86" s="34">
        <f>PXIL!M86</f>
        <v>0</v>
      </c>
      <c r="AJ86" s="34">
        <f>PXIL!S86</f>
        <v>0</v>
      </c>
      <c r="AK86" s="34">
        <f>RTM_IEX!M86</f>
        <v>4.05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2.14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19.305969999999999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0.74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0.20904214799999996</v>
      </c>
      <c r="AD87">
        <f t="shared" si="4"/>
        <v>24.676927851999995</v>
      </c>
      <c r="AE87">
        <v>0</v>
      </c>
      <c r="AF87" s="24"/>
      <c r="AG87">
        <f t="shared" si="5"/>
        <v>24.676927851999995</v>
      </c>
      <c r="AI87" s="34">
        <f>PXIL!M87</f>
        <v>0</v>
      </c>
      <c r="AJ87" s="34">
        <f>PXIL!S87</f>
        <v>0</v>
      </c>
      <c r="AK87" s="34">
        <f>RTM_IEX!M87</f>
        <v>2.58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2.2599999999999998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19.305969999999999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0.45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0.18980614799999995</v>
      </c>
      <c r="AD88">
        <f t="shared" si="4"/>
        <v>22.406163851999999</v>
      </c>
      <c r="AE88">
        <v>0</v>
      </c>
      <c r="AF88" s="24"/>
      <c r="AG88">
        <f t="shared" si="5"/>
        <v>22.406163851999999</v>
      </c>
      <c r="AI88" s="34">
        <f>PXIL!M88</f>
        <v>0</v>
      </c>
      <c r="AJ88" s="34">
        <f>PXIL!S88</f>
        <v>0</v>
      </c>
      <c r="AK88" s="34">
        <f>RTM_IEX!M88</f>
        <v>1.36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1.48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19.305969999999999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0.28999999999999998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0.17964214799999997</v>
      </c>
      <c r="AD89">
        <f t="shared" si="4"/>
        <v>21.206327851999998</v>
      </c>
      <c r="AE89">
        <v>0</v>
      </c>
      <c r="AF89" s="24"/>
      <c r="AG89">
        <f t="shared" si="5"/>
        <v>21.206327851999998</v>
      </c>
      <c r="AI89" s="34">
        <f>PXIL!M89</f>
        <v>0</v>
      </c>
      <c r="AJ89" s="34">
        <f>PXIL!S89</f>
        <v>0</v>
      </c>
      <c r="AK89" s="34">
        <f>RTM_IEX!M89</f>
        <v>0.88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0.91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19.305969999999999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0.15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0.17107414799999998</v>
      </c>
      <c r="AD90">
        <f t="shared" si="4"/>
        <v>20.194895851999998</v>
      </c>
      <c r="AE90">
        <v>0</v>
      </c>
      <c r="AF90" s="24"/>
      <c r="AG90">
        <f t="shared" si="5"/>
        <v>20.194895851999998</v>
      </c>
      <c r="AI90" s="34">
        <f>PXIL!M90</f>
        <v>0</v>
      </c>
      <c r="AJ90" s="34">
        <f>PXIL!S90</f>
        <v>0</v>
      </c>
      <c r="AK90" s="34">
        <f>RTM_IEX!M90</f>
        <v>0.42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0.49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19.305969999999999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0.24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0.17267014799999997</v>
      </c>
      <c r="AD91">
        <f t="shared" si="4"/>
        <v>20.383299851999993</v>
      </c>
      <c r="AE91">
        <v>0</v>
      </c>
      <c r="AF91" s="24"/>
      <c r="AG91">
        <f t="shared" si="5"/>
        <v>20.383299851999993</v>
      </c>
      <c r="AI91" s="34">
        <f>PXIL!M91</f>
        <v>0</v>
      </c>
      <c r="AJ91" s="34">
        <f>PXIL!S91</f>
        <v>0</v>
      </c>
      <c r="AK91" s="34">
        <f>RTM_IEX!M91</f>
        <v>0.77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0.24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19.305969999999999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0.17695414799999998</v>
      </c>
      <c r="AD92">
        <f t="shared" si="4"/>
        <v>20.889015851999996</v>
      </c>
      <c r="AE92">
        <v>0</v>
      </c>
      <c r="AF92" s="24"/>
      <c r="AG92">
        <f t="shared" si="5"/>
        <v>20.889015851999996</v>
      </c>
      <c r="AI92" s="34">
        <f>PXIL!M92</f>
        <v>0</v>
      </c>
      <c r="AJ92" s="34">
        <f>PXIL!S92</f>
        <v>0</v>
      </c>
      <c r="AK92" s="34">
        <f>RTM_IEX!M92</f>
        <v>1.1299999999999999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0.33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19.227309999999999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0.161509404</v>
      </c>
      <c r="AD93">
        <f t="shared" si="4"/>
        <v>19.065800595999999</v>
      </c>
      <c r="AE93">
        <v>0</v>
      </c>
      <c r="AF93" s="24"/>
      <c r="AG93">
        <f t="shared" si="5"/>
        <v>19.065800595999999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19.305969999999999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0.16443814799999998</v>
      </c>
      <c r="AD94">
        <f t="shared" si="4"/>
        <v>19.411531852</v>
      </c>
      <c r="AE94">
        <v>0</v>
      </c>
      <c r="AF94" s="24"/>
      <c r="AG94">
        <f t="shared" si="5"/>
        <v>19.411531852</v>
      </c>
      <c r="AI94" s="34">
        <f>PXIL!M94</f>
        <v>0</v>
      </c>
      <c r="AJ94" s="34">
        <f>PXIL!S94</f>
        <v>0</v>
      </c>
      <c r="AK94" s="34">
        <f>RTM_IEX!M94</f>
        <v>0.22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0.03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19.305969999999999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0.28000000000000003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0.18258214799999997</v>
      </c>
      <c r="AD95">
        <f t="shared" si="4"/>
        <v>21.553387851999997</v>
      </c>
      <c r="AE95">
        <v>0</v>
      </c>
      <c r="AF95" s="24"/>
      <c r="AG95">
        <f t="shared" si="5"/>
        <v>21.553387851999997</v>
      </c>
      <c r="AI95" s="34">
        <f>PXIL!M95</f>
        <v>0</v>
      </c>
      <c r="AJ95" s="34">
        <f>PXIL!S95</f>
        <v>0</v>
      </c>
      <c r="AK95" s="34">
        <f>RTM_IEX!M95</f>
        <v>1.81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0.34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19.305969999999999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0.16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0.17426614799999998</v>
      </c>
      <c r="AD96">
        <f t="shared" si="4"/>
        <v>20.571703851999999</v>
      </c>
      <c r="AE96">
        <v>0</v>
      </c>
      <c r="AF96" s="24"/>
      <c r="AG96">
        <f t="shared" si="5"/>
        <v>20.571703851999999</v>
      </c>
      <c r="AI96" s="34">
        <f>PXIL!M96</f>
        <v>0</v>
      </c>
      <c r="AJ96" s="34">
        <f>PXIL!S96</f>
        <v>0</v>
      </c>
      <c r="AK96" s="34">
        <f>RTM_IEX!M96</f>
        <v>1.0900000000000001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0.19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19.183945999999999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0.16114514639999997</v>
      </c>
      <c r="AD97">
        <f t="shared" si="4"/>
        <v>19.0228008536</v>
      </c>
      <c r="AE97">
        <v>0</v>
      </c>
      <c r="AF97" s="24"/>
      <c r="AG97">
        <f t="shared" si="5"/>
        <v>19.0228008536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19.305969999999999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7.0000000000000007E-2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0.16788214799999998</v>
      </c>
      <c r="AD98">
        <f t="shared" si="4"/>
        <v>19.818087851999998</v>
      </c>
      <c r="AE98">
        <v>0</v>
      </c>
      <c r="AF98" s="24"/>
      <c r="AG98">
        <f t="shared" si="5"/>
        <v>19.818087851999998</v>
      </c>
      <c r="AI98" s="34">
        <f>PXIL!M98</f>
        <v>0</v>
      </c>
      <c r="AJ98" s="34">
        <f>PXIL!S98</f>
        <v>0</v>
      </c>
      <c r="AK98" s="34">
        <f>RTM_IEX!M98</f>
        <v>0.52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0.09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0.440557859749999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1.78525E-2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4.5341970219000003E-3</v>
      </c>
      <c r="AD99">
        <f t="shared" si="6"/>
        <v>0.53525116272810014</v>
      </c>
      <c r="AE99">
        <f t="shared" ref="AE99:AT99" si="8">SUM(AE3:AE98)/4000</f>
        <v>0</v>
      </c>
      <c r="AG99">
        <f t="shared" si="8"/>
        <v>0.53525116272810014</v>
      </c>
      <c r="AI99">
        <f t="shared" si="8"/>
        <v>0</v>
      </c>
      <c r="AJ99">
        <f t="shared" si="8"/>
        <v>0</v>
      </c>
      <c r="AK99">
        <f t="shared" si="8"/>
        <v>9.3525000000000032E-3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7.2022499999999989E-2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M74" sqref="M74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45432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'[1]20'!B5</f>
        <v>290</v>
      </c>
      <c r="C3" s="16">
        <f>'[1]20'!C5</f>
        <v>0</v>
      </c>
      <c r="D3" s="16">
        <f>'[1]20'!D5</f>
        <v>0</v>
      </c>
      <c r="E3" s="16">
        <f>'[1]20'!E5</f>
        <v>0</v>
      </c>
      <c r="F3" s="15">
        <f>SUM(B3:E3)</f>
        <v>290</v>
      </c>
      <c r="G3" s="15">
        <f>'[1]20'!H5</f>
        <v>290</v>
      </c>
      <c r="H3" s="16">
        <f>'[1]20'!I5</f>
        <v>0</v>
      </c>
      <c r="I3" s="16">
        <f>'[1]20'!J5</f>
        <v>0</v>
      </c>
      <c r="J3" s="16">
        <f>'[1]20'!K5</f>
        <v>0</v>
      </c>
      <c r="K3" s="15">
        <f>SUM(G3:J3)</f>
        <v>290</v>
      </c>
      <c r="L3" s="18">
        <f>frq!C3</f>
        <v>1</v>
      </c>
      <c r="M3" s="16">
        <f>IF($L3=1,G3,IF(AND($L3=0.985,G3&gt;0.985*B3),B3*0.985,IF(AND($L3=0.965,G3&gt;0.965*B3),0.965*B3,G3)))</f>
        <v>290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290</v>
      </c>
      <c r="R3" s="17">
        <v>0</v>
      </c>
    </row>
    <row r="4" spans="1:18">
      <c r="A4" s="8" t="s">
        <v>46</v>
      </c>
      <c r="B4" s="15">
        <f>'[1]20'!B6</f>
        <v>290</v>
      </c>
      <c r="C4" s="16">
        <f>'[1]20'!C6</f>
        <v>0</v>
      </c>
      <c r="D4" s="16">
        <f>'[1]20'!D6</f>
        <v>0</v>
      </c>
      <c r="E4" s="16">
        <f>'[1]20'!E6</f>
        <v>0</v>
      </c>
      <c r="F4" s="15">
        <f>SUM(B4:E4)</f>
        <v>290</v>
      </c>
      <c r="G4" s="15">
        <f>'[1]20'!H6</f>
        <v>290</v>
      </c>
      <c r="H4" s="16">
        <f>'[1]20'!I6</f>
        <v>0</v>
      </c>
      <c r="I4" s="16">
        <f>'[1]20'!J6</f>
        <v>0</v>
      </c>
      <c r="J4" s="16">
        <f>'[1]20'!K6</f>
        <v>0</v>
      </c>
      <c r="K4" s="15">
        <f t="shared" ref="K4:K67" si="3">SUM(G4:J4)</f>
        <v>290</v>
      </c>
      <c r="L4" s="18">
        <f>frq!C4</f>
        <v>1</v>
      </c>
      <c r="M4" s="16">
        <f t="shared" ref="M4:M67" si="4">IF($L4=1,G4,IF(AND($L4=0.985,G4&gt;0.985*B4),B4*0.985,IF(AND($L4=0.965,G4&gt;0.965*B4),0.965*B4,G4)))</f>
        <v>290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290</v>
      </c>
      <c r="R4" s="17">
        <v>0</v>
      </c>
    </row>
    <row r="5" spans="1:18">
      <c r="A5" s="8" t="s">
        <v>47</v>
      </c>
      <c r="B5" s="15">
        <f>'[1]20'!B7</f>
        <v>290</v>
      </c>
      <c r="C5" s="16">
        <f>'[1]20'!C7</f>
        <v>0</v>
      </c>
      <c r="D5" s="16">
        <f>'[1]20'!D7</f>
        <v>0</v>
      </c>
      <c r="E5" s="16">
        <f>'[1]20'!E7</f>
        <v>0</v>
      </c>
      <c r="F5" s="15">
        <f t="shared" ref="F5:F68" si="6">SUM(B5:E5)</f>
        <v>290</v>
      </c>
      <c r="G5" s="15">
        <f>'[1]20'!H7</f>
        <v>290</v>
      </c>
      <c r="H5" s="16">
        <f>'[1]20'!I7</f>
        <v>0</v>
      </c>
      <c r="I5" s="16">
        <f>'[1]20'!J7</f>
        <v>0</v>
      </c>
      <c r="J5" s="16">
        <f>'[1]20'!K7</f>
        <v>0</v>
      </c>
      <c r="K5" s="15">
        <f t="shared" si="3"/>
        <v>290</v>
      </c>
      <c r="L5" s="18">
        <f>frq!C5</f>
        <v>1</v>
      </c>
      <c r="M5" s="16">
        <f t="shared" si="4"/>
        <v>290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290</v>
      </c>
      <c r="R5" s="17">
        <v>0</v>
      </c>
    </row>
    <row r="6" spans="1:18">
      <c r="A6" s="8" t="s">
        <v>48</v>
      </c>
      <c r="B6" s="15">
        <f>'[1]20'!B8</f>
        <v>290</v>
      </c>
      <c r="C6" s="16">
        <f>'[1]20'!C8</f>
        <v>0</v>
      </c>
      <c r="D6" s="16">
        <f>'[1]20'!D8</f>
        <v>0</v>
      </c>
      <c r="E6" s="16">
        <f>'[1]20'!E8</f>
        <v>0</v>
      </c>
      <c r="F6" s="15">
        <f t="shared" si="6"/>
        <v>290</v>
      </c>
      <c r="G6" s="15">
        <f>'[1]20'!H8</f>
        <v>290</v>
      </c>
      <c r="H6" s="16">
        <f>'[1]20'!I8</f>
        <v>0</v>
      </c>
      <c r="I6" s="16">
        <f>'[1]20'!J8</f>
        <v>0</v>
      </c>
      <c r="J6" s="16">
        <f>'[1]20'!K8</f>
        <v>0</v>
      </c>
      <c r="K6" s="15">
        <f t="shared" si="3"/>
        <v>290</v>
      </c>
      <c r="L6" s="18">
        <f>frq!C6</f>
        <v>1</v>
      </c>
      <c r="M6" s="16">
        <f t="shared" si="4"/>
        <v>290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290</v>
      </c>
      <c r="R6" s="17">
        <v>0</v>
      </c>
    </row>
    <row r="7" spans="1:18">
      <c r="A7" s="8" t="s">
        <v>49</v>
      </c>
      <c r="B7" s="15">
        <f>'[1]20'!B9</f>
        <v>290</v>
      </c>
      <c r="C7" s="16">
        <f>'[1]20'!C9</f>
        <v>0</v>
      </c>
      <c r="D7" s="16">
        <f>'[1]20'!D9</f>
        <v>0</v>
      </c>
      <c r="E7" s="16">
        <f>'[1]20'!E9</f>
        <v>0</v>
      </c>
      <c r="F7" s="15">
        <f t="shared" si="6"/>
        <v>290</v>
      </c>
      <c r="G7" s="15">
        <f>'[1]20'!H9</f>
        <v>290</v>
      </c>
      <c r="H7" s="16">
        <f>'[1]20'!I9</f>
        <v>0</v>
      </c>
      <c r="I7" s="16">
        <f>'[1]20'!J9</f>
        <v>0</v>
      </c>
      <c r="J7" s="16">
        <f>'[1]20'!K9</f>
        <v>0</v>
      </c>
      <c r="K7" s="15">
        <f t="shared" si="3"/>
        <v>290</v>
      </c>
      <c r="L7" s="18">
        <f>frq!C7</f>
        <v>1</v>
      </c>
      <c r="M7" s="16">
        <f t="shared" si="4"/>
        <v>290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290</v>
      </c>
      <c r="R7" s="17">
        <v>0</v>
      </c>
    </row>
    <row r="8" spans="1:18">
      <c r="A8" s="8" t="s">
        <v>50</v>
      </c>
      <c r="B8" s="15">
        <f>'[1]20'!B10</f>
        <v>290</v>
      </c>
      <c r="C8" s="16">
        <f>'[1]20'!C10</f>
        <v>0</v>
      </c>
      <c r="D8" s="16">
        <f>'[1]20'!D10</f>
        <v>0</v>
      </c>
      <c r="E8" s="16">
        <f>'[1]20'!E10</f>
        <v>0</v>
      </c>
      <c r="F8" s="15">
        <f t="shared" si="6"/>
        <v>290</v>
      </c>
      <c r="G8" s="15">
        <f>'[1]20'!H10</f>
        <v>290</v>
      </c>
      <c r="H8" s="16">
        <f>'[1]20'!I10</f>
        <v>0</v>
      </c>
      <c r="I8" s="16">
        <f>'[1]20'!J10</f>
        <v>0</v>
      </c>
      <c r="J8" s="16">
        <f>'[1]20'!K10</f>
        <v>0</v>
      </c>
      <c r="K8" s="15">
        <f t="shared" si="3"/>
        <v>290</v>
      </c>
      <c r="L8" s="18">
        <f>frq!C8</f>
        <v>1</v>
      </c>
      <c r="M8" s="16">
        <f t="shared" si="4"/>
        <v>290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290</v>
      </c>
      <c r="R8" s="17">
        <v>0</v>
      </c>
    </row>
    <row r="9" spans="1:18">
      <c r="A9" s="8" t="s">
        <v>51</v>
      </c>
      <c r="B9" s="15">
        <f>'[1]20'!B11</f>
        <v>290</v>
      </c>
      <c r="C9" s="16">
        <f>'[1]20'!C11</f>
        <v>0</v>
      </c>
      <c r="D9" s="16">
        <f>'[1]20'!D11</f>
        <v>0</v>
      </c>
      <c r="E9" s="16">
        <f>'[1]20'!E11</f>
        <v>0</v>
      </c>
      <c r="F9" s="15">
        <f t="shared" si="6"/>
        <v>290</v>
      </c>
      <c r="G9" s="15">
        <f>'[1]20'!H11</f>
        <v>290</v>
      </c>
      <c r="H9" s="16">
        <f>'[1]20'!I11</f>
        <v>0</v>
      </c>
      <c r="I9" s="16">
        <f>'[1]20'!J11</f>
        <v>0</v>
      </c>
      <c r="J9" s="16">
        <f>'[1]20'!K11</f>
        <v>0</v>
      </c>
      <c r="K9" s="15">
        <f t="shared" si="3"/>
        <v>290</v>
      </c>
      <c r="L9" s="18">
        <f>frq!C9</f>
        <v>1</v>
      </c>
      <c r="M9" s="16">
        <f t="shared" si="4"/>
        <v>290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290</v>
      </c>
      <c r="R9" s="17">
        <v>0</v>
      </c>
    </row>
    <row r="10" spans="1:18">
      <c r="A10" s="8" t="s">
        <v>52</v>
      </c>
      <c r="B10" s="15">
        <f>'[1]20'!B12</f>
        <v>290</v>
      </c>
      <c r="C10" s="16">
        <f>'[1]20'!C12</f>
        <v>0</v>
      </c>
      <c r="D10" s="16">
        <f>'[1]20'!D12</f>
        <v>0</v>
      </c>
      <c r="E10" s="16">
        <f>'[1]20'!E12</f>
        <v>0</v>
      </c>
      <c r="F10" s="15">
        <f t="shared" si="6"/>
        <v>290</v>
      </c>
      <c r="G10" s="15">
        <f>'[1]20'!H12</f>
        <v>290</v>
      </c>
      <c r="H10" s="16">
        <f>'[1]20'!I12</f>
        <v>0</v>
      </c>
      <c r="I10" s="16">
        <f>'[1]20'!J12</f>
        <v>0</v>
      </c>
      <c r="J10" s="16">
        <f>'[1]20'!K12</f>
        <v>0</v>
      </c>
      <c r="K10" s="15">
        <f t="shared" si="3"/>
        <v>290</v>
      </c>
      <c r="L10" s="18">
        <f>frq!C10</f>
        <v>1</v>
      </c>
      <c r="M10" s="16">
        <f t="shared" si="4"/>
        <v>290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290</v>
      </c>
      <c r="R10" s="17">
        <v>0</v>
      </c>
    </row>
    <row r="11" spans="1:18">
      <c r="A11" s="8" t="s">
        <v>53</v>
      </c>
      <c r="B11" s="15">
        <f>'[1]20'!B13</f>
        <v>290</v>
      </c>
      <c r="C11" s="16">
        <f>'[1]20'!C13</f>
        <v>0</v>
      </c>
      <c r="D11" s="16">
        <f>'[1]20'!D13</f>
        <v>0</v>
      </c>
      <c r="E11" s="16">
        <f>'[1]20'!E13</f>
        <v>0</v>
      </c>
      <c r="F11" s="15">
        <f t="shared" si="6"/>
        <v>290</v>
      </c>
      <c r="G11" s="15">
        <f>'[1]20'!H13</f>
        <v>290</v>
      </c>
      <c r="H11" s="16">
        <f>'[1]20'!I13</f>
        <v>0</v>
      </c>
      <c r="I11" s="16">
        <f>'[1]20'!J13</f>
        <v>0</v>
      </c>
      <c r="J11" s="16">
        <f>'[1]20'!K13</f>
        <v>0</v>
      </c>
      <c r="K11" s="15">
        <f t="shared" si="3"/>
        <v>290</v>
      </c>
      <c r="L11" s="18">
        <f>frq!C11</f>
        <v>1</v>
      </c>
      <c r="M11" s="16">
        <f t="shared" si="4"/>
        <v>290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290</v>
      </c>
      <c r="R11" s="17">
        <v>0</v>
      </c>
    </row>
    <row r="12" spans="1:18">
      <c r="A12" s="8" t="s">
        <v>54</v>
      </c>
      <c r="B12" s="15">
        <f>'[1]20'!B14</f>
        <v>290</v>
      </c>
      <c r="C12" s="16">
        <f>'[1]20'!C14</f>
        <v>0</v>
      </c>
      <c r="D12" s="16">
        <f>'[1]20'!D14</f>
        <v>0</v>
      </c>
      <c r="E12" s="16">
        <f>'[1]20'!E14</f>
        <v>0</v>
      </c>
      <c r="F12" s="15">
        <f t="shared" si="6"/>
        <v>290</v>
      </c>
      <c r="G12" s="15">
        <f>'[1]20'!H14</f>
        <v>290</v>
      </c>
      <c r="H12" s="16">
        <f>'[1]20'!I14</f>
        <v>0</v>
      </c>
      <c r="I12" s="16">
        <f>'[1]20'!J14</f>
        <v>0</v>
      </c>
      <c r="J12" s="16">
        <f>'[1]20'!K14</f>
        <v>0</v>
      </c>
      <c r="K12" s="15">
        <f t="shared" si="3"/>
        <v>290</v>
      </c>
      <c r="L12" s="18">
        <f>frq!C12</f>
        <v>1</v>
      </c>
      <c r="M12" s="16">
        <f t="shared" si="4"/>
        <v>290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290</v>
      </c>
      <c r="R12" s="17">
        <v>0</v>
      </c>
    </row>
    <row r="13" spans="1:18">
      <c r="A13" s="8" t="s">
        <v>55</v>
      </c>
      <c r="B13" s="15">
        <f>'[1]20'!B15</f>
        <v>290</v>
      </c>
      <c r="C13" s="16">
        <f>'[1]20'!C15</f>
        <v>0</v>
      </c>
      <c r="D13" s="16">
        <f>'[1]20'!D15</f>
        <v>0</v>
      </c>
      <c r="E13" s="16">
        <f>'[1]20'!E15</f>
        <v>0</v>
      </c>
      <c r="F13" s="15">
        <f t="shared" si="6"/>
        <v>290</v>
      </c>
      <c r="G13" s="15">
        <f>'[1]20'!H15</f>
        <v>290</v>
      </c>
      <c r="H13" s="16">
        <f>'[1]20'!I15</f>
        <v>0</v>
      </c>
      <c r="I13" s="16">
        <f>'[1]20'!J15</f>
        <v>0</v>
      </c>
      <c r="J13" s="16">
        <f>'[1]20'!K15</f>
        <v>0</v>
      </c>
      <c r="K13" s="15">
        <f t="shared" si="3"/>
        <v>290</v>
      </c>
      <c r="L13" s="18">
        <f>frq!C13</f>
        <v>1</v>
      </c>
      <c r="M13" s="16">
        <f t="shared" si="4"/>
        <v>290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290</v>
      </c>
      <c r="R13" s="17">
        <v>0</v>
      </c>
    </row>
    <row r="14" spans="1:18">
      <c r="A14" s="8" t="s">
        <v>56</v>
      </c>
      <c r="B14" s="15">
        <f>'[1]20'!B16</f>
        <v>290</v>
      </c>
      <c r="C14" s="16">
        <f>'[1]20'!C16</f>
        <v>0</v>
      </c>
      <c r="D14" s="16">
        <f>'[1]20'!D16</f>
        <v>0</v>
      </c>
      <c r="E14" s="16">
        <f>'[1]20'!E16</f>
        <v>0</v>
      </c>
      <c r="F14" s="15">
        <f t="shared" si="6"/>
        <v>290</v>
      </c>
      <c r="G14" s="15">
        <f>'[1]20'!H16</f>
        <v>290</v>
      </c>
      <c r="H14" s="16">
        <f>'[1]20'!I16</f>
        <v>0</v>
      </c>
      <c r="I14" s="16">
        <f>'[1]20'!J16</f>
        <v>0</v>
      </c>
      <c r="J14" s="16">
        <f>'[1]20'!K16</f>
        <v>0</v>
      </c>
      <c r="K14" s="15">
        <f t="shared" si="3"/>
        <v>290</v>
      </c>
      <c r="L14" s="18">
        <f>frq!C14</f>
        <v>1</v>
      </c>
      <c r="M14" s="16">
        <f t="shared" si="4"/>
        <v>290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290</v>
      </c>
      <c r="R14" s="17">
        <v>0</v>
      </c>
    </row>
    <row r="15" spans="1:18">
      <c r="A15" s="8" t="s">
        <v>57</v>
      </c>
      <c r="B15" s="15">
        <f>'[1]20'!B17</f>
        <v>290</v>
      </c>
      <c r="C15" s="16">
        <f>'[1]20'!C17</f>
        <v>0</v>
      </c>
      <c r="D15" s="16">
        <f>'[1]20'!D17</f>
        <v>0</v>
      </c>
      <c r="E15" s="16">
        <f>'[1]20'!E17</f>
        <v>0</v>
      </c>
      <c r="F15" s="15">
        <f t="shared" si="6"/>
        <v>290</v>
      </c>
      <c r="G15" s="15">
        <f>'[1]20'!H17</f>
        <v>290</v>
      </c>
      <c r="H15" s="16">
        <f>'[1]20'!I17</f>
        <v>0</v>
      </c>
      <c r="I15" s="16">
        <f>'[1]20'!J17</f>
        <v>0</v>
      </c>
      <c r="J15" s="16">
        <f>'[1]20'!K17</f>
        <v>0</v>
      </c>
      <c r="K15" s="15">
        <f t="shared" si="3"/>
        <v>290</v>
      </c>
      <c r="L15" s="18">
        <f>frq!C15</f>
        <v>1</v>
      </c>
      <c r="M15" s="16">
        <f t="shared" si="4"/>
        <v>290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290</v>
      </c>
      <c r="R15" s="17">
        <v>0</v>
      </c>
    </row>
    <row r="16" spans="1:18">
      <c r="A16" s="8" t="s">
        <v>58</v>
      </c>
      <c r="B16" s="15">
        <f>'[1]20'!B18</f>
        <v>290</v>
      </c>
      <c r="C16" s="16">
        <f>'[1]20'!C18</f>
        <v>0</v>
      </c>
      <c r="D16" s="16">
        <f>'[1]20'!D18</f>
        <v>0</v>
      </c>
      <c r="E16" s="16">
        <f>'[1]20'!E18</f>
        <v>0</v>
      </c>
      <c r="F16" s="15">
        <f t="shared" si="6"/>
        <v>290</v>
      </c>
      <c r="G16" s="15">
        <f>'[1]20'!H18</f>
        <v>290</v>
      </c>
      <c r="H16" s="16">
        <f>'[1]20'!I18</f>
        <v>0</v>
      </c>
      <c r="I16" s="16">
        <f>'[1]20'!J18</f>
        <v>0</v>
      </c>
      <c r="J16" s="16">
        <f>'[1]20'!K18</f>
        <v>0</v>
      </c>
      <c r="K16" s="15">
        <f t="shared" si="3"/>
        <v>290</v>
      </c>
      <c r="L16" s="18">
        <f>frq!C16</f>
        <v>1</v>
      </c>
      <c r="M16" s="16">
        <f t="shared" si="4"/>
        <v>290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290</v>
      </c>
      <c r="R16" s="17">
        <v>0</v>
      </c>
    </row>
    <row r="17" spans="1:18">
      <c r="A17" s="8" t="s">
        <v>59</v>
      </c>
      <c r="B17" s="15">
        <f>'[1]20'!B19</f>
        <v>290</v>
      </c>
      <c r="C17" s="16">
        <f>'[1]20'!C19</f>
        <v>0</v>
      </c>
      <c r="D17" s="16">
        <f>'[1]20'!D19</f>
        <v>0</v>
      </c>
      <c r="E17" s="16">
        <f>'[1]20'!E19</f>
        <v>0</v>
      </c>
      <c r="F17" s="15">
        <f t="shared" si="6"/>
        <v>290</v>
      </c>
      <c r="G17" s="15">
        <f>'[1]20'!H19</f>
        <v>290</v>
      </c>
      <c r="H17" s="16">
        <f>'[1]20'!I19</f>
        <v>0</v>
      </c>
      <c r="I17" s="16">
        <f>'[1]20'!J19</f>
        <v>0</v>
      </c>
      <c r="J17" s="16">
        <f>'[1]20'!K19</f>
        <v>0</v>
      </c>
      <c r="K17" s="15">
        <f t="shared" si="3"/>
        <v>290</v>
      </c>
      <c r="L17" s="18">
        <f>frq!C17</f>
        <v>1</v>
      </c>
      <c r="M17" s="16">
        <f t="shared" si="4"/>
        <v>290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290</v>
      </c>
      <c r="R17" s="17">
        <v>0</v>
      </c>
    </row>
    <row r="18" spans="1:18">
      <c r="A18" s="8" t="s">
        <v>60</v>
      </c>
      <c r="B18" s="15">
        <f>'[1]20'!B20</f>
        <v>290</v>
      </c>
      <c r="C18" s="16">
        <f>'[1]20'!C20</f>
        <v>0</v>
      </c>
      <c r="D18" s="16">
        <f>'[1]20'!D20</f>
        <v>0</v>
      </c>
      <c r="E18" s="16">
        <f>'[1]20'!E20</f>
        <v>0</v>
      </c>
      <c r="F18" s="15">
        <f t="shared" si="6"/>
        <v>290</v>
      </c>
      <c r="G18" s="15">
        <f>'[1]20'!H20</f>
        <v>290</v>
      </c>
      <c r="H18" s="16">
        <f>'[1]20'!I20</f>
        <v>0</v>
      </c>
      <c r="I18" s="16">
        <f>'[1]20'!J20</f>
        <v>0</v>
      </c>
      <c r="J18" s="16">
        <f>'[1]20'!K20</f>
        <v>0</v>
      </c>
      <c r="K18" s="15">
        <f t="shared" si="3"/>
        <v>290</v>
      </c>
      <c r="L18" s="18">
        <f>frq!C18</f>
        <v>1</v>
      </c>
      <c r="M18" s="16">
        <f t="shared" si="4"/>
        <v>290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290</v>
      </c>
      <c r="R18" s="17">
        <v>0</v>
      </c>
    </row>
    <row r="19" spans="1:18">
      <c r="A19" s="8" t="s">
        <v>61</v>
      </c>
      <c r="B19" s="15">
        <f>'[1]20'!B21</f>
        <v>290</v>
      </c>
      <c r="C19" s="16">
        <f>'[1]20'!C21</f>
        <v>0</v>
      </c>
      <c r="D19" s="16">
        <f>'[1]20'!D21</f>
        <v>0</v>
      </c>
      <c r="E19" s="16">
        <f>'[1]20'!E21</f>
        <v>0</v>
      </c>
      <c r="F19" s="15">
        <f t="shared" si="6"/>
        <v>290</v>
      </c>
      <c r="G19" s="15">
        <f>'[1]20'!H21</f>
        <v>290</v>
      </c>
      <c r="H19" s="16">
        <f>'[1]20'!I21</f>
        <v>0</v>
      </c>
      <c r="I19" s="16">
        <f>'[1]20'!J21</f>
        <v>0</v>
      </c>
      <c r="J19" s="16">
        <f>'[1]20'!K21</f>
        <v>0</v>
      </c>
      <c r="K19" s="15">
        <f t="shared" si="3"/>
        <v>290</v>
      </c>
      <c r="L19" s="18">
        <f>frq!C19</f>
        <v>1</v>
      </c>
      <c r="M19" s="16">
        <f t="shared" si="4"/>
        <v>290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290</v>
      </c>
      <c r="R19" s="17">
        <v>0</v>
      </c>
    </row>
    <row r="20" spans="1:18">
      <c r="A20" s="8" t="s">
        <v>62</v>
      </c>
      <c r="B20" s="15">
        <f>'[1]20'!B22</f>
        <v>290</v>
      </c>
      <c r="C20" s="16">
        <f>'[1]20'!C22</f>
        <v>0</v>
      </c>
      <c r="D20" s="16">
        <f>'[1]20'!D22</f>
        <v>0</v>
      </c>
      <c r="E20" s="16">
        <f>'[1]20'!E22</f>
        <v>0</v>
      </c>
      <c r="F20" s="15">
        <f t="shared" si="6"/>
        <v>290</v>
      </c>
      <c r="G20" s="15">
        <f>'[1]20'!H22</f>
        <v>290</v>
      </c>
      <c r="H20" s="16">
        <f>'[1]20'!I22</f>
        <v>0</v>
      </c>
      <c r="I20" s="16">
        <f>'[1]20'!J22</f>
        <v>0</v>
      </c>
      <c r="J20" s="16">
        <f>'[1]20'!K22</f>
        <v>0</v>
      </c>
      <c r="K20" s="15">
        <f t="shared" si="3"/>
        <v>290</v>
      </c>
      <c r="L20" s="18">
        <f>frq!C20</f>
        <v>1</v>
      </c>
      <c r="M20" s="16">
        <f t="shared" si="4"/>
        <v>290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290</v>
      </c>
      <c r="R20" s="17">
        <v>0</v>
      </c>
    </row>
    <row r="21" spans="1:18">
      <c r="A21" s="8" t="s">
        <v>63</v>
      </c>
      <c r="B21" s="15">
        <f>'[1]20'!B23</f>
        <v>290</v>
      </c>
      <c r="C21" s="16">
        <f>'[1]20'!C23</f>
        <v>0</v>
      </c>
      <c r="D21" s="16">
        <f>'[1]20'!D23</f>
        <v>0</v>
      </c>
      <c r="E21" s="16">
        <f>'[1]20'!E23</f>
        <v>0</v>
      </c>
      <c r="F21" s="15">
        <f t="shared" si="6"/>
        <v>290</v>
      </c>
      <c r="G21" s="15">
        <f>'[1]20'!H23</f>
        <v>290</v>
      </c>
      <c r="H21" s="16">
        <f>'[1]20'!I23</f>
        <v>0</v>
      </c>
      <c r="I21" s="16">
        <f>'[1]20'!J23</f>
        <v>0</v>
      </c>
      <c r="J21" s="16">
        <f>'[1]20'!K23</f>
        <v>0</v>
      </c>
      <c r="K21" s="15">
        <f t="shared" si="3"/>
        <v>290</v>
      </c>
      <c r="L21" s="18">
        <f>frq!C21</f>
        <v>1</v>
      </c>
      <c r="M21" s="16">
        <f t="shared" si="4"/>
        <v>290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290</v>
      </c>
      <c r="R21" s="17">
        <v>0</v>
      </c>
    </row>
    <row r="22" spans="1:18">
      <c r="A22" s="8" t="s">
        <v>64</v>
      </c>
      <c r="B22" s="15">
        <f>'[1]20'!B24</f>
        <v>290</v>
      </c>
      <c r="C22" s="16">
        <f>'[1]20'!C24</f>
        <v>0</v>
      </c>
      <c r="D22" s="16">
        <f>'[1]20'!D24</f>
        <v>0</v>
      </c>
      <c r="E22" s="16">
        <f>'[1]20'!E24</f>
        <v>0</v>
      </c>
      <c r="F22" s="15">
        <f t="shared" si="6"/>
        <v>290</v>
      </c>
      <c r="G22" s="15">
        <f>'[1]20'!H24</f>
        <v>290</v>
      </c>
      <c r="H22" s="16">
        <f>'[1]20'!I24</f>
        <v>0</v>
      </c>
      <c r="I22" s="16">
        <f>'[1]20'!J24</f>
        <v>0</v>
      </c>
      <c r="J22" s="16">
        <f>'[1]20'!K24</f>
        <v>0</v>
      </c>
      <c r="K22" s="15">
        <f t="shared" si="3"/>
        <v>290</v>
      </c>
      <c r="L22" s="18">
        <f>frq!C22</f>
        <v>1</v>
      </c>
      <c r="M22" s="16">
        <f t="shared" si="4"/>
        <v>290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290</v>
      </c>
      <c r="R22" s="17">
        <v>0</v>
      </c>
    </row>
    <row r="23" spans="1:18">
      <c r="A23" s="8" t="s">
        <v>65</v>
      </c>
      <c r="B23" s="15">
        <f>'[1]20'!B25</f>
        <v>290</v>
      </c>
      <c r="C23" s="16">
        <f>'[1]20'!C25</f>
        <v>0</v>
      </c>
      <c r="D23" s="16">
        <f>'[1]20'!D25</f>
        <v>0</v>
      </c>
      <c r="E23" s="16">
        <f>'[1]20'!E25</f>
        <v>0</v>
      </c>
      <c r="F23" s="15">
        <f t="shared" si="6"/>
        <v>290</v>
      </c>
      <c r="G23" s="15">
        <f>'[1]20'!H25</f>
        <v>290</v>
      </c>
      <c r="H23" s="16">
        <f>'[1]20'!I25</f>
        <v>0</v>
      </c>
      <c r="I23" s="16">
        <f>'[1]20'!J25</f>
        <v>0</v>
      </c>
      <c r="J23" s="16">
        <f>'[1]20'!K25</f>
        <v>0</v>
      </c>
      <c r="K23" s="15">
        <f t="shared" si="3"/>
        <v>290</v>
      </c>
      <c r="L23" s="18">
        <f>frq!C23</f>
        <v>1</v>
      </c>
      <c r="M23" s="16">
        <f t="shared" si="4"/>
        <v>290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290</v>
      </c>
      <c r="R23" s="17">
        <v>0</v>
      </c>
    </row>
    <row r="24" spans="1:18">
      <c r="A24" s="8" t="s">
        <v>66</v>
      </c>
      <c r="B24" s="15">
        <f>'[1]20'!B26</f>
        <v>290</v>
      </c>
      <c r="C24" s="16">
        <f>'[1]20'!C26</f>
        <v>0</v>
      </c>
      <c r="D24" s="16">
        <f>'[1]20'!D26</f>
        <v>0</v>
      </c>
      <c r="E24" s="16">
        <f>'[1]20'!E26</f>
        <v>0</v>
      </c>
      <c r="F24" s="15">
        <f t="shared" si="6"/>
        <v>290</v>
      </c>
      <c r="G24" s="15">
        <f>'[1]20'!H26</f>
        <v>290</v>
      </c>
      <c r="H24" s="16">
        <f>'[1]20'!I26</f>
        <v>0</v>
      </c>
      <c r="I24" s="16">
        <f>'[1]20'!J26</f>
        <v>0</v>
      </c>
      <c r="J24" s="16">
        <f>'[1]20'!K26</f>
        <v>0</v>
      </c>
      <c r="K24" s="15">
        <f t="shared" si="3"/>
        <v>290</v>
      </c>
      <c r="L24" s="18">
        <f>frq!C24</f>
        <v>1</v>
      </c>
      <c r="M24" s="16">
        <f t="shared" si="4"/>
        <v>290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290</v>
      </c>
      <c r="R24" s="17">
        <v>0</v>
      </c>
    </row>
    <row r="25" spans="1:18">
      <c r="A25" s="8" t="s">
        <v>67</v>
      </c>
      <c r="B25" s="15">
        <f>'[1]20'!B27</f>
        <v>290</v>
      </c>
      <c r="C25" s="16">
        <f>'[1]20'!C27</f>
        <v>0</v>
      </c>
      <c r="D25" s="16">
        <f>'[1]20'!D27</f>
        <v>0</v>
      </c>
      <c r="E25" s="16">
        <f>'[1]20'!E27</f>
        <v>0</v>
      </c>
      <c r="F25" s="15">
        <f t="shared" si="6"/>
        <v>290</v>
      </c>
      <c r="G25" s="15">
        <f>'[1]20'!H27</f>
        <v>290</v>
      </c>
      <c r="H25" s="16">
        <f>'[1]20'!I27</f>
        <v>0</v>
      </c>
      <c r="I25" s="16">
        <f>'[1]20'!J27</f>
        <v>0</v>
      </c>
      <c r="J25" s="16">
        <f>'[1]20'!K27</f>
        <v>0</v>
      </c>
      <c r="K25" s="15">
        <f t="shared" si="3"/>
        <v>290</v>
      </c>
      <c r="L25" s="18">
        <f>frq!C25</f>
        <v>1</v>
      </c>
      <c r="M25" s="16">
        <f t="shared" si="4"/>
        <v>290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290</v>
      </c>
      <c r="R25" s="17">
        <v>0</v>
      </c>
    </row>
    <row r="26" spans="1:18">
      <c r="A26" s="8" t="s">
        <v>68</v>
      </c>
      <c r="B26" s="15">
        <f>'[1]20'!B28</f>
        <v>290</v>
      </c>
      <c r="C26" s="16">
        <f>'[1]20'!C28</f>
        <v>0</v>
      </c>
      <c r="D26" s="16">
        <f>'[1]20'!D28</f>
        <v>0</v>
      </c>
      <c r="E26" s="16">
        <f>'[1]20'!E28</f>
        <v>0</v>
      </c>
      <c r="F26" s="15">
        <f t="shared" si="6"/>
        <v>290</v>
      </c>
      <c r="G26" s="15">
        <f>'[1]20'!H28</f>
        <v>290</v>
      </c>
      <c r="H26" s="16">
        <f>'[1]20'!I28</f>
        <v>0</v>
      </c>
      <c r="I26" s="16">
        <f>'[1]20'!J28</f>
        <v>0</v>
      </c>
      <c r="J26" s="16">
        <f>'[1]20'!K28</f>
        <v>0</v>
      </c>
      <c r="K26" s="15">
        <f t="shared" si="3"/>
        <v>290</v>
      </c>
      <c r="L26" s="18">
        <f>frq!C26</f>
        <v>1</v>
      </c>
      <c r="M26" s="16">
        <f t="shared" si="4"/>
        <v>290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290</v>
      </c>
      <c r="R26" s="17">
        <v>0</v>
      </c>
    </row>
    <row r="27" spans="1:18">
      <c r="A27" s="8" t="s">
        <v>69</v>
      </c>
      <c r="B27" s="15">
        <f>'[1]20'!B29</f>
        <v>290</v>
      </c>
      <c r="C27" s="16">
        <f>'[1]20'!C29</f>
        <v>0</v>
      </c>
      <c r="D27" s="16">
        <f>'[1]20'!D29</f>
        <v>0</v>
      </c>
      <c r="E27" s="16">
        <f>'[1]20'!E29</f>
        <v>0</v>
      </c>
      <c r="F27" s="15">
        <f t="shared" si="6"/>
        <v>290</v>
      </c>
      <c r="G27" s="15">
        <f>'[1]20'!H29</f>
        <v>290</v>
      </c>
      <c r="H27" s="16">
        <f>'[1]20'!I29</f>
        <v>0</v>
      </c>
      <c r="I27" s="16">
        <f>'[1]20'!J29</f>
        <v>0</v>
      </c>
      <c r="J27" s="16">
        <f>'[1]20'!K29</f>
        <v>0</v>
      </c>
      <c r="K27" s="15">
        <f t="shared" si="3"/>
        <v>290</v>
      </c>
      <c r="L27" s="18">
        <f>frq!C27</f>
        <v>1</v>
      </c>
      <c r="M27" s="16">
        <f t="shared" si="4"/>
        <v>290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290</v>
      </c>
      <c r="R27" s="17">
        <v>0</v>
      </c>
    </row>
    <row r="28" spans="1:18">
      <c r="A28" s="8" t="s">
        <v>70</v>
      </c>
      <c r="B28" s="15">
        <f>'[1]20'!B30</f>
        <v>290</v>
      </c>
      <c r="C28" s="16">
        <f>'[1]20'!C30</f>
        <v>0</v>
      </c>
      <c r="D28" s="16">
        <f>'[1]20'!D30</f>
        <v>0</v>
      </c>
      <c r="E28" s="16">
        <f>'[1]20'!E30</f>
        <v>0</v>
      </c>
      <c r="F28" s="15">
        <f t="shared" si="6"/>
        <v>290</v>
      </c>
      <c r="G28" s="15">
        <f>'[1]20'!H30</f>
        <v>290</v>
      </c>
      <c r="H28" s="16">
        <f>'[1]20'!I30</f>
        <v>0</v>
      </c>
      <c r="I28" s="16">
        <f>'[1]20'!J30</f>
        <v>0</v>
      </c>
      <c r="J28" s="16">
        <f>'[1]20'!K30</f>
        <v>0</v>
      </c>
      <c r="K28" s="15">
        <f t="shared" si="3"/>
        <v>290</v>
      </c>
      <c r="L28" s="18">
        <f>frq!C28</f>
        <v>1</v>
      </c>
      <c r="M28" s="16">
        <f t="shared" si="4"/>
        <v>290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290</v>
      </c>
      <c r="R28" s="17">
        <v>0</v>
      </c>
    </row>
    <row r="29" spans="1:18">
      <c r="A29" s="8" t="s">
        <v>71</v>
      </c>
      <c r="B29" s="15">
        <f>'[1]20'!B31</f>
        <v>290</v>
      </c>
      <c r="C29" s="16">
        <f>'[1]20'!C31</f>
        <v>0</v>
      </c>
      <c r="D29" s="16">
        <f>'[1]20'!D31</f>
        <v>0</v>
      </c>
      <c r="E29" s="16">
        <f>'[1]20'!E31</f>
        <v>0</v>
      </c>
      <c r="F29" s="15">
        <f t="shared" si="6"/>
        <v>290</v>
      </c>
      <c r="G29" s="15">
        <f>'[1]20'!H31</f>
        <v>290</v>
      </c>
      <c r="H29" s="16">
        <f>'[1]20'!I31</f>
        <v>0</v>
      </c>
      <c r="I29" s="16">
        <f>'[1]20'!J31</f>
        <v>0</v>
      </c>
      <c r="J29" s="16">
        <f>'[1]20'!K31</f>
        <v>0</v>
      </c>
      <c r="K29" s="15">
        <f t="shared" si="3"/>
        <v>290</v>
      </c>
      <c r="L29" s="18">
        <f>frq!C29</f>
        <v>1</v>
      </c>
      <c r="M29" s="16">
        <f t="shared" si="4"/>
        <v>290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290</v>
      </c>
      <c r="R29" s="17">
        <v>0</v>
      </c>
    </row>
    <row r="30" spans="1:18">
      <c r="A30" s="8" t="s">
        <v>72</v>
      </c>
      <c r="B30" s="15">
        <f>'[1]20'!B32</f>
        <v>290</v>
      </c>
      <c r="C30" s="16">
        <f>'[1]20'!C32</f>
        <v>0</v>
      </c>
      <c r="D30" s="16">
        <f>'[1]20'!D32</f>
        <v>0</v>
      </c>
      <c r="E30" s="16">
        <f>'[1]20'!E32</f>
        <v>0</v>
      </c>
      <c r="F30" s="15">
        <f t="shared" si="6"/>
        <v>290</v>
      </c>
      <c r="G30" s="15">
        <f>'[1]20'!H32</f>
        <v>290</v>
      </c>
      <c r="H30" s="16">
        <f>'[1]20'!I32</f>
        <v>0</v>
      </c>
      <c r="I30" s="16">
        <f>'[1]20'!J32</f>
        <v>0</v>
      </c>
      <c r="J30" s="16">
        <f>'[1]20'!K32</f>
        <v>0</v>
      </c>
      <c r="K30" s="15">
        <f t="shared" si="3"/>
        <v>290</v>
      </c>
      <c r="L30" s="18">
        <f>frq!C30</f>
        <v>1</v>
      </c>
      <c r="M30" s="16">
        <f t="shared" si="4"/>
        <v>290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290</v>
      </c>
      <c r="R30" s="17">
        <v>0</v>
      </c>
    </row>
    <row r="31" spans="1:18">
      <c r="A31" s="8" t="s">
        <v>73</v>
      </c>
      <c r="B31" s="15">
        <f>'[1]20'!B33</f>
        <v>290</v>
      </c>
      <c r="C31" s="16">
        <f>'[1]20'!C33</f>
        <v>0</v>
      </c>
      <c r="D31" s="16">
        <f>'[1]20'!D33</f>
        <v>0</v>
      </c>
      <c r="E31" s="16">
        <f>'[1]20'!E33</f>
        <v>0</v>
      </c>
      <c r="F31" s="15">
        <f t="shared" si="6"/>
        <v>290</v>
      </c>
      <c r="G31" s="15">
        <f>'[1]20'!H33</f>
        <v>290</v>
      </c>
      <c r="H31" s="16">
        <f>'[1]20'!I33</f>
        <v>0</v>
      </c>
      <c r="I31" s="16">
        <f>'[1]20'!J33</f>
        <v>0</v>
      </c>
      <c r="J31" s="16">
        <f>'[1]20'!K33</f>
        <v>0</v>
      </c>
      <c r="K31" s="15">
        <f t="shared" si="3"/>
        <v>290</v>
      </c>
      <c r="L31" s="18">
        <f>frq!C31</f>
        <v>1</v>
      </c>
      <c r="M31" s="16">
        <f t="shared" si="4"/>
        <v>290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290</v>
      </c>
      <c r="R31" s="17">
        <v>0</v>
      </c>
    </row>
    <row r="32" spans="1:18">
      <c r="A32" s="8" t="s">
        <v>74</v>
      </c>
      <c r="B32" s="15">
        <f>'[1]20'!B34</f>
        <v>290</v>
      </c>
      <c r="C32" s="16">
        <f>'[1]20'!C34</f>
        <v>0</v>
      </c>
      <c r="D32" s="16">
        <f>'[1]20'!D34</f>
        <v>0</v>
      </c>
      <c r="E32" s="16">
        <f>'[1]20'!E34</f>
        <v>0</v>
      </c>
      <c r="F32" s="15">
        <f t="shared" si="6"/>
        <v>290</v>
      </c>
      <c r="G32" s="15">
        <f>'[1]20'!H34</f>
        <v>290</v>
      </c>
      <c r="H32" s="16">
        <f>'[1]20'!I34</f>
        <v>0</v>
      </c>
      <c r="I32" s="16">
        <f>'[1]20'!J34</f>
        <v>0</v>
      </c>
      <c r="J32" s="16">
        <f>'[1]20'!K34</f>
        <v>0</v>
      </c>
      <c r="K32" s="15">
        <f t="shared" si="3"/>
        <v>290</v>
      </c>
      <c r="L32" s="18">
        <f>frq!C32</f>
        <v>1</v>
      </c>
      <c r="M32" s="16">
        <f t="shared" si="4"/>
        <v>290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290</v>
      </c>
      <c r="R32" s="17">
        <v>0</v>
      </c>
    </row>
    <row r="33" spans="1:18">
      <c r="A33" s="8" t="s">
        <v>75</v>
      </c>
      <c r="B33" s="15">
        <f>'[1]20'!B35</f>
        <v>290</v>
      </c>
      <c r="C33" s="16">
        <f>'[1]20'!C35</f>
        <v>0</v>
      </c>
      <c r="D33" s="16">
        <f>'[1]20'!D35</f>
        <v>0</v>
      </c>
      <c r="E33" s="16">
        <f>'[1]20'!E35</f>
        <v>0</v>
      </c>
      <c r="F33" s="15">
        <f t="shared" si="6"/>
        <v>290</v>
      </c>
      <c r="G33" s="15">
        <f>'[1]20'!H35</f>
        <v>290</v>
      </c>
      <c r="H33" s="16">
        <f>'[1]20'!I35</f>
        <v>0</v>
      </c>
      <c r="I33" s="16">
        <f>'[1]20'!J35</f>
        <v>0</v>
      </c>
      <c r="J33" s="16">
        <f>'[1]20'!K35</f>
        <v>0</v>
      </c>
      <c r="K33" s="15">
        <f t="shared" si="3"/>
        <v>290</v>
      </c>
      <c r="L33" s="18">
        <f>frq!C33</f>
        <v>1</v>
      </c>
      <c r="M33" s="16">
        <f t="shared" si="4"/>
        <v>290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290</v>
      </c>
      <c r="R33" s="17">
        <v>0</v>
      </c>
    </row>
    <row r="34" spans="1:18">
      <c r="A34" s="8" t="s">
        <v>76</v>
      </c>
      <c r="B34" s="15">
        <f>'[1]20'!B36</f>
        <v>290</v>
      </c>
      <c r="C34" s="16">
        <f>'[1]20'!C36</f>
        <v>0</v>
      </c>
      <c r="D34" s="16">
        <f>'[1]20'!D36</f>
        <v>0</v>
      </c>
      <c r="E34" s="16">
        <f>'[1]20'!E36</f>
        <v>0</v>
      </c>
      <c r="F34" s="15">
        <f t="shared" si="6"/>
        <v>290</v>
      </c>
      <c r="G34" s="15">
        <f>'[1]20'!H36</f>
        <v>290</v>
      </c>
      <c r="H34" s="16">
        <f>'[1]20'!I36</f>
        <v>0</v>
      </c>
      <c r="I34" s="16">
        <f>'[1]20'!J36</f>
        <v>0</v>
      </c>
      <c r="J34" s="16">
        <f>'[1]20'!K36</f>
        <v>0</v>
      </c>
      <c r="K34" s="15">
        <f t="shared" si="3"/>
        <v>290</v>
      </c>
      <c r="L34" s="18">
        <f>frq!C34</f>
        <v>1</v>
      </c>
      <c r="M34" s="16">
        <f t="shared" si="4"/>
        <v>290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290</v>
      </c>
      <c r="R34" s="17">
        <v>0</v>
      </c>
    </row>
    <row r="35" spans="1:18">
      <c r="A35" s="8" t="s">
        <v>77</v>
      </c>
      <c r="B35" s="15">
        <f>'[1]20'!B37</f>
        <v>290</v>
      </c>
      <c r="C35" s="16">
        <f>'[1]20'!C37</f>
        <v>0</v>
      </c>
      <c r="D35" s="16">
        <f>'[1]20'!D37</f>
        <v>0</v>
      </c>
      <c r="E35" s="16">
        <f>'[1]20'!E37</f>
        <v>0</v>
      </c>
      <c r="F35" s="15">
        <f t="shared" si="6"/>
        <v>290</v>
      </c>
      <c r="G35" s="15">
        <f>'[1]20'!H37</f>
        <v>290</v>
      </c>
      <c r="H35" s="16">
        <f>'[1]20'!I37</f>
        <v>0</v>
      </c>
      <c r="I35" s="16">
        <f>'[1]20'!J37</f>
        <v>0</v>
      </c>
      <c r="J35" s="16">
        <f>'[1]20'!K37</f>
        <v>0</v>
      </c>
      <c r="K35" s="15">
        <f t="shared" si="3"/>
        <v>290</v>
      </c>
      <c r="L35" s="18">
        <f>frq!C35</f>
        <v>1</v>
      </c>
      <c r="M35" s="16">
        <f t="shared" si="4"/>
        <v>290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290</v>
      </c>
      <c r="R35" s="17">
        <v>0</v>
      </c>
    </row>
    <row r="36" spans="1:18">
      <c r="A36" s="8" t="s">
        <v>78</v>
      </c>
      <c r="B36" s="15">
        <f>'[1]20'!B38</f>
        <v>290</v>
      </c>
      <c r="C36" s="16">
        <f>'[1]20'!C38</f>
        <v>0</v>
      </c>
      <c r="D36" s="16">
        <f>'[1]20'!D38</f>
        <v>0</v>
      </c>
      <c r="E36" s="16">
        <f>'[1]20'!E38</f>
        <v>0</v>
      </c>
      <c r="F36" s="15">
        <f t="shared" si="6"/>
        <v>290</v>
      </c>
      <c r="G36" s="15">
        <f>'[1]20'!H38</f>
        <v>290</v>
      </c>
      <c r="H36" s="16">
        <f>'[1]20'!I38</f>
        <v>0</v>
      </c>
      <c r="I36" s="16">
        <f>'[1]20'!J38</f>
        <v>0</v>
      </c>
      <c r="J36" s="16">
        <f>'[1]20'!K38</f>
        <v>0</v>
      </c>
      <c r="K36" s="15">
        <f t="shared" si="3"/>
        <v>290</v>
      </c>
      <c r="L36" s="18">
        <f>frq!C36</f>
        <v>1</v>
      </c>
      <c r="M36" s="16">
        <f t="shared" si="4"/>
        <v>290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290</v>
      </c>
      <c r="R36" s="17">
        <v>0</v>
      </c>
    </row>
    <row r="37" spans="1:18">
      <c r="A37" s="8" t="s">
        <v>79</v>
      </c>
      <c r="B37" s="15">
        <f>'[1]20'!B39</f>
        <v>290</v>
      </c>
      <c r="C37" s="16">
        <f>'[1]20'!C39</f>
        <v>0</v>
      </c>
      <c r="D37" s="16">
        <f>'[1]20'!D39</f>
        <v>0</v>
      </c>
      <c r="E37" s="16">
        <f>'[1]20'!E39</f>
        <v>0</v>
      </c>
      <c r="F37" s="15">
        <f t="shared" si="6"/>
        <v>290</v>
      </c>
      <c r="G37" s="15">
        <f>'[1]20'!H39</f>
        <v>290</v>
      </c>
      <c r="H37" s="16">
        <f>'[1]20'!I39</f>
        <v>0</v>
      </c>
      <c r="I37" s="16">
        <f>'[1]20'!J39</f>
        <v>0</v>
      </c>
      <c r="J37" s="16">
        <f>'[1]20'!K39</f>
        <v>0</v>
      </c>
      <c r="K37" s="15">
        <f t="shared" si="3"/>
        <v>290</v>
      </c>
      <c r="L37" s="18">
        <f>frq!C37</f>
        <v>1</v>
      </c>
      <c r="M37" s="16">
        <f t="shared" si="4"/>
        <v>290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290</v>
      </c>
      <c r="R37" s="17">
        <v>0</v>
      </c>
    </row>
    <row r="38" spans="1:18">
      <c r="A38" s="8" t="s">
        <v>80</v>
      </c>
      <c r="B38" s="15">
        <f>'[1]20'!B40</f>
        <v>290</v>
      </c>
      <c r="C38" s="16">
        <f>'[1]20'!C40</f>
        <v>0</v>
      </c>
      <c r="D38" s="16">
        <f>'[1]20'!D40</f>
        <v>0</v>
      </c>
      <c r="E38" s="16">
        <f>'[1]20'!E40</f>
        <v>0</v>
      </c>
      <c r="F38" s="15">
        <f t="shared" si="6"/>
        <v>290</v>
      </c>
      <c r="G38" s="15">
        <f>'[1]20'!H40</f>
        <v>290</v>
      </c>
      <c r="H38" s="16">
        <f>'[1]20'!I40</f>
        <v>0</v>
      </c>
      <c r="I38" s="16">
        <f>'[1]20'!J40</f>
        <v>0</v>
      </c>
      <c r="J38" s="16">
        <f>'[1]20'!K40</f>
        <v>0</v>
      </c>
      <c r="K38" s="15">
        <f t="shared" si="3"/>
        <v>290</v>
      </c>
      <c r="L38" s="18">
        <f>frq!C38</f>
        <v>1</v>
      </c>
      <c r="M38" s="16">
        <f t="shared" si="4"/>
        <v>290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290</v>
      </c>
      <c r="R38" s="17">
        <v>0</v>
      </c>
    </row>
    <row r="39" spans="1:18">
      <c r="A39" s="8" t="s">
        <v>81</v>
      </c>
      <c r="B39" s="15">
        <f>'[1]20'!B41</f>
        <v>290</v>
      </c>
      <c r="C39" s="16">
        <f>'[1]20'!C41</f>
        <v>0</v>
      </c>
      <c r="D39" s="16">
        <f>'[1]20'!D41</f>
        <v>0</v>
      </c>
      <c r="E39" s="16">
        <f>'[1]20'!E41</f>
        <v>0</v>
      </c>
      <c r="F39" s="15">
        <f t="shared" si="6"/>
        <v>290</v>
      </c>
      <c r="G39" s="15">
        <f>'[1]20'!H41</f>
        <v>290</v>
      </c>
      <c r="H39" s="16">
        <f>'[1]20'!I41</f>
        <v>0</v>
      </c>
      <c r="I39" s="16">
        <f>'[1]20'!J41</f>
        <v>0</v>
      </c>
      <c r="J39" s="16">
        <f>'[1]20'!K41</f>
        <v>0</v>
      </c>
      <c r="K39" s="15">
        <f t="shared" si="3"/>
        <v>290</v>
      </c>
      <c r="L39" s="18">
        <f>frq!C39</f>
        <v>1</v>
      </c>
      <c r="M39" s="16">
        <f t="shared" si="4"/>
        <v>290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290</v>
      </c>
      <c r="R39" s="17">
        <v>0</v>
      </c>
    </row>
    <row r="40" spans="1:18">
      <c r="A40" s="8" t="s">
        <v>82</v>
      </c>
      <c r="B40" s="15">
        <f>'[1]20'!B42</f>
        <v>290</v>
      </c>
      <c r="C40" s="16">
        <f>'[1]20'!C42</f>
        <v>0</v>
      </c>
      <c r="D40" s="16">
        <f>'[1]20'!D42</f>
        <v>0</v>
      </c>
      <c r="E40" s="16">
        <f>'[1]20'!E42</f>
        <v>0</v>
      </c>
      <c r="F40" s="15">
        <f t="shared" si="6"/>
        <v>290</v>
      </c>
      <c r="G40" s="15">
        <f>'[1]20'!H42</f>
        <v>290</v>
      </c>
      <c r="H40" s="16">
        <f>'[1]20'!I42</f>
        <v>0</v>
      </c>
      <c r="I40" s="16">
        <f>'[1]20'!J42</f>
        <v>0</v>
      </c>
      <c r="J40" s="16">
        <f>'[1]20'!K42</f>
        <v>0</v>
      </c>
      <c r="K40" s="15">
        <f t="shared" si="3"/>
        <v>290</v>
      </c>
      <c r="L40" s="18">
        <f>frq!C40</f>
        <v>1</v>
      </c>
      <c r="M40" s="16">
        <f t="shared" si="4"/>
        <v>290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290</v>
      </c>
      <c r="R40" s="17">
        <v>0</v>
      </c>
    </row>
    <row r="41" spans="1:18">
      <c r="A41" s="8" t="s">
        <v>83</v>
      </c>
      <c r="B41" s="15">
        <f>'[1]20'!B43</f>
        <v>290</v>
      </c>
      <c r="C41" s="16">
        <f>'[1]20'!C43</f>
        <v>0</v>
      </c>
      <c r="D41" s="16">
        <f>'[1]20'!D43</f>
        <v>0</v>
      </c>
      <c r="E41" s="16">
        <f>'[1]20'!E43</f>
        <v>0</v>
      </c>
      <c r="F41" s="15">
        <f t="shared" si="6"/>
        <v>290</v>
      </c>
      <c r="G41" s="15">
        <f>'[1]20'!H43</f>
        <v>290</v>
      </c>
      <c r="H41" s="16">
        <f>'[1]20'!I43</f>
        <v>0</v>
      </c>
      <c r="I41" s="16">
        <f>'[1]20'!J43</f>
        <v>0</v>
      </c>
      <c r="J41" s="16">
        <f>'[1]20'!K43</f>
        <v>0</v>
      </c>
      <c r="K41" s="15">
        <f t="shared" si="3"/>
        <v>290</v>
      </c>
      <c r="L41" s="18">
        <f>frq!C41</f>
        <v>1</v>
      </c>
      <c r="M41" s="16">
        <f t="shared" si="4"/>
        <v>290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290</v>
      </c>
      <c r="R41" s="17">
        <v>0</v>
      </c>
    </row>
    <row r="42" spans="1:18">
      <c r="A42" s="8" t="s">
        <v>84</v>
      </c>
      <c r="B42" s="15">
        <f>'[1]20'!B44</f>
        <v>290</v>
      </c>
      <c r="C42" s="16">
        <f>'[1]20'!C44</f>
        <v>0</v>
      </c>
      <c r="D42" s="16">
        <f>'[1]20'!D44</f>
        <v>0</v>
      </c>
      <c r="E42" s="16">
        <f>'[1]20'!E44</f>
        <v>0</v>
      </c>
      <c r="F42" s="15">
        <f t="shared" si="6"/>
        <v>290</v>
      </c>
      <c r="G42" s="15">
        <f>'[1]20'!H44</f>
        <v>290</v>
      </c>
      <c r="H42" s="16">
        <f>'[1]20'!I44</f>
        <v>0</v>
      </c>
      <c r="I42" s="16">
        <f>'[1]20'!J44</f>
        <v>0</v>
      </c>
      <c r="J42" s="16">
        <f>'[1]20'!K44</f>
        <v>0</v>
      </c>
      <c r="K42" s="15">
        <f t="shared" si="3"/>
        <v>290</v>
      </c>
      <c r="L42" s="18">
        <f>frq!C42</f>
        <v>1</v>
      </c>
      <c r="M42" s="16">
        <f t="shared" si="4"/>
        <v>290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290</v>
      </c>
      <c r="R42" s="17">
        <v>0</v>
      </c>
    </row>
    <row r="43" spans="1:18">
      <c r="A43" s="8" t="s">
        <v>85</v>
      </c>
      <c r="B43" s="15">
        <f>'[1]20'!B45</f>
        <v>290</v>
      </c>
      <c r="C43" s="16">
        <f>'[1]20'!C45</f>
        <v>0</v>
      </c>
      <c r="D43" s="16">
        <f>'[1]20'!D45</f>
        <v>0</v>
      </c>
      <c r="E43" s="16">
        <f>'[1]20'!E45</f>
        <v>0</v>
      </c>
      <c r="F43" s="15">
        <f t="shared" si="6"/>
        <v>290</v>
      </c>
      <c r="G43" s="15">
        <f>'[1]20'!H45</f>
        <v>290</v>
      </c>
      <c r="H43" s="16">
        <f>'[1]20'!I45</f>
        <v>0</v>
      </c>
      <c r="I43" s="16">
        <f>'[1]20'!J45</f>
        <v>0</v>
      </c>
      <c r="J43" s="16">
        <f>'[1]20'!K45</f>
        <v>0</v>
      </c>
      <c r="K43" s="15">
        <f t="shared" si="3"/>
        <v>290</v>
      </c>
      <c r="L43" s="18">
        <f>frq!C43</f>
        <v>1</v>
      </c>
      <c r="M43" s="16">
        <f t="shared" si="4"/>
        <v>290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290</v>
      </c>
      <c r="R43" s="17">
        <v>0</v>
      </c>
    </row>
    <row r="44" spans="1:18">
      <c r="A44" s="8" t="s">
        <v>86</v>
      </c>
      <c r="B44" s="15">
        <f>'[1]20'!B46</f>
        <v>290</v>
      </c>
      <c r="C44" s="16">
        <f>'[1]20'!C46</f>
        <v>0</v>
      </c>
      <c r="D44" s="16">
        <f>'[1]20'!D46</f>
        <v>0</v>
      </c>
      <c r="E44" s="16">
        <f>'[1]20'!E46</f>
        <v>0</v>
      </c>
      <c r="F44" s="15">
        <f t="shared" si="6"/>
        <v>290</v>
      </c>
      <c r="G44" s="15">
        <f>'[1]20'!H46</f>
        <v>290</v>
      </c>
      <c r="H44" s="16">
        <f>'[1]20'!I46</f>
        <v>0</v>
      </c>
      <c r="I44" s="16">
        <f>'[1]20'!J46</f>
        <v>0</v>
      </c>
      <c r="J44" s="16">
        <f>'[1]20'!K46</f>
        <v>0</v>
      </c>
      <c r="K44" s="15">
        <f t="shared" si="3"/>
        <v>290</v>
      </c>
      <c r="L44" s="18">
        <f>frq!C44</f>
        <v>1</v>
      </c>
      <c r="M44" s="16">
        <f t="shared" si="4"/>
        <v>290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290</v>
      </c>
      <c r="R44" s="17">
        <v>0</v>
      </c>
    </row>
    <row r="45" spans="1:18">
      <c r="A45" s="8" t="s">
        <v>87</v>
      </c>
      <c r="B45" s="15">
        <f>'[1]20'!B47</f>
        <v>290</v>
      </c>
      <c r="C45" s="16">
        <f>'[1]20'!C47</f>
        <v>0</v>
      </c>
      <c r="D45" s="16">
        <f>'[1]20'!D47</f>
        <v>0</v>
      </c>
      <c r="E45" s="16">
        <f>'[1]20'!E47</f>
        <v>0</v>
      </c>
      <c r="F45" s="15">
        <f t="shared" si="6"/>
        <v>290</v>
      </c>
      <c r="G45" s="15">
        <f>'[1]20'!H47</f>
        <v>290</v>
      </c>
      <c r="H45" s="16">
        <f>'[1]20'!I47</f>
        <v>0</v>
      </c>
      <c r="I45" s="16">
        <f>'[1]20'!J47</f>
        <v>0</v>
      </c>
      <c r="J45" s="16">
        <f>'[1]20'!K47</f>
        <v>0</v>
      </c>
      <c r="K45" s="15">
        <f t="shared" si="3"/>
        <v>290</v>
      </c>
      <c r="L45" s="18">
        <f>frq!C45</f>
        <v>1</v>
      </c>
      <c r="M45" s="16">
        <f t="shared" si="4"/>
        <v>290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290</v>
      </c>
      <c r="R45" s="17">
        <v>0</v>
      </c>
    </row>
    <row r="46" spans="1:18">
      <c r="A46" s="8" t="s">
        <v>88</v>
      </c>
      <c r="B46" s="15">
        <f>'[1]20'!B48</f>
        <v>290</v>
      </c>
      <c r="C46" s="16">
        <f>'[1]20'!C48</f>
        <v>0</v>
      </c>
      <c r="D46" s="16">
        <f>'[1]20'!D48</f>
        <v>0</v>
      </c>
      <c r="E46" s="16">
        <f>'[1]20'!E48</f>
        <v>0</v>
      </c>
      <c r="F46" s="15">
        <f t="shared" si="6"/>
        <v>290</v>
      </c>
      <c r="G46" s="15">
        <f>'[1]20'!H48</f>
        <v>290</v>
      </c>
      <c r="H46" s="16">
        <f>'[1]20'!I48</f>
        <v>0</v>
      </c>
      <c r="I46" s="16">
        <f>'[1]20'!J48</f>
        <v>0</v>
      </c>
      <c r="J46" s="16">
        <f>'[1]20'!K48</f>
        <v>0</v>
      </c>
      <c r="K46" s="15">
        <f t="shared" si="3"/>
        <v>290</v>
      </c>
      <c r="L46" s="18">
        <f>frq!C46</f>
        <v>1</v>
      </c>
      <c r="M46" s="16">
        <f t="shared" si="4"/>
        <v>290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290</v>
      </c>
      <c r="R46" s="17">
        <v>0</v>
      </c>
    </row>
    <row r="47" spans="1:18">
      <c r="A47" s="8" t="s">
        <v>89</v>
      </c>
      <c r="B47" s="15">
        <f>'[1]20'!B49</f>
        <v>290</v>
      </c>
      <c r="C47" s="16">
        <f>'[1]20'!C49</f>
        <v>0</v>
      </c>
      <c r="D47" s="16">
        <f>'[1]20'!D49</f>
        <v>0</v>
      </c>
      <c r="E47" s="16">
        <f>'[1]20'!E49</f>
        <v>0</v>
      </c>
      <c r="F47" s="15">
        <f t="shared" si="6"/>
        <v>290</v>
      </c>
      <c r="G47" s="15">
        <f>'[1]20'!H49</f>
        <v>290</v>
      </c>
      <c r="H47" s="16">
        <f>'[1]20'!I49</f>
        <v>0</v>
      </c>
      <c r="I47" s="16">
        <f>'[1]20'!J49</f>
        <v>0</v>
      </c>
      <c r="J47" s="16">
        <f>'[1]20'!K49</f>
        <v>0</v>
      </c>
      <c r="K47" s="15">
        <f t="shared" si="3"/>
        <v>290</v>
      </c>
      <c r="L47" s="18">
        <f>frq!C47</f>
        <v>1</v>
      </c>
      <c r="M47" s="16">
        <f t="shared" si="4"/>
        <v>290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290</v>
      </c>
      <c r="R47" s="17">
        <v>0</v>
      </c>
    </row>
    <row r="48" spans="1:18">
      <c r="A48" s="8" t="s">
        <v>90</v>
      </c>
      <c r="B48" s="15">
        <f>'[1]20'!B50</f>
        <v>290</v>
      </c>
      <c r="C48" s="16">
        <f>'[1]20'!C50</f>
        <v>0</v>
      </c>
      <c r="D48" s="16">
        <f>'[1]20'!D50</f>
        <v>0</v>
      </c>
      <c r="E48" s="16">
        <f>'[1]20'!E50</f>
        <v>0</v>
      </c>
      <c r="F48" s="15">
        <f t="shared" si="6"/>
        <v>290</v>
      </c>
      <c r="G48" s="15">
        <f>'[1]20'!H50</f>
        <v>290</v>
      </c>
      <c r="H48" s="16">
        <f>'[1]20'!I50</f>
        <v>0</v>
      </c>
      <c r="I48" s="16">
        <f>'[1]20'!J50</f>
        <v>0</v>
      </c>
      <c r="J48" s="16">
        <f>'[1]20'!K50</f>
        <v>0</v>
      </c>
      <c r="K48" s="15">
        <f t="shared" si="3"/>
        <v>290</v>
      </c>
      <c r="L48" s="18">
        <f>frq!C48</f>
        <v>1</v>
      </c>
      <c r="M48" s="16">
        <f t="shared" si="4"/>
        <v>290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290</v>
      </c>
      <c r="R48" s="17">
        <v>0</v>
      </c>
    </row>
    <row r="49" spans="1:18">
      <c r="A49" s="8" t="s">
        <v>91</v>
      </c>
      <c r="B49" s="15">
        <f>'[1]20'!B51</f>
        <v>290</v>
      </c>
      <c r="C49" s="16">
        <f>'[1]20'!C51</f>
        <v>0</v>
      </c>
      <c r="D49" s="16">
        <f>'[1]20'!D51</f>
        <v>0</v>
      </c>
      <c r="E49" s="16">
        <f>'[1]20'!E51</f>
        <v>0</v>
      </c>
      <c r="F49" s="15">
        <f t="shared" si="6"/>
        <v>290</v>
      </c>
      <c r="G49" s="15">
        <f>'[1]20'!H51</f>
        <v>290</v>
      </c>
      <c r="H49" s="16">
        <f>'[1]20'!I51</f>
        <v>0</v>
      </c>
      <c r="I49" s="16">
        <f>'[1]20'!J51</f>
        <v>0</v>
      </c>
      <c r="J49" s="16">
        <f>'[1]20'!K51</f>
        <v>0</v>
      </c>
      <c r="K49" s="15">
        <f t="shared" si="3"/>
        <v>290</v>
      </c>
      <c r="L49" s="18">
        <f>frq!C49</f>
        <v>1</v>
      </c>
      <c r="M49" s="16">
        <f t="shared" si="4"/>
        <v>290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290</v>
      </c>
      <c r="R49" s="17">
        <v>0</v>
      </c>
    </row>
    <row r="50" spans="1:18">
      <c r="A50" s="8" t="s">
        <v>92</v>
      </c>
      <c r="B50" s="15">
        <f>'[1]20'!B52</f>
        <v>290</v>
      </c>
      <c r="C50" s="16">
        <f>'[1]20'!C52</f>
        <v>0</v>
      </c>
      <c r="D50" s="16">
        <f>'[1]20'!D52</f>
        <v>0</v>
      </c>
      <c r="E50" s="16">
        <f>'[1]20'!E52</f>
        <v>0</v>
      </c>
      <c r="F50" s="15">
        <f t="shared" si="6"/>
        <v>290</v>
      </c>
      <c r="G50" s="15">
        <f>'[1]20'!H52</f>
        <v>290</v>
      </c>
      <c r="H50" s="16">
        <f>'[1]20'!I52</f>
        <v>0</v>
      </c>
      <c r="I50" s="16">
        <f>'[1]20'!J52</f>
        <v>0</v>
      </c>
      <c r="J50" s="16">
        <f>'[1]20'!K52</f>
        <v>0</v>
      </c>
      <c r="K50" s="15">
        <f t="shared" si="3"/>
        <v>290</v>
      </c>
      <c r="L50" s="18">
        <f>frq!C50</f>
        <v>1</v>
      </c>
      <c r="M50" s="16">
        <f t="shared" si="4"/>
        <v>290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290</v>
      </c>
      <c r="R50" s="17">
        <v>0</v>
      </c>
    </row>
    <row r="51" spans="1:18">
      <c r="A51" s="8" t="s">
        <v>93</v>
      </c>
      <c r="B51" s="15">
        <f>'[1]20'!B53</f>
        <v>290</v>
      </c>
      <c r="C51" s="16">
        <f>'[1]20'!C53</f>
        <v>0</v>
      </c>
      <c r="D51" s="16">
        <f>'[1]20'!D53</f>
        <v>0</v>
      </c>
      <c r="E51" s="16">
        <f>'[1]20'!E53</f>
        <v>0</v>
      </c>
      <c r="F51" s="15">
        <f t="shared" si="6"/>
        <v>290</v>
      </c>
      <c r="G51" s="15">
        <f>'[1]20'!H53</f>
        <v>290</v>
      </c>
      <c r="H51" s="16">
        <f>'[1]20'!I53</f>
        <v>0</v>
      </c>
      <c r="I51" s="16">
        <f>'[1]20'!J53</f>
        <v>0</v>
      </c>
      <c r="J51" s="16">
        <f>'[1]20'!K53</f>
        <v>0</v>
      </c>
      <c r="K51" s="15">
        <f t="shared" si="3"/>
        <v>290</v>
      </c>
      <c r="L51" s="18">
        <f>frq!C51</f>
        <v>1</v>
      </c>
      <c r="M51" s="16">
        <f t="shared" si="4"/>
        <v>290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290</v>
      </c>
      <c r="R51" s="17">
        <v>0</v>
      </c>
    </row>
    <row r="52" spans="1:18">
      <c r="A52" s="8" t="s">
        <v>94</v>
      </c>
      <c r="B52" s="15">
        <f>'[1]20'!B54</f>
        <v>290</v>
      </c>
      <c r="C52" s="16">
        <f>'[1]20'!C54</f>
        <v>0</v>
      </c>
      <c r="D52" s="16">
        <f>'[1]20'!D54</f>
        <v>0</v>
      </c>
      <c r="E52" s="16">
        <f>'[1]20'!E54</f>
        <v>0</v>
      </c>
      <c r="F52" s="15">
        <f t="shared" si="6"/>
        <v>290</v>
      </c>
      <c r="G52" s="15">
        <f>'[1]20'!H54</f>
        <v>290</v>
      </c>
      <c r="H52" s="16">
        <f>'[1]20'!I54</f>
        <v>0</v>
      </c>
      <c r="I52" s="16">
        <f>'[1]20'!J54</f>
        <v>0</v>
      </c>
      <c r="J52" s="16">
        <f>'[1]20'!K54</f>
        <v>0</v>
      </c>
      <c r="K52" s="15">
        <f t="shared" si="3"/>
        <v>290</v>
      </c>
      <c r="L52" s="18">
        <f>frq!C52</f>
        <v>1</v>
      </c>
      <c r="M52" s="16">
        <f t="shared" si="4"/>
        <v>290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290</v>
      </c>
      <c r="R52" s="17">
        <v>0</v>
      </c>
    </row>
    <row r="53" spans="1:18">
      <c r="A53" s="8" t="s">
        <v>95</v>
      </c>
      <c r="B53" s="15">
        <f>'[1]20'!B55</f>
        <v>290</v>
      </c>
      <c r="C53" s="16">
        <f>'[1]20'!C55</f>
        <v>0</v>
      </c>
      <c r="D53" s="16">
        <f>'[1]20'!D55</f>
        <v>0</v>
      </c>
      <c r="E53" s="16">
        <f>'[1]20'!E55</f>
        <v>0</v>
      </c>
      <c r="F53" s="15">
        <f t="shared" si="6"/>
        <v>290</v>
      </c>
      <c r="G53" s="15">
        <f>'[1]20'!H55</f>
        <v>290</v>
      </c>
      <c r="H53" s="16">
        <f>'[1]20'!I55</f>
        <v>0</v>
      </c>
      <c r="I53" s="16">
        <f>'[1]20'!J55</f>
        <v>0</v>
      </c>
      <c r="J53" s="16">
        <f>'[1]20'!K55</f>
        <v>0</v>
      </c>
      <c r="K53" s="15">
        <f t="shared" si="3"/>
        <v>290</v>
      </c>
      <c r="L53" s="18">
        <f>frq!C53</f>
        <v>1</v>
      </c>
      <c r="M53" s="16">
        <f t="shared" si="4"/>
        <v>290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290</v>
      </c>
      <c r="R53" s="17">
        <v>0</v>
      </c>
    </row>
    <row r="54" spans="1:18">
      <c r="A54" s="8" t="s">
        <v>96</v>
      </c>
      <c r="B54" s="15">
        <f>'[1]20'!B56</f>
        <v>290</v>
      </c>
      <c r="C54" s="16">
        <f>'[1]20'!C56</f>
        <v>0</v>
      </c>
      <c r="D54" s="16">
        <f>'[1]20'!D56</f>
        <v>0</v>
      </c>
      <c r="E54" s="16">
        <f>'[1]20'!E56</f>
        <v>0</v>
      </c>
      <c r="F54" s="15">
        <f t="shared" si="6"/>
        <v>290</v>
      </c>
      <c r="G54" s="15">
        <f>'[1]20'!H56</f>
        <v>290</v>
      </c>
      <c r="H54" s="16">
        <f>'[1]20'!I56</f>
        <v>0</v>
      </c>
      <c r="I54" s="16">
        <f>'[1]20'!J56</f>
        <v>0</v>
      </c>
      <c r="J54" s="16">
        <f>'[1]20'!K56</f>
        <v>0</v>
      </c>
      <c r="K54" s="15">
        <f t="shared" si="3"/>
        <v>290</v>
      </c>
      <c r="L54" s="18">
        <f>frq!C54</f>
        <v>1</v>
      </c>
      <c r="M54" s="16">
        <f t="shared" si="4"/>
        <v>290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290</v>
      </c>
      <c r="R54" s="17">
        <v>0</v>
      </c>
    </row>
    <row r="55" spans="1:18">
      <c r="A55" s="8" t="s">
        <v>97</v>
      </c>
      <c r="B55" s="15">
        <f>'[1]20'!B57</f>
        <v>290</v>
      </c>
      <c r="C55" s="16">
        <f>'[1]20'!C57</f>
        <v>0</v>
      </c>
      <c r="D55" s="16">
        <f>'[1]20'!D57</f>
        <v>0</v>
      </c>
      <c r="E55" s="16">
        <f>'[1]20'!E57</f>
        <v>0</v>
      </c>
      <c r="F55" s="15">
        <f t="shared" si="6"/>
        <v>290</v>
      </c>
      <c r="G55" s="15">
        <f>'[1]20'!H57</f>
        <v>290</v>
      </c>
      <c r="H55" s="16">
        <f>'[1]20'!I57</f>
        <v>0</v>
      </c>
      <c r="I55" s="16">
        <f>'[1]20'!J57</f>
        <v>0</v>
      </c>
      <c r="J55" s="16">
        <f>'[1]20'!K57</f>
        <v>0</v>
      </c>
      <c r="K55" s="15">
        <f t="shared" si="3"/>
        <v>290</v>
      </c>
      <c r="L55" s="18">
        <f>frq!C55</f>
        <v>1</v>
      </c>
      <c r="M55" s="16">
        <f t="shared" si="4"/>
        <v>290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290</v>
      </c>
      <c r="R55" s="17">
        <v>0</v>
      </c>
    </row>
    <row r="56" spans="1:18">
      <c r="A56" s="8" t="s">
        <v>98</v>
      </c>
      <c r="B56" s="15">
        <f>'[1]20'!B58</f>
        <v>290</v>
      </c>
      <c r="C56" s="16">
        <f>'[1]20'!C58</f>
        <v>0</v>
      </c>
      <c r="D56" s="16">
        <f>'[1]20'!D58</f>
        <v>0</v>
      </c>
      <c r="E56" s="16">
        <f>'[1]20'!E58</f>
        <v>0</v>
      </c>
      <c r="F56" s="15">
        <f t="shared" si="6"/>
        <v>290</v>
      </c>
      <c r="G56" s="15">
        <f>'[1]20'!H58</f>
        <v>290</v>
      </c>
      <c r="H56" s="16">
        <f>'[1]20'!I58</f>
        <v>0</v>
      </c>
      <c r="I56" s="16">
        <f>'[1]20'!J58</f>
        <v>0</v>
      </c>
      <c r="J56" s="16">
        <f>'[1]20'!K58</f>
        <v>0</v>
      </c>
      <c r="K56" s="15">
        <f t="shared" si="3"/>
        <v>290</v>
      </c>
      <c r="L56" s="18">
        <f>frq!C56</f>
        <v>1</v>
      </c>
      <c r="M56" s="16">
        <f t="shared" si="4"/>
        <v>290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290</v>
      </c>
      <c r="R56" s="17">
        <v>0</v>
      </c>
    </row>
    <row r="57" spans="1:18">
      <c r="A57" s="8" t="s">
        <v>99</v>
      </c>
      <c r="B57" s="15">
        <f>'[1]20'!B59</f>
        <v>290</v>
      </c>
      <c r="C57" s="16">
        <f>'[1]20'!C59</f>
        <v>0</v>
      </c>
      <c r="D57" s="16">
        <f>'[1]20'!D59</f>
        <v>0</v>
      </c>
      <c r="E57" s="16">
        <f>'[1]20'!E59</f>
        <v>0</v>
      </c>
      <c r="F57" s="15">
        <f t="shared" si="6"/>
        <v>290</v>
      </c>
      <c r="G57" s="15">
        <f>'[1]20'!H59</f>
        <v>290</v>
      </c>
      <c r="H57" s="16">
        <f>'[1]20'!I59</f>
        <v>0</v>
      </c>
      <c r="I57" s="16">
        <f>'[1]20'!J59</f>
        <v>0</v>
      </c>
      <c r="J57" s="16">
        <f>'[1]20'!K59</f>
        <v>0</v>
      </c>
      <c r="K57" s="15">
        <f t="shared" si="3"/>
        <v>290</v>
      </c>
      <c r="L57" s="18">
        <f>frq!C57</f>
        <v>1</v>
      </c>
      <c r="M57" s="16">
        <f t="shared" si="4"/>
        <v>290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290</v>
      </c>
      <c r="R57" s="17">
        <v>0</v>
      </c>
    </row>
    <row r="58" spans="1:18">
      <c r="A58" s="8" t="s">
        <v>100</v>
      </c>
      <c r="B58" s="15">
        <f>'[1]20'!B60</f>
        <v>290</v>
      </c>
      <c r="C58" s="16">
        <f>'[1]20'!C60</f>
        <v>0</v>
      </c>
      <c r="D58" s="16">
        <f>'[1]20'!D60</f>
        <v>0</v>
      </c>
      <c r="E58" s="16">
        <f>'[1]20'!E60</f>
        <v>0</v>
      </c>
      <c r="F58" s="15">
        <f t="shared" si="6"/>
        <v>290</v>
      </c>
      <c r="G58" s="15">
        <f>'[1]20'!H60</f>
        <v>290</v>
      </c>
      <c r="H58" s="16">
        <f>'[1]20'!I60</f>
        <v>0</v>
      </c>
      <c r="I58" s="16">
        <f>'[1]20'!J60</f>
        <v>0</v>
      </c>
      <c r="J58" s="16">
        <f>'[1]20'!K60</f>
        <v>0</v>
      </c>
      <c r="K58" s="15">
        <f t="shared" si="3"/>
        <v>290</v>
      </c>
      <c r="L58" s="18">
        <f>frq!C58</f>
        <v>1</v>
      </c>
      <c r="M58" s="16">
        <f t="shared" si="4"/>
        <v>290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290</v>
      </c>
      <c r="R58" s="17">
        <v>0</v>
      </c>
    </row>
    <row r="59" spans="1:18">
      <c r="A59" s="8" t="s">
        <v>101</v>
      </c>
      <c r="B59" s="15">
        <f>'[1]20'!B61</f>
        <v>290</v>
      </c>
      <c r="C59" s="16">
        <f>'[1]20'!C61</f>
        <v>0</v>
      </c>
      <c r="D59" s="16">
        <f>'[1]20'!D61</f>
        <v>0</v>
      </c>
      <c r="E59" s="16">
        <f>'[1]20'!E61</f>
        <v>0</v>
      </c>
      <c r="F59" s="15">
        <f t="shared" si="6"/>
        <v>290</v>
      </c>
      <c r="G59" s="15">
        <f>'[1]20'!H61</f>
        <v>290</v>
      </c>
      <c r="H59" s="16">
        <f>'[1]20'!I61</f>
        <v>0</v>
      </c>
      <c r="I59" s="16">
        <f>'[1]20'!J61</f>
        <v>0</v>
      </c>
      <c r="J59" s="16">
        <f>'[1]20'!K61</f>
        <v>0</v>
      </c>
      <c r="K59" s="15">
        <f t="shared" si="3"/>
        <v>290</v>
      </c>
      <c r="L59" s="18">
        <f>frq!C59</f>
        <v>1</v>
      </c>
      <c r="M59" s="16">
        <f t="shared" si="4"/>
        <v>290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290</v>
      </c>
      <c r="R59" s="17">
        <v>0</v>
      </c>
    </row>
    <row r="60" spans="1:18">
      <c r="A60" s="8" t="s">
        <v>102</v>
      </c>
      <c r="B60" s="15">
        <f>'[1]20'!B62</f>
        <v>290</v>
      </c>
      <c r="C60" s="16">
        <f>'[1]20'!C62</f>
        <v>0</v>
      </c>
      <c r="D60" s="16">
        <f>'[1]20'!D62</f>
        <v>0</v>
      </c>
      <c r="E60" s="16">
        <f>'[1]20'!E62</f>
        <v>0</v>
      </c>
      <c r="F60" s="15">
        <f t="shared" si="6"/>
        <v>290</v>
      </c>
      <c r="G60" s="15">
        <f>'[1]20'!H62</f>
        <v>290</v>
      </c>
      <c r="H60" s="16">
        <f>'[1]20'!I62</f>
        <v>0</v>
      </c>
      <c r="I60" s="16">
        <f>'[1]20'!J62</f>
        <v>0</v>
      </c>
      <c r="J60" s="16">
        <f>'[1]20'!K62</f>
        <v>0</v>
      </c>
      <c r="K60" s="15">
        <f t="shared" si="3"/>
        <v>290</v>
      </c>
      <c r="L60" s="18">
        <f>frq!C60</f>
        <v>1</v>
      </c>
      <c r="M60" s="16">
        <f t="shared" si="4"/>
        <v>290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290</v>
      </c>
      <c r="R60" s="17">
        <v>0</v>
      </c>
    </row>
    <row r="61" spans="1:18">
      <c r="A61" s="8" t="s">
        <v>103</v>
      </c>
      <c r="B61" s="15">
        <f>'[1]20'!B63</f>
        <v>290</v>
      </c>
      <c r="C61" s="16">
        <f>'[1]20'!C63</f>
        <v>0</v>
      </c>
      <c r="D61" s="16">
        <f>'[1]20'!D63</f>
        <v>0</v>
      </c>
      <c r="E61" s="16">
        <f>'[1]20'!E63</f>
        <v>0</v>
      </c>
      <c r="F61" s="15">
        <f t="shared" si="6"/>
        <v>290</v>
      </c>
      <c r="G61" s="15">
        <f>'[1]20'!H63</f>
        <v>290</v>
      </c>
      <c r="H61" s="16">
        <f>'[1]20'!I63</f>
        <v>0</v>
      </c>
      <c r="I61" s="16">
        <f>'[1]20'!J63</f>
        <v>0</v>
      </c>
      <c r="J61" s="16">
        <f>'[1]20'!K63</f>
        <v>0</v>
      </c>
      <c r="K61" s="15">
        <f t="shared" si="3"/>
        <v>290</v>
      </c>
      <c r="L61" s="18">
        <f>frq!C61</f>
        <v>1</v>
      </c>
      <c r="M61" s="16">
        <f t="shared" si="4"/>
        <v>290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290</v>
      </c>
      <c r="R61" s="17">
        <v>0</v>
      </c>
    </row>
    <row r="62" spans="1:18">
      <c r="A62" s="8" t="s">
        <v>104</v>
      </c>
      <c r="B62" s="15">
        <f>'[1]20'!B64</f>
        <v>285</v>
      </c>
      <c r="C62" s="16">
        <f>'[1]20'!C64</f>
        <v>0</v>
      </c>
      <c r="D62" s="16">
        <f>'[1]20'!D64</f>
        <v>0</v>
      </c>
      <c r="E62" s="16">
        <f>'[1]20'!E64</f>
        <v>0</v>
      </c>
      <c r="F62" s="15">
        <f t="shared" si="6"/>
        <v>285</v>
      </c>
      <c r="G62" s="15">
        <f>'[1]20'!H64</f>
        <v>285</v>
      </c>
      <c r="H62" s="16">
        <f>'[1]20'!I64</f>
        <v>0</v>
      </c>
      <c r="I62" s="16">
        <f>'[1]20'!J64</f>
        <v>0</v>
      </c>
      <c r="J62" s="16">
        <f>'[1]20'!K64</f>
        <v>0</v>
      </c>
      <c r="K62" s="15">
        <f t="shared" si="3"/>
        <v>285</v>
      </c>
      <c r="L62" s="18">
        <f>frq!C62</f>
        <v>1</v>
      </c>
      <c r="M62" s="16">
        <f t="shared" si="4"/>
        <v>285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285</v>
      </c>
      <c r="R62" s="17">
        <v>0</v>
      </c>
    </row>
    <row r="63" spans="1:18">
      <c r="A63" s="8" t="s">
        <v>105</v>
      </c>
      <c r="B63" s="15">
        <f>'[1]20'!B65</f>
        <v>285</v>
      </c>
      <c r="C63" s="16">
        <f>'[1]20'!C65</f>
        <v>0</v>
      </c>
      <c r="D63" s="16">
        <f>'[1]20'!D65</f>
        <v>0</v>
      </c>
      <c r="E63" s="16">
        <f>'[1]20'!E65</f>
        <v>0</v>
      </c>
      <c r="F63" s="15">
        <f t="shared" si="6"/>
        <v>285</v>
      </c>
      <c r="G63" s="15">
        <f>'[1]20'!H65</f>
        <v>285</v>
      </c>
      <c r="H63" s="16">
        <f>'[1]20'!I65</f>
        <v>0</v>
      </c>
      <c r="I63" s="16">
        <f>'[1]20'!J65</f>
        <v>0</v>
      </c>
      <c r="J63" s="16">
        <f>'[1]20'!K65</f>
        <v>0</v>
      </c>
      <c r="K63" s="15">
        <f t="shared" si="3"/>
        <v>285</v>
      </c>
      <c r="L63" s="18">
        <f>frq!C63</f>
        <v>1</v>
      </c>
      <c r="M63" s="16">
        <f t="shared" si="4"/>
        <v>285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285</v>
      </c>
      <c r="R63" s="17">
        <v>0</v>
      </c>
    </row>
    <row r="64" spans="1:18">
      <c r="A64" s="8" t="s">
        <v>106</v>
      </c>
      <c r="B64" s="15">
        <f>'[1]20'!B66</f>
        <v>285</v>
      </c>
      <c r="C64" s="16">
        <f>'[1]20'!C66</f>
        <v>0</v>
      </c>
      <c r="D64" s="16">
        <f>'[1]20'!D66</f>
        <v>0</v>
      </c>
      <c r="E64" s="16">
        <f>'[1]20'!E66</f>
        <v>0</v>
      </c>
      <c r="F64" s="15">
        <f t="shared" si="6"/>
        <v>285</v>
      </c>
      <c r="G64" s="15">
        <f>'[1]20'!H66</f>
        <v>285</v>
      </c>
      <c r="H64" s="16">
        <f>'[1]20'!I66</f>
        <v>0</v>
      </c>
      <c r="I64" s="16">
        <f>'[1]20'!J66</f>
        <v>0</v>
      </c>
      <c r="J64" s="16">
        <f>'[1]20'!K66</f>
        <v>0</v>
      </c>
      <c r="K64" s="15">
        <f t="shared" si="3"/>
        <v>285</v>
      </c>
      <c r="L64" s="18">
        <f>frq!C64</f>
        <v>1</v>
      </c>
      <c r="M64" s="16">
        <f t="shared" si="4"/>
        <v>285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285</v>
      </c>
      <c r="R64" s="17">
        <v>0</v>
      </c>
    </row>
    <row r="65" spans="1:18">
      <c r="A65" s="8" t="s">
        <v>107</v>
      </c>
      <c r="B65" s="15">
        <f>'[1]20'!B67</f>
        <v>285</v>
      </c>
      <c r="C65" s="16">
        <f>'[1]20'!C67</f>
        <v>0</v>
      </c>
      <c r="D65" s="16">
        <f>'[1]20'!D67</f>
        <v>0</v>
      </c>
      <c r="E65" s="16">
        <f>'[1]20'!E67</f>
        <v>0</v>
      </c>
      <c r="F65" s="15">
        <f t="shared" si="6"/>
        <v>285</v>
      </c>
      <c r="G65" s="15">
        <f>'[1]20'!H67</f>
        <v>285</v>
      </c>
      <c r="H65" s="16">
        <f>'[1]20'!I67</f>
        <v>0</v>
      </c>
      <c r="I65" s="16">
        <f>'[1]20'!J67</f>
        <v>0</v>
      </c>
      <c r="J65" s="16">
        <f>'[1]20'!K67</f>
        <v>0</v>
      </c>
      <c r="K65" s="15">
        <f t="shared" si="3"/>
        <v>285</v>
      </c>
      <c r="L65" s="18">
        <f>frq!C65</f>
        <v>1</v>
      </c>
      <c r="M65" s="16">
        <f t="shared" si="4"/>
        <v>285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285</v>
      </c>
      <c r="R65" s="17">
        <v>0</v>
      </c>
    </row>
    <row r="66" spans="1:18">
      <c r="A66" s="8" t="s">
        <v>108</v>
      </c>
      <c r="B66" s="15">
        <f>'[1]20'!B68</f>
        <v>285</v>
      </c>
      <c r="C66" s="16">
        <f>'[1]20'!C68</f>
        <v>0</v>
      </c>
      <c r="D66" s="16">
        <f>'[1]20'!D68</f>
        <v>0</v>
      </c>
      <c r="E66" s="16">
        <f>'[1]20'!E68</f>
        <v>0</v>
      </c>
      <c r="F66" s="15">
        <f t="shared" si="6"/>
        <v>285</v>
      </c>
      <c r="G66" s="15">
        <f>'[1]20'!H68</f>
        <v>285</v>
      </c>
      <c r="H66" s="16">
        <f>'[1]20'!I68</f>
        <v>0</v>
      </c>
      <c r="I66" s="16">
        <f>'[1]20'!J68</f>
        <v>0</v>
      </c>
      <c r="J66" s="16">
        <f>'[1]20'!K68</f>
        <v>0</v>
      </c>
      <c r="K66" s="15">
        <f t="shared" si="3"/>
        <v>285</v>
      </c>
      <c r="L66" s="18">
        <f>frq!C66</f>
        <v>1</v>
      </c>
      <c r="M66" s="16">
        <f t="shared" si="4"/>
        <v>285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285</v>
      </c>
      <c r="R66" s="17">
        <v>0</v>
      </c>
    </row>
    <row r="67" spans="1:18">
      <c r="A67" s="8" t="s">
        <v>109</v>
      </c>
      <c r="B67" s="15">
        <f>'[1]20'!B69</f>
        <v>285</v>
      </c>
      <c r="C67" s="16">
        <f>'[1]20'!C69</f>
        <v>0</v>
      </c>
      <c r="D67" s="16">
        <f>'[1]20'!D69</f>
        <v>0</v>
      </c>
      <c r="E67" s="16">
        <f>'[1]20'!E69</f>
        <v>0</v>
      </c>
      <c r="F67" s="15">
        <f t="shared" si="6"/>
        <v>285</v>
      </c>
      <c r="G67" s="15">
        <f>'[1]20'!H69</f>
        <v>285</v>
      </c>
      <c r="H67" s="16">
        <f>'[1]20'!I69</f>
        <v>0</v>
      </c>
      <c r="I67" s="16">
        <f>'[1]20'!J69</f>
        <v>0</v>
      </c>
      <c r="J67" s="16">
        <f>'[1]20'!K69</f>
        <v>0</v>
      </c>
      <c r="K67" s="15">
        <f t="shared" si="3"/>
        <v>285</v>
      </c>
      <c r="L67" s="18">
        <f>frq!C67</f>
        <v>1</v>
      </c>
      <c r="M67" s="16">
        <f t="shared" si="4"/>
        <v>285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285</v>
      </c>
      <c r="R67" s="17">
        <v>0</v>
      </c>
    </row>
    <row r="68" spans="1:18">
      <c r="A68" s="8" t="s">
        <v>110</v>
      </c>
      <c r="B68" s="15">
        <f>'[1]20'!B70</f>
        <v>285</v>
      </c>
      <c r="C68" s="16">
        <f>'[1]20'!C70</f>
        <v>0</v>
      </c>
      <c r="D68" s="16">
        <f>'[1]20'!D70</f>
        <v>0</v>
      </c>
      <c r="E68" s="16">
        <f>'[1]20'!E70</f>
        <v>0</v>
      </c>
      <c r="F68" s="15">
        <f t="shared" si="6"/>
        <v>285</v>
      </c>
      <c r="G68" s="15">
        <f>'[1]20'!H70</f>
        <v>285</v>
      </c>
      <c r="H68" s="16">
        <f>'[1]20'!I70</f>
        <v>0</v>
      </c>
      <c r="I68" s="16">
        <f>'[1]20'!J70</f>
        <v>0</v>
      </c>
      <c r="J68" s="16">
        <f>'[1]20'!K70</f>
        <v>0</v>
      </c>
      <c r="K68" s="15">
        <f t="shared" ref="K68:K98" si="13">SUM(G68:J68)</f>
        <v>285</v>
      </c>
      <c r="L68" s="18">
        <f>frq!C68</f>
        <v>1</v>
      </c>
      <c r="M68" s="16">
        <f t="shared" ref="M68:M98" si="14">IF($L68=1,G68,IF(AND($L68=0.985,G68&gt;0.985*B68),B68*0.985,IF(AND($L68=0.965,G68&gt;0.965*B68),0.965*B68,G68)))</f>
        <v>285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285</v>
      </c>
      <c r="R68" s="17">
        <v>0</v>
      </c>
    </row>
    <row r="69" spans="1:18">
      <c r="A69" s="8" t="s">
        <v>111</v>
      </c>
      <c r="B69" s="15">
        <f>'[1]20'!B71</f>
        <v>285</v>
      </c>
      <c r="C69" s="16">
        <f>'[1]20'!C71</f>
        <v>0</v>
      </c>
      <c r="D69" s="16">
        <f>'[1]20'!D71</f>
        <v>0</v>
      </c>
      <c r="E69" s="16">
        <f>'[1]20'!E71</f>
        <v>0</v>
      </c>
      <c r="F69" s="15">
        <f t="shared" ref="F69:F98" si="16">SUM(B69:E69)</f>
        <v>285</v>
      </c>
      <c r="G69" s="15">
        <f>'[1]20'!H71</f>
        <v>285</v>
      </c>
      <c r="H69" s="16">
        <f>'[1]20'!I71</f>
        <v>0</v>
      </c>
      <c r="I69" s="16">
        <f>'[1]20'!J71</f>
        <v>0</v>
      </c>
      <c r="J69" s="16">
        <f>'[1]20'!K71</f>
        <v>0</v>
      </c>
      <c r="K69" s="15">
        <f t="shared" si="13"/>
        <v>285</v>
      </c>
      <c r="L69" s="18">
        <f>frq!C69</f>
        <v>1</v>
      </c>
      <c r="M69" s="16">
        <f t="shared" si="14"/>
        <v>285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285</v>
      </c>
      <c r="R69" s="17">
        <v>0</v>
      </c>
    </row>
    <row r="70" spans="1:18">
      <c r="A70" s="8" t="s">
        <v>112</v>
      </c>
      <c r="B70" s="15">
        <f>'[1]20'!B72</f>
        <v>285</v>
      </c>
      <c r="C70" s="16">
        <f>'[1]20'!C72</f>
        <v>0</v>
      </c>
      <c r="D70" s="16">
        <f>'[1]20'!D72</f>
        <v>0</v>
      </c>
      <c r="E70" s="16">
        <f>'[1]20'!E72</f>
        <v>0</v>
      </c>
      <c r="F70" s="15">
        <f t="shared" si="16"/>
        <v>285</v>
      </c>
      <c r="G70" s="15">
        <f>'[1]20'!H72</f>
        <v>285</v>
      </c>
      <c r="H70" s="16">
        <f>'[1]20'!I72</f>
        <v>0</v>
      </c>
      <c r="I70" s="16">
        <f>'[1]20'!J72</f>
        <v>0</v>
      </c>
      <c r="J70" s="16">
        <f>'[1]20'!K72</f>
        <v>0</v>
      </c>
      <c r="K70" s="15">
        <f t="shared" si="13"/>
        <v>285</v>
      </c>
      <c r="L70" s="18">
        <f>frq!C70</f>
        <v>1</v>
      </c>
      <c r="M70" s="16">
        <f t="shared" si="14"/>
        <v>285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285</v>
      </c>
      <c r="R70" s="17">
        <v>0</v>
      </c>
    </row>
    <row r="71" spans="1:18">
      <c r="A71" s="8" t="s">
        <v>113</v>
      </c>
      <c r="B71" s="15">
        <f>'[1]20'!B73</f>
        <v>285</v>
      </c>
      <c r="C71" s="16">
        <f>'[1]20'!C73</f>
        <v>0</v>
      </c>
      <c r="D71" s="16">
        <f>'[1]20'!D73</f>
        <v>0</v>
      </c>
      <c r="E71" s="16">
        <f>'[1]20'!E73</f>
        <v>0</v>
      </c>
      <c r="F71" s="15">
        <f t="shared" si="16"/>
        <v>285</v>
      </c>
      <c r="G71" s="15">
        <f>'[1]20'!H73</f>
        <v>285</v>
      </c>
      <c r="H71" s="16">
        <f>'[1]20'!I73</f>
        <v>0</v>
      </c>
      <c r="I71" s="16">
        <f>'[1]20'!J73</f>
        <v>0</v>
      </c>
      <c r="J71" s="16">
        <f>'[1]20'!K73</f>
        <v>0</v>
      </c>
      <c r="K71" s="15">
        <f t="shared" si="13"/>
        <v>285</v>
      </c>
      <c r="L71" s="18">
        <f>frq!C71</f>
        <v>1</v>
      </c>
      <c r="M71" s="16">
        <f t="shared" si="14"/>
        <v>285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285</v>
      </c>
      <c r="R71" s="17">
        <v>0</v>
      </c>
    </row>
    <row r="72" spans="1:18">
      <c r="A72" s="8" t="s">
        <v>114</v>
      </c>
      <c r="B72" s="15">
        <f>'[1]20'!B74</f>
        <v>285</v>
      </c>
      <c r="C72" s="16">
        <f>'[1]20'!C74</f>
        <v>0</v>
      </c>
      <c r="D72" s="16">
        <f>'[1]20'!D74</f>
        <v>0</v>
      </c>
      <c r="E72" s="16">
        <f>'[1]20'!E74</f>
        <v>0</v>
      </c>
      <c r="F72" s="15">
        <f t="shared" si="16"/>
        <v>285</v>
      </c>
      <c r="G72" s="15">
        <f>'[1]20'!H74</f>
        <v>285</v>
      </c>
      <c r="H72" s="16">
        <f>'[1]20'!I74</f>
        <v>0</v>
      </c>
      <c r="I72" s="16">
        <f>'[1]20'!J74</f>
        <v>0</v>
      </c>
      <c r="J72" s="16">
        <f>'[1]20'!K74</f>
        <v>0</v>
      </c>
      <c r="K72" s="15">
        <f t="shared" si="13"/>
        <v>285</v>
      </c>
      <c r="L72" s="18">
        <f>frq!C72</f>
        <v>1</v>
      </c>
      <c r="M72" s="16">
        <f t="shared" si="14"/>
        <v>285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285</v>
      </c>
      <c r="R72" s="17">
        <v>0</v>
      </c>
    </row>
    <row r="73" spans="1:18">
      <c r="A73" s="8" t="s">
        <v>115</v>
      </c>
      <c r="B73" s="15">
        <f>'[1]20'!B75</f>
        <v>285</v>
      </c>
      <c r="C73" s="16">
        <f>'[1]20'!C75</f>
        <v>0</v>
      </c>
      <c r="D73" s="16">
        <f>'[1]20'!D75</f>
        <v>0</v>
      </c>
      <c r="E73" s="16">
        <f>'[1]20'!E75</f>
        <v>0</v>
      </c>
      <c r="F73" s="15">
        <f t="shared" si="16"/>
        <v>285</v>
      </c>
      <c r="G73" s="15">
        <f>'[1]20'!H75</f>
        <v>285</v>
      </c>
      <c r="H73" s="16">
        <f>'[1]20'!I75</f>
        <v>0</v>
      </c>
      <c r="I73" s="16">
        <f>'[1]20'!J75</f>
        <v>0</v>
      </c>
      <c r="J73" s="16">
        <f>'[1]20'!K75</f>
        <v>0</v>
      </c>
      <c r="K73" s="15">
        <f t="shared" si="13"/>
        <v>285</v>
      </c>
      <c r="L73" s="18">
        <f>frq!C73</f>
        <v>1</v>
      </c>
      <c r="M73" s="16">
        <f t="shared" si="14"/>
        <v>285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285</v>
      </c>
      <c r="R73" s="17">
        <v>0</v>
      </c>
    </row>
    <row r="74" spans="1:18">
      <c r="A74" s="8" t="s">
        <v>116</v>
      </c>
      <c r="B74" s="15">
        <f>'[1]20'!B76</f>
        <v>285</v>
      </c>
      <c r="C74" s="16">
        <f>'[1]20'!C76</f>
        <v>0</v>
      </c>
      <c r="D74" s="16">
        <f>'[1]20'!D76</f>
        <v>0</v>
      </c>
      <c r="E74" s="16">
        <f>'[1]20'!E76</f>
        <v>0</v>
      </c>
      <c r="F74" s="15">
        <f t="shared" si="16"/>
        <v>285</v>
      </c>
      <c r="G74" s="15">
        <f>'[1]20'!H76</f>
        <v>285</v>
      </c>
      <c r="H74" s="16">
        <f>'[1]20'!I76</f>
        <v>0</v>
      </c>
      <c r="I74" s="16">
        <f>'[1]20'!J76</f>
        <v>0</v>
      </c>
      <c r="J74" s="16">
        <f>'[1]20'!K76</f>
        <v>0</v>
      </c>
      <c r="K74" s="15">
        <f t="shared" si="13"/>
        <v>285</v>
      </c>
      <c r="L74" s="18">
        <f>frq!C74</f>
        <v>1</v>
      </c>
      <c r="M74" s="16">
        <f t="shared" si="14"/>
        <v>285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285</v>
      </c>
      <c r="R74" s="17">
        <v>0</v>
      </c>
    </row>
    <row r="75" spans="1:18">
      <c r="A75" s="8" t="s">
        <v>117</v>
      </c>
      <c r="B75" s="15">
        <f>'[1]20'!B77</f>
        <v>290</v>
      </c>
      <c r="C75" s="16">
        <f>'[1]20'!C77</f>
        <v>0</v>
      </c>
      <c r="D75" s="16">
        <f>'[1]20'!D77</f>
        <v>0</v>
      </c>
      <c r="E75" s="16">
        <f>'[1]20'!E77</f>
        <v>0</v>
      </c>
      <c r="F75" s="15">
        <f t="shared" si="16"/>
        <v>290</v>
      </c>
      <c r="G75" s="15">
        <f>'[1]20'!H77</f>
        <v>290</v>
      </c>
      <c r="H75" s="16">
        <f>'[1]20'!I77</f>
        <v>0</v>
      </c>
      <c r="I75" s="16">
        <f>'[1]20'!J77</f>
        <v>0</v>
      </c>
      <c r="J75" s="16">
        <f>'[1]20'!K77</f>
        <v>0</v>
      </c>
      <c r="K75" s="15">
        <f t="shared" si="13"/>
        <v>290</v>
      </c>
      <c r="L75" s="18">
        <f>frq!C75</f>
        <v>1</v>
      </c>
      <c r="M75" s="16">
        <f t="shared" si="14"/>
        <v>290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290</v>
      </c>
      <c r="R75" s="17">
        <v>0</v>
      </c>
    </row>
    <row r="76" spans="1:18">
      <c r="A76" s="8" t="s">
        <v>118</v>
      </c>
      <c r="B76" s="15">
        <f>'[1]20'!B78</f>
        <v>290</v>
      </c>
      <c r="C76" s="16">
        <f>'[1]20'!C78</f>
        <v>0</v>
      </c>
      <c r="D76" s="16">
        <f>'[1]20'!D78</f>
        <v>0</v>
      </c>
      <c r="E76" s="16">
        <f>'[1]20'!E78</f>
        <v>0</v>
      </c>
      <c r="F76" s="15">
        <f t="shared" si="16"/>
        <v>290</v>
      </c>
      <c r="G76" s="15">
        <f>'[1]20'!H78</f>
        <v>290</v>
      </c>
      <c r="H76" s="16">
        <f>'[1]20'!I78</f>
        <v>0</v>
      </c>
      <c r="I76" s="16">
        <f>'[1]20'!J78</f>
        <v>0</v>
      </c>
      <c r="J76" s="16">
        <f>'[1]20'!K78</f>
        <v>0</v>
      </c>
      <c r="K76" s="15">
        <f t="shared" si="13"/>
        <v>290</v>
      </c>
      <c r="L76" s="18">
        <f>frq!C76</f>
        <v>1</v>
      </c>
      <c r="M76" s="16">
        <f t="shared" si="14"/>
        <v>290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290</v>
      </c>
      <c r="R76" s="17">
        <v>0</v>
      </c>
    </row>
    <row r="77" spans="1:18">
      <c r="A77" s="8" t="s">
        <v>119</v>
      </c>
      <c r="B77" s="15">
        <f>'[1]20'!B79</f>
        <v>290</v>
      </c>
      <c r="C77" s="16">
        <f>'[1]20'!C79</f>
        <v>0</v>
      </c>
      <c r="D77" s="16">
        <f>'[1]20'!D79</f>
        <v>0</v>
      </c>
      <c r="E77" s="16">
        <f>'[1]20'!E79</f>
        <v>0</v>
      </c>
      <c r="F77" s="15">
        <f t="shared" si="16"/>
        <v>290</v>
      </c>
      <c r="G77" s="15">
        <f>'[1]20'!H79</f>
        <v>290</v>
      </c>
      <c r="H77" s="16">
        <f>'[1]20'!I79</f>
        <v>0</v>
      </c>
      <c r="I77" s="16">
        <f>'[1]20'!J79</f>
        <v>0</v>
      </c>
      <c r="J77" s="16">
        <f>'[1]20'!K79</f>
        <v>0</v>
      </c>
      <c r="K77" s="15">
        <f t="shared" si="13"/>
        <v>290</v>
      </c>
      <c r="L77" s="18">
        <f>frq!C77</f>
        <v>1</v>
      </c>
      <c r="M77" s="16">
        <f t="shared" si="14"/>
        <v>290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290</v>
      </c>
      <c r="R77" s="17">
        <v>0</v>
      </c>
    </row>
    <row r="78" spans="1:18">
      <c r="A78" s="8" t="s">
        <v>120</v>
      </c>
      <c r="B78" s="15">
        <f>'[1]20'!B80</f>
        <v>290</v>
      </c>
      <c r="C78" s="16">
        <f>'[1]20'!C80</f>
        <v>0</v>
      </c>
      <c r="D78" s="16">
        <f>'[1]20'!D80</f>
        <v>0</v>
      </c>
      <c r="E78" s="16">
        <f>'[1]20'!E80</f>
        <v>0</v>
      </c>
      <c r="F78" s="15">
        <f t="shared" si="16"/>
        <v>290</v>
      </c>
      <c r="G78" s="15">
        <f>'[1]20'!H80</f>
        <v>290</v>
      </c>
      <c r="H78" s="16">
        <f>'[1]20'!I80</f>
        <v>0</v>
      </c>
      <c r="I78" s="16">
        <f>'[1]20'!J80</f>
        <v>0</v>
      </c>
      <c r="J78" s="16">
        <f>'[1]20'!K80</f>
        <v>0</v>
      </c>
      <c r="K78" s="15">
        <f t="shared" si="13"/>
        <v>290</v>
      </c>
      <c r="L78" s="18">
        <f>frq!C78</f>
        <v>1</v>
      </c>
      <c r="M78" s="16">
        <f t="shared" si="14"/>
        <v>290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290</v>
      </c>
      <c r="R78" s="17">
        <v>0</v>
      </c>
    </row>
    <row r="79" spans="1:18">
      <c r="A79" s="8" t="s">
        <v>121</v>
      </c>
      <c r="B79" s="15">
        <f>'[1]20'!B81</f>
        <v>290</v>
      </c>
      <c r="C79" s="16">
        <f>'[1]20'!C81</f>
        <v>0</v>
      </c>
      <c r="D79" s="16">
        <f>'[1]20'!D81</f>
        <v>0</v>
      </c>
      <c r="E79" s="16">
        <f>'[1]20'!E81</f>
        <v>0</v>
      </c>
      <c r="F79" s="15">
        <f t="shared" si="16"/>
        <v>290</v>
      </c>
      <c r="G79" s="15">
        <f>'[1]20'!H81</f>
        <v>290</v>
      </c>
      <c r="H79" s="16">
        <f>'[1]20'!I81</f>
        <v>0</v>
      </c>
      <c r="I79" s="16">
        <f>'[1]20'!J81</f>
        <v>0</v>
      </c>
      <c r="J79" s="16">
        <f>'[1]20'!K81</f>
        <v>0</v>
      </c>
      <c r="K79" s="15">
        <f t="shared" si="13"/>
        <v>290</v>
      </c>
      <c r="L79" s="18">
        <f>frq!C79</f>
        <v>1</v>
      </c>
      <c r="M79" s="16">
        <f t="shared" si="14"/>
        <v>290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290</v>
      </c>
      <c r="R79" s="17">
        <v>0</v>
      </c>
    </row>
    <row r="80" spans="1:18">
      <c r="A80" s="8" t="s">
        <v>122</v>
      </c>
      <c r="B80" s="15">
        <f>'[1]20'!B82</f>
        <v>290</v>
      </c>
      <c r="C80" s="16">
        <f>'[1]20'!C82</f>
        <v>0</v>
      </c>
      <c r="D80" s="16">
        <f>'[1]20'!D82</f>
        <v>0</v>
      </c>
      <c r="E80" s="16">
        <f>'[1]20'!E82</f>
        <v>0</v>
      </c>
      <c r="F80" s="15">
        <f t="shared" si="16"/>
        <v>290</v>
      </c>
      <c r="G80" s="15">
        <f>'[1]20'!H82</f>
        <v>290</v>
      </c>
      <c r="H80" s="16">
        <f>'[1]20'!I82</f>
        <v>0</v>
      </c>
      <c r="I80" s="16">
        <f>'[1]20'!J82</f>
        <v>0</v>
      </c>
      <c r="J80" s="16">
        <f>'[1]20'!K82</f>
        <v>0</v>
      </c>
      <c r="K80" s="15">
        <f t="shared" si="13"/>
        <v>290</v>
      </c>
      <c r="L80" s="18">
        <f>frq!C80</f>
        <v>1</v>
      </c>
      <c r="M80" s="16">
        <f t="shared" si="14"/>
        <v>290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290</v>
      </c>
      <c r="R80" s="17">
        <v>0</v>
      </c>
    </row>
    <row r="81" spans="1:18">
      <c r="A81" s="8" t="s">
        <v>123</v>
      </c>
      <c r="B81" s="15">
        <f>'[1]20'!B83</f>
        <v>290</v>
      </c>
      <c r="C81" s="16">
        <f>'[1]20'!C83</f>
        <v>0</v>
      </c>
      <c r="D81" s="16">
        <f>'[1]20'!D83</f>
        <v>0</v>
      </c>
      <c r="E81" s="16">
        <f>'[1]20'!E83</f>
        <v>0</v>
      </c>
      <c r="F81" s="15">
        <f t="shared" si="16"/>
        <v>290</v>
      </c>
      <c r="G81" s="15">
        <f>'[1]20'!H83</f>
        <v>290</v>
      </c>
      <c r="H81" s="16">
        <f>'[1]20'!I83</f>
        <v>0</v>
      </c>
      <c r="I81" s="16">
        <f>'[1]20'!J83</f>
        <v>0</v>
      </c>
      <c r="J81" s="16">
        <f>'[1]20'!K83</f>
        <v>0</v>
      </c>
      <c r="K81" s="15">
        <f t="shared" si="13"/>
        <v>290</v>
      </c>
      <c r="L81" s="18">
        <f>frq!C81</f>
        <v>1</v>
      </c>
      <c r="M81" s="16">
        <f t="shared" si="14"/>
        <v>290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290</v>
      </c>
      <c r="R81" s="17">
        <v>0</v>
      </c>
    </row>
    <row r="82" spans="1:18">
      <c r="A82" s="8" t="s">
        <v>124</v>
      </c>
      <c r="B82" s="15">
        <f>'[1]20'!B84</f>
        <v>290</v>
      </c>
      <c r="C82" s="16">
        <f>'[1]20'!C84</f>
        <v>0</v>
      </c>
      <c r="D82" s="16">
        <f>'[1]20'!D84</f>
        <v>0</v>
      </c>
      <c r="E82" s="16">
        <f>'[1]20'!E84</f>
        <v>0</v>
      </c>
      <c r="F82" s="15">
        <f t="shared" si="16"/>
        <v>290</v>
      </c>
      <c r="G82" s="15">
        <f>'[1]20'!H84</f>
        <v>290</v>
      </c>
      <c r="H82" s="16">
        <f>'[1]20'!I84</f>
        <v>0</v>
      </c>
      <c r="I82" s="16">
        <f>'[1]20'!J84</f>
        <v>0</v>
      </c>
      <c r="J82" s="16">
        <f>'[1]20'!K84</f>
        <v>0</v>
      </c>
      <c r="K82" s="15">
        <f t="shared" si="13"/>
        <v>290</v>
      </c>
      <c r="L82" s="18">
        <f>frq!C82</f>
        <v>1</v>
      </c>
      <c r="M82" s="16">
        <f t="shared" si="14"/>
        <v>290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290</v>
      </c>
      <c r="R82" s="17">
        <v>0</v>
      </c>
    </row>
    <row r="83" spans="1:18">
      <c r="A83" s="8" t="s">
        <v>125</v>
      </c>
      <c r="B83" s="15">
        <f>'[1]20'!B85</f>
        <v>290</v>
      </c>
      <c r="C83" s="16">
        <f>'[1]20'!C85</f>
        <v>0</v>
      </c>
      <c r="D83" s="16">
        <f>'[1]20'!D85</f>
        <v>0</v>
      </c>
      <c r="E83" s="16">
        <f>'[1]20'!E85</f>
        <v>0</v>
      </c>
      <c r="F83" s="15">
        <f t="shared" si="16"/>
        <v>290</v>
      </c>
      <c r="G83" s="15">
        <f>'[1]20'!H85</f>
        <v>290</v>
      </c>
      <c r="H83" s="16">
        <f>'[1]20'!I85</f>
        <v>0</v>
      </c>
      <c r="I83" s="16">
        <f>'[1]20'!J85</f>
        <v>0</v>
      </c>
      <c r="J83" s="16">
        <f>'[1]20'!K85</f>
        <v>0</v>
      </c>
      <c r="K83" s="15">
        <f t="shared" si="13"/>
        <v>290</v>
      </c>
      <c r="L83" s="18">
        <f>frq!C83</f>
        <v>1</v>
      </c>
      <c r="M83" s="16">
        <f t="shared" si="14"/>
        <v>290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290</v>
      </c>
      <c r="R83" s="17">
        <v>0</v>
      </c>
    </row>
    <row r="84" spans="1:18">
      <c r="A84" s="8" t="s">
        <v>126</v>
      </c>
      <c r="B84" s="15">
        <f>'[1]20'!B86</f>
        <v>290</v>
      </c>
      <c r="C84" s="16">
        <f>'[1]20'!C86</f>
        <v>0</v>
      </c>
      <c r="D84" s="16">
        <f>'[1]20'!D86</f>
        <v>0</v>
      </c>
      <c r="E84" s="16">
        <f>'[1]20'!E86</f>
        <v>0</v>
      </c>
      <c r="F84" s="15">
        <f t="shared" si="16"/>
        <v>290</v>
      </c>
      <c r="G84" s="15">
        <f>'[1]20'!H86</f>
        <v>290</v>
      </c>
      <c r="H84" s="16">
        <f>'[1]20'!I86</f>
        <v>0</v>
      </c>
      <c r="I84" s="16">
        <f>'[1]20'!J86</f>
        <v>0</v>
      </c>
      <c r="J84" s="16">
        <f>'[1]20'!K86</f>
        <v>0</v>
      </c>
      <c r="K84" s="15">
        <f t="shared" si="13"/>
        <v>290</v>
      </c>
      <c r="L84" s="18">
        <f>frq!C84</f>
        <v>1</v>
      </c>
      <c r="M84" s="16">
        <f t="shared" si="14"/>
        <v>290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290</v>
      </c>
      <c r="R84" s="17">
        <v>0</v>
      </c>
    </row>
    <row r="85" spans="1:18">
      <c r="A85" s="8" t="s">
        <v>127</v>
      </c>
      <c r="B85" s="15">
        <f>'[1]20'!B87</f>
        <v>290</v>
      </c>
      <c r="C85" s="16">
        <f>'[1]20'!C87</f>
        <v>0</v>
      </c>
      <c r="D85" s="16">
        <f>'[1]20'!D87</f>
        <v>0</v>
      </c>
      <c r="E85" s="16">
        <f>'[1]20'!E87</f>
        <v>0</v>
      </c>
      <c r="F85" s="15">
        <f t="shared" si="16"/>
        <v>290</v>
      </c>
      <c r="G85" s="15">
        <f>'[1]20'!H87</f>
        <v>290</v>
      </c>
      <c r="H85" s="16">
        <f>'[1]20'!I87</f>
        <v>0</v>
      </c>
      <c r="I85" s="16">
        <f>'[1]20'!J87</f>
        <v>0</v>
      </c>
      <c r="J85" s="16">
        <f>'[1]20'!K87</f>
        <v>0</v>
      </c>
      <c r="K85" s="15">
        <f t="shared" si="13"/>
        <v>290</v>
      </c>
      <c r="L85" s="18">
        <f>frq!C85</f>
        <v>1</v>
      </c>
      <c r="M85" s="16">
        <f t="shared" si="14"/>
        <v>290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290</v>
      </c>
      <c r="R85" s="17">
        <v>0</v>
      </c>
    </row>
    <row r="86" spans="1:18">
      <c r="A86" s="8" t="s">
        <v>128</v>
      </c>
      <c r="B86" s="15">
        <f>'[1]20'!B88</f>
        <v>290</v>
      </c>
      <c r="C86" s="16">
        <f>'[1]20'!C88</f>
        <v>0</v>
      </c>
      <c r="D86" s="16">
        <f>'[1]20'!D88</f>
        <v>0</v>
      </c>
      <c r="E86" s="16">
        <f>'[1]20'!E88</f>
        <v>0</v>
      </c>
      <c r="F86" s="15">
        <f t="shared" si="16"/>
        <v>290</v>
      </c>
      <c r="G86" s="15">
        <f>'[1]20'!H88</f>
        <v>290</v>
      </c>
      <c r="H86" s="16">
        <f>'[1]20'!I88</f>
        <v>0</v>
      </c>
      <c r="I86" s="16">
        <f>'[1]20'!J88</f>
        <v>0</v>
      </c>
      <c r="J86" s="16">
        <f>'[1]20'!K88</f>
        <v>0</v>
      </c>
      <c r="K86" s="15">
        <f t="shared" si="13"/>
        <v>290</v>
      </c>
      <c r="L86" s="18">
        <f>frq!C86</f>
        <v>1</v>
      </c>
      <c r="M86" s="16">
        <f t="shared" si="14"/>
        <v>290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290</v>
      </c>
      <c r="R86" s="17">
        <v>0</v>
      </c>
    </row>
    <row r="87" spans="1:18">
      <c r="A87" s="8" t="s">
        <v>129</v>
      </c>
      <c r="B87" s="15">
        <f>'[1]20'!B89</f>
        <v>290</v>
      </c>
      <c r="C87" s="16">
        <f>'[1]20'!C89</f>
        <v>0</v>
      </c>
      <c r="D87" s="16">
        <f>'[1]20'!D89</f>
        <v>0</v>
      </c>
      <c r="E87" s="16">
        <f>'[1]20'!E89</f>
        <v>0</v>
      </c>
      <c r="F87" s="15">
        <f t="shared" si="16"/>
        <v>290</v>
      </c>
      <c r="G87" s="15">
        <f>'[1]20'!H89</f>
        <v>290</v>
      </c>
      <c r="H87" s="16">
        <f>'[1]20'!I89</f>
        <v>0</v>
      </c>
      <c r="I87" s="16">
        <f>'[1]20'!J89</f>
        <v>0</v>
      </c>
      <c r="J87" s="16">
        <f>'[1]20'!K89</f>
        <v>0</v>
      </c>
      <c r="K87" s="15">
        <f t="shared" si="13"/>
        <v>290</v>
      </c>
      <c r="L87" s="18">
        <f>frq!C87</f>
        <v>1</v>
      </c>
      <c r="M87" s="16">
        <f t="shared" si="14"/>
        <v>290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290</v>
      </c>
      <c r="R87" s="17">
        <v>0</v>
      </c>
    </row>
    <row r="88" spans="1:18">
      <c r="A88" s="8" t="s">
        <v>130</v>
      </c>
      <c r="B88" s="15">
        <f>'[1]20'!B90</f>
        <v>290</v>
      </c>
      <c r="C88" s="16">
        <f>'[1]20'!C90</f>
        <v>0</v>
      </c>
      <c r="D88" s="16">
        <f>'[1]20'!D90</f>
        <v>0</v>
      </c>
      <c r="E88" s="16">
        <f>'[1]20'!E90</f>
        <v>0</v>
      </c>
      <c r="F88" s="15">
        <f t="shared" si="16"/>
        <v>290</v>
      </c>
      <c r="G88" s="15">
        <f>'[1]20'!H90</f>
        <v>290</v>
      </c>
      <c r="H88" s="16">
        <f>'[1]20'!I90</f>
        <v>0</v>
      </c>
      <c r="I88" s="16">
        <f>'[1]20'!J90</f>
        <v>0</v>
      </c>
      <c r="J88" s="16">
        <f>'[1]20'!K90</f>
        <v>0</v>
      </c>
      <c r="K88" s="15">
        <f t="shared" si="13"/>
        <v>290</v>
      </c>
      <c r="L88" s="18">
        <f>frq!C88</f>
        <v>1</v>
      </c>
      <c r="M88" s="16">
        <f t="shared" si="14"/>
        <v>290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290</v>
      </c>
      <c r="R88" s="17">
        <v>0</v>
      </c>
    </row>
    <row r="89" spans="1:18">
      <c r="A89" s="8" t="s">
        <v>131</v>
      </c>
      <c r="B89" s="15">
        <f>'[1]20'!B91</f>
        <v>290</v>
      </c>
      <c r="C89" s="16">
        <f>'[1]20'!C91</f>
        <v>0</v>
      </c>
      <c r="D89" s="16">
        <f>'[1]20'!D91</f>
        <v>0</v>
      </c>
      <c r="E89" s="16">
        <f>'[1]20'!E91</f>
        <v>0</v>
      </c>
      <c r="F89" s="15">
        <f t="shared" si="16"/>
        <v>290</v>
      </c>
      <c r="G89" s="15">
        <f>'[1]20'!H91</f>
        <v>290</v>
      </c>
      <c r="H89" s="16">
        <f>'[1]20'!I91</f>
        <v>0</v>
      </c>
      <c r="I89" s="16">
        <f>'[1]20'!J91</f>
        <v>0</v>
      </c>
      <c r="J89" s="16">
        <f>'[1]20'!K91</f>
        <v>0</v>
      </c>
      <c r="K89" s="15">
        <f t="shared" si="13"/>
        <v>290</v>
      </c>
      <c r="L89" s="18">
        <f>frq!C89</f>
        <v>1</v>
      </c>
      <c r="M89" s="16">
        <f t="shared" si="14"/>
        <v>290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290</v>
      </c>
      <c r="R89" s="17">
        <v>0</v>
      </c>
    </row>
    <row r="90" spans="1:18">
      <c r="A90" s="8" t="s">
        <v>132</v>
      </c>
      <c r="B90" s="15">
        <f>'[1]20'!B92</f>
        <v>290</v>
      </c>
      <c r="C90" s="16">
        <f>'[1]20'!C92</f>
        <v>0</v>
      </c>
      <c r="D90" s="16">
        <f>'[1]20'!D92</f>
        <v>0</v>
      </c>
      <c r="E90" s="16">
        <f>'[1]20'!E92</f>
        <v>0</v>
      </c>
      <c r="F90" s="15">
        <f t="shared" si="16"/>
        <v>290</v>
      </c>
      <c r="G90" s="15">
        <f>'[1]20'!H92</f>
        <v>290</v>
      </c>
      <c r="H90" s="16">
        <f>'[1]20'!I92</f>
        <v>0</v>
      </c>
      <c r="I90" s="16">
        <f>'[1]20'!J92</f>
        <v>0</v>
      </c>
      <c r="J90" s="16">
        <f>'[1]20'!K92</f>
        <v>0</v>
      </c>
      <c r="K90" s="15">
        <f t="shared" si="13"/>
        <v>290</v>
      </c>
      <c r="L90" s="18">
        <f>frq!C90</f>
        <v>1</v>
      </c>
      <c r="M90" s="16">
        <f t="shared" si="14"/>
        <v>290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290</v>
      </c>
      <c r="R90" s="17">
        <v>0</v>
      </c>
    </row>
    <row r="91" spans="1:18">
      <c r="A91" s="8" t="s">
        <v>133</v>
      </c>
      <c r="B91" s="15">
        <f>'[1]20'!B93</f>
        <v>290</v>
      </c>
      <c r="C91" s="16">
        <f>'[1]20'!C93</f>
        <v>0</v>
      </c>
      <c r="D91" s="16">
        <f>'[1]20'!D93</f>
        <v>0</v>
      </c>
      <c r="E91" s="16">
        <f>'[1]20'!E93</f>
        <v>0</v>
      </c>
      <c r="F91" s="15">
        <f t="shared" si="16"/>
        <v>290</v>
      </c>
      <c r="G91" s="15">
        <f>'[1]20'!H93</f>
        <v>290</v>
      </c>
      <c r="H91" s="16">
        <f>'[1]20'!I93</f>
        <v>0</v>
      </c>
      <c r="I91" s="16">
        <f>'[1]20'!J93</f>
        <v>0</v>
      </c>
      <c r="J91" s="16">
        <f>'[1]20'!K93</f>
        <v>0</v>
      </c>
      <c r="K91" s="15">
        <f t="shared" si="13"/>
        <v>290</v>
      </c>
      <c r="L91" s="18">
        <f>frq!C91</f>
        <v>1</v>
      </c>
      <c r="M91" s="16">
        <f t="shared" si="14"/>
        <v>290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290</v>
      </c>
      <c r="R91" s="17">
        <v>0</v>
      </c>
    </row>
    <row r="92" spans="1:18">
      <c r="A92" s="8" t="s">
        <v>134</v>
      </c>
      <c r="B92" s="15">
        <f>'[1]20'!B94</f>
        <v>290</v>
      </c>
      <c r="C92" s="16">
        <f>'[1]20'!C94</f>
        <v>0</v>
      </c>
      <c r="D92" s="16">
        <f>'[1]20'!D94</f>
        <v>0</v>
      </c>
      <c r="E92" s="16">
        <f>'[1]20'!E94</f>
        <v>0</v>
      </c>
      <c r="F92" s="15">
        <f t="shared" si="16"/>
        <v>290</v>
      </c>
      <c r="G92" s="15">
        <f>'[1]20'!H94</f>
        <v>290</v>
      </c>
      <c r="H92" s="16">
        <f>'[1]20'!I94</f>
        <v>0</v>
      </c>
      <c r="I92" s="16">
        <f>'[1]20'!J94</f>
        <v>0</v>
      </c>
      <c r="J92" s="16">
        <f>'[1]20'!K94</f>
        <v>0</v>
      </c>
      <c r="K92" s="15">
        <f t="shared" si="13"/>
        <v>290</v>
      </c>
      <c r="L92" s="18">
        <f>frq!C92</f>
        <v>1</v>
      </c>
      <c r="M92" s="16">
        <f t="shared" si="14"/>
        <v>290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290</v>
      </c>
      <c r="R92" s="17">
        <v>0</v>
      </c>
    </row>
    <row r="93" spans="1:18">
      <c r="A93" s="8" t="s">
        <v>135</v>
      </c>
      <c r="B93" s="15">
        <f>'[1]20'!B95</f>
        <v>290</v>
      </c>
      <c r="C93" s="16">
        <f>'[1]20'!C95</f>
        <v>0</v>
      </c>
      <c r="D93" s="16">
        <f>'[1]20'!D95</f>
        <v>0</v>
      </c>
      <c r="E93" s="16">
        <f>'[1]20'!E95</f>
        <v>0</v>
      </c>
      <c r="F93" s="15">
        <f t="shared" si="16"/>
        <v>290</v>
      </c>
      <c r="G93" s="15">
        <f>'[1]20'!H95</f>
        <v>290</v>
      </c>
      <c r="H93" s="16">
        <f>'[1]20'!I95</f>
        <v>0</v>
      </c>
      <c r="I93" s="16">
        <f>'[1]20'!J95</f>
        <v>0</v>
      </c>
      <c r="J93" s="16">
        <f>'[1]20'!K95</f>
        <v>0</v>
      </c>
      <c r="K93" s="15">
        <f t="shared" si="13"/>
        <v>290</v>
      </c>
      <c r="L93" s="18">
        <f>frq!C93</f>
        <v>1</v>
      </c>
      <c r="M93" s="16">
        <f t="shared" si="14"/>
        <v>290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290</v>
      </c>
      <c r="R93" s="17">
        <v>0</v>
      </c>
    </row>
    <row r="94" spans="1:18">
      <c r="A94" s="8" t="s">
        <v>136</v>
      </c>
      <c r="B94" s="15">
        <f>'[1]20'!B96</f>
        <v>290</v>
      </c>
      <c r="C94" s="16">
        <f>'[1]20'!C96</f>
        <v>0</v>
      </c>
      <c r="D94" s="16">
        <f>'[1]20'!D96</f>
        <v>0</v>
      </c>
      <c r="E94" s="16">
        <f>'[1]20'!E96</f>
        <v>0</v>
      </c>
      <c r="F94" s="15">
        <f t="shared" si="16"/>
        <v>290</v>
      </c>
      <c r="G94" s="15">
        <f>'[1]20'!H96</f>
        <v>290</v>
      </c>
      <c r="H94" s="16">
        <f>'[1]20'!I96</f>
        <v>0</v>
      </c>
      <c r="I94" s="16">
        <f>'[1]20'!J96</f>
        <v>0</v>
      </c>
      <c r="J94" s="16">
        <f>'[1]20'!K96</f>
        <v>0</v>
      </c>
      <c r="K94" s="15">
        <f t="shared" si="13"/>
        <v>290</v>
      </c>
      <c r="L94" s="18">
        <f>frq!C94</f>
        <v>1</v>
      </c>
      <c r="M94" s="16">
        <f t="shared" si="14"/>
        <v>290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290</v>
      </c>
      <c r="R94" s="17">
        <v>0</v>
      </c>
    </row>
    <row r="95" spans="1:18">
      <c r="A95" s="8" t="s">
        <v>137</v>
      </c>
      <c r="B95" s="15">
        <f>'[1]20'!B97</f>
        <v>290</v>
      </c>
      <c r="C95" s="16">
        <f>'[1]20'!C97</f>
        <v>0</v>
      </c>
      <c r="D95" s="16">
        <f>'[1]20'!D97</f>
        <v>0</v>
      </c>
      <c r="E95" s="16">
        <f>'[1]20'!E97</f>
        <v>0</v>
      </c>
      <c r="F95" s="15">
        <f t="shared" si="16"/>
        <v>290</v>
      </c>
      <c r="G95" s="15">
        <f>'[1]20'!H97</f>
        <v>290</v>
      </c>
      <c r="H95" s="16">
        <f>'[1]20'!I97</f>
        <v>0</v>
      </c>
      <c r="I95" s="16">
        <f>'[1]20'!J97</f>
        <v>0</v>
      </c>
      <c r="J95" s="16">
        <f>'[1]20'!K97</f>
        <v>0</v>
      </c>
      <c r="K95" s="15">
        <f t="shared" si="13"/>
        <v>290</v>
      </c>
      <c r="L95" s="18">
        <f>frq!C95</f>
        <v>1</v>
      </c>
      <c r="M95" s="16">
        <f t="shared" si="14"/>
        <v>290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290</v>
      </c>
      <c r="R95" s="17">
        <v>0</v>
      </c>
    </row>
    <row r="96" spans="1:18">
      <c r="A96" s="8" t="s">
        <v>138</v>
      </c>
      <c r="B96" s="15">
        <f>'[1]20'!B98</f>
        <v>290</v>
      </c>
      <c r="C96" s="16">
        <f>'[1]20'!C98</f>
        <v>0</v>
      </c>
      <c r="D96" s="16">
        <f>'[1]20'!D98</f>
        <v>0</v>
      </c>
      <c r="E96" s="16">
        <f>'[1]20'!E98</f>
        <v>0</v>
      </c>
      <c r="F96" s="15">
        <f t="shared" si="16"/>
        <v>290</v>
      </c>
      <c r="G96" s="15">
        <f>'[1]20'!H98</f>
        <v>290</v>
      </c>
      <c r="H96" s="16">
        <f>'[1]20'!I98</f>
        <v>0</v>
      </c>
      <c r="I96" s="16">
        <f>'[1]20'!J98</f>
        <v>0</v>
      </c>
      <c r="J96" s="16">
        <f>'[1]20'!K98</f>
        <v>0</v>
      </c>
      <c r="K96" s="15">
        <f t="shared" si="13"/>
        <v>290</v>
      </c>
      <c r="L96" s="18">
        <f>frq!C96</f>
        <v>1</v>
      </c>
      <c r="M96" s="16">
        <f t="shared" si="14"/>
        <v>290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290</v>
      </c>
      <c r="R96" s="17">
        <v>0</v>
      </c>
    </row>
    <row r="97" spans="1:18">
      <c r="A97" s="8" t="s">
        <v>139</v>
      </c>
      <c r="B97" s="15">
        <f>'[1]20'!B99</f>
        <v>290</v>
      </c>
      <c r="C97" s="16">
        <f>'[1]20'!C99</f>
        <v>0</v>
      </c>
      <c r="D97" s="16">
        <f>'[1]20'!D99</f>
        <v>0</v>
      </c>
      <c r="E97" s="16">
        <f>'[1]20'!E99</f>
        <v>0</v>
      </c>
      <c r="F97" s="15">
        <f t="shared" si="16"/>
        <v>290</v>
      </c>
      <c r="G97" s="15">
        <f>'[1]20'!H99</f>
        <v>290</v>
      </c>
      <c r="H97" s="16">
        <f>'[1]20'!I99</f>
        <v>0</v>
      </c>
      <c r="I97" s="16">
        <f>'[1]20'!J99</f>
        <v>0</v>
      </c>
      <c r="J97" s="16">
        <f>'[1]20'!K99</f>
        <v>0</v>
      </c>
      <c r="K97" s="15">
        <f t="shared" si="13"/>
        <v>290</v>
      </c>
      <c r="L97" s="18">
        <f>frq!C97</f>
        <v>1</v>
      </c>
      <c r="M97" s="16">
        <f t="shared" si="14"/>
        <v>290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290</v>
      </c>
      <c r="R97" s="17">
        <v>0</v>
      </c>
    </row>
    <row r="98" spans="1:18">
      <c r="A98" s="8" t="s">
        <v>140</v>
      </c>
      <c r="B98" s="15">
        <f>'[1]20'!B100</f>
        <v>290</v>
      </c>
      <c r="C98" s="16">
        <f>'[1]20'!C100</f>
        <v>0</v>
      </c>
      <c r="D98" s="16">
        <f>'[1]20'!D100</f>
        <v>0</v>
      </c>
      <c r="E98" s="16">
        <f>'[1]20'!E100</f>
        <v>0</v>
      </c>
      <c r="F98" s="15">
        <f t="shared" si="16"/>
        <v>290</v>
      </c>
      <c r="G98" s="15">
        <f>'[1]20'!H100</f>
        <v>290</v>
      </c>
      <c r="H98" s="16">
        <f>'[1]20'!I100</f>
        <v>0</v>
      </c>
      <c r="I98" s="16">
        <f>'[1]20'!J100</f>
        <v>0</v>
      </c>
      <c r="J98" s="16">
        <f>'[1]20'!K100</f>
        <v>0</v>
      </c>
      <c r="K98" s="15">
        <f t="shared" si="13"/>
        <v>290</v>
      </c>
      <c r="L98" s="18">
        <f>frq!C98</f>
        <v>1</v>
      </c>
      <c r="M98" s="16">
        <f t="shared" si="14"/>
        <v>290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290</v>
      </c>
      <c r="R98" s="17">
        <v>0</v>
      </c>
    </row>
    <row r="99" spans="1:18">
      <c r="A99" s="8" t="s">
        <v>171</v>
      </c>
      <c r="B99" s="15">
        <f t="shared" ref="B99:R99" si="17">SUM(B3:B98)/4000</f>
        <v>6.9437499999999996</v>
      </c>
      <c r="C99" s="15">
        <f t="shared" si="17"/>
        <v>0</v>
      </c>
      <c r="D99" s="15">
        <f t="shared" si="17"/>
        <v>0</v>
      </c>
      <c r="E99" s="15">
        <f t="shared" si="17"/>
        <v>0</v>
      </c>
      <c r="F99" s="15">
        <f t="shared" si="17"/>
        <v>6.9437499999999996</v>
      </c>
      <c r="G99" s="15">
        <f t="shared" si="17"/>
        <v>6.9437499999999996</v>
      </c>
      <c r="H99" s="15">
        <f t="shared" si="17"/>
        <v>0</v>
      </c>
      <c r="I99" s="15">
        <f t="shared" si="17"/>
        <v>0</v>
      </c>
      <c r="J99" s="15">
        <f t="shared" si="17"/>
        <v>0</v>
      </c>
      <c r="K99" s="15">
        <f t="shared" si="17"/>
        <v>6.9437499999999996</v>
      </c>
      <c r="L99" s="15">
        <f t="shared" si="17"/>
        <v>2.4E-2</v>
      </c>
      <c r="M99" s="15">
        <f t="shared" si="17"/>
        <v>6.9437499999999996</v>
      </c>
      <c r="N99" s="15">
        <f t="shared" si="17"/>
        <v>0</v>
      </c>
      <c r="O99" s="15">
        <f t="shared" si="17"/>
        <v>0</v>
      </c>
      <c r="P99" s="15">
        <f t="shared" si="17"/>
        <v>0</v>
      </c>
      <c r="Q99" s="15">
        <f t="shared" si="17"/>
        <v>6.9437499999999996</v>
      </c>
      <c r="R99" s="15">
        <f t="shared" si="17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73" workbookViewId="0">
      <selection activeCell="M77" sqref="M77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45432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'[2]20'!B5</f>
        <v>80</v>
      </c>
      <c r="C3" s="200">
        <f>'[2]20'!C5</f>
        <v>0</v>
      </c>
      <c r="D3" s="200">
        <f>'[2]20'!D5</f>
        <v>0</v>
      </c>
      <c r="E3" s="200">
        <f>'[2]20'!E5</f>
        <v>0</v>
      </c>
      <c r="F3" s="15">
        <f>SUM(B3:E3)</f>
        <v>80</v>
      </c>
      <c r="G3" s="199">
        <f>'[2]20'!H5</f>
        <v>35</v>
      </c>
      <c r="H3" s="200">
        <f>'[2]20'!I5</f>
        <v>0</v>
      </c>
      <c r="I3" s="200">
        <f>'[2]20'!J5</f>
        <v>0</v>
      </c>
      <c r="J3" s="200">
        <f>'[2]20'!K5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>
        <v>0</v>
      </c>
    </row>
    <row r="4" spans="1:19">
      <c r="A4" s="8" t="s">
        <v>46</v>
      </c>
      <c r="B4" s="199">
        <f>'[2]20'!B6</f>
        <v>80</v>
      </c>
      <c r="C4" s="200">
        <f>'[2]20'!C6</f>
        <v>0</v>
      </c>
      <c r="D4" s="200">
        <f>'[2]20'!D6</f>
        <v>0</v>
      </c>
      <c r="E4" s="200">
        <f>'[2]20'!E6</f>
        <v>0</v>
      </c>
      <c r="F4" s="15">
        <f>SUM(B4:E4)</f>
        <v>80</v>
      </c>
      <c r="G4" s="199">
        <f>'[2]20'!H6</f>
        <v>34</v>
      </c>
      <c r="H4" s="200">
        <f>'[2]20'!I6</f>
        <v>0</v>
      </c>
      <c r="I4" s="200">
        <f>'[2]20'!J6</f>
        <v>0</v>
      </c>
      <c r="J4" s="200">
        <f>'[2]20'!K6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  <c r="S4" s="18">
        <v>0</v>
      </c>
    </row>
    <row r="5" spans="1:19">
      <c r="A5" s="8" t="s">
        <v>47</v>
      </c>
      <c r="B5" s="199">
        <f>'[2]20'!B7</f>
        <v>80</v>
      </c>
      <c r="C5" s="200">
        <f>'[2]20'!C7</f>
        <v>0</v>
      </c>
      <c r="D5" s="200">
        <f>'[2]20'!D7</f>
        <v>0</v>
      </c>
      <c r="E5" s="200">
        <f>'[2]20'!E7</f>
        <v>0</v>
      </c>
      <c r="F5" s="15">
        <f t="shared" ref="F5:F68" si="6">SUM(B5:E5)</f>
        <v>80</v>
      </c>
      <c r="G5" s="199">
        <f>'[2]20'!H7</f>
        <v>34</v>
      </c>
      <c r="H5" s="200">
        <f>'[2]20'!I7</f>
        <v>0</v>
      </c>
      <c r="I5" s="200">
        <f>'[2]20'!J7</f>
        <v>0</v>
      </c>
      <c r="J5" s="200">
        <f>'[2]20'!K7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  <c r="S5" s="18">
        <v>0</v>
      </c>
    </row>
    <row r="6" spans="1:19">
      <c r="A6" s="8" t="s">
        <v>48</v>
      </c>
      <c r="B6" s="199">
        <f>'[2]20'!B8</f>
        <v>80</v>
      </c>
      <c r="C6" s="200">
        <f>'[2]20'!C8</f>
        <v>0</v>
      </c>
      <c r="D6" s="200">
        <f>'[2]20'!D8</f>
        <v>0</v>
      </c>
      <c r="E6" s="200">
        <f>'[2]20'!E8</f>
        <v>0</v>
      </c>
      <c r="F6" s="15">
        <f t="shared" si="6"/>
        <v>80</v>
      </c>
      <c r="G6" s="199">
        <f>'[2]20'!H8</f>
        <v>34</v>
      </c>
      <c r="H6" s="200">
        <f>'[2]20'!I8</f>
        <v>0</v>
      </c>
      <c r="I6" s="200">
        <f>'[2]20'!J8</f>
        <v>0</v>
      </c>
      <c r="J6" s="200">
        <f>'[2]20'!K8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  <c r="S6" s="18">
        <v>0</v>
      </c>
    </row>
    <row r="7" spans="1:19">
      <c r="A7" s="8" t="s">
        <v>49</v>
      </c>
      <c r="B7" s="199">
        <f>'[2]20'!B9</f>
        <v>80</v>
      </c>
      <c r="C7" s="200">
        <f>'[2]20'!C9</f>
        <v>0</v>
      </c>
      <c r="D7" s="200">
        <f>'[2]20'!D9</f>
        <v>0</v>
      </c>
      <c r="E7" s="200">
        <f>'[2]20'!E9</f>
        <v>0</v>
      </c>
      <c r="F7" s="15">
        <f t="shared" si="6"/>
        <v>80</v>
      </c>
      <c r="G7" s="199">
        <f>'[2]20'!H9</f>
        <v>34</v>
      </c>
      <c r="H7" s="200">
        <f>'[2]20'!I9</f>
        <v>0</v>
      </c>
      <c r="I7" s="200">
        <f>'[2]20'!J9</f>
        <v>0</v>
      </c>
      <c r="J7" s="200">
        <f>'[2]20'!K9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  <c r="S7" s="18">
        <v>0</v>
      </c>
    </row>
    <row r="8" spans="1:19">
      <c r="A8" s="8" t="s">
        <v>50</v>
      </c>
      <c r="B8" s="199">
        <f>'[2]20'!B10</f>
        <v>80</v>
      </c>
      <c r="C8" s="200">
        <f>'[2]20'!C10</f>
        <v>0</v>
      </c>
      <c r="D8" s="200">
        <f>'[2]20'!D10</f>
        <v>0</v>
      </c>
      <c r="E8" s="200">
        <f>'[2]20'!E10</f>
        <v>0</v>
      </c>
      <c r="F8" s="15">
        <f t="shared" si="6"/>
        <v>80</v>
      </c>
      <c r="G8" s="199">
        <f>'[2]20'!H10</f>
        <v>34</v>
      </c>
      <c r="H8" s="200">
        <f>'[2]20'!I10</f>
        <v>0</v>
      </c>
      <c r="I8" s="200">
        <f>'[2]20'!J10</f>
        <v>0</v>
      </c>
      <c r="J8" s="200">
        <f>'[2]20'!K10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  <c r="S8" s="18">
        <v>0</v>
      </c>
    </row>
    <row r="9" spans="1:19">
      <c r="A9" s="8" t="s">
        <v>51</v>
      </c>
      <c r="B9" s="199">
        <f>'[2]20'!B11</f>
        <v>80</v>
      </c>
      <c r="C9" s="200">
        <f>'[2]20'!C11</f>
        <v>0</v>
      </c>
      <c r="D9" s="200">
        <f>'[2]20'!D11</f>
        <v>0</v>
      </c>
      <c r="E9" s="200">
        <f>'[2]20'!E11</f>
        <v>0</v>
      </c>
      <c r="F9" s="15">
        <f t="shared" si="6"/>
        <v>80</v>
      </c>
      <c r="G9" s="199">
        <f>'[2]20'!H11</f>
        <v>34</v>
      </c>
      <c r="H9" s="200">
        <f>'[2]20'!I11</f>
        <v>0</v>
      </c>
      <c r="I9" s="200">
        <f>'[2]20'!J11</f>
        <v>0</v>
      </c>
      <c r="J9" s="200">
        <f>'[2]20'!K11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>
        <v>0</v>
      </c>
    </row>
    <row r="10" spans="1:19">
      <c r="A10" s="8" t="s">
        <v>52</v>
      </c>
      <c r="B10" s="199">
        <f>'[2]20'!B12</f>
        <v>80</v>
      </c>
      <c r="C10" s="200">
        <f>'[2]20'!C12</f>
        <v>0</v>
      </c>
      <c r="D10" s="200">
        <f>'[2]20'!D12</f>
        <v>0</v>
      </c>
      <c r="E10" s="200">
        <f>'[2]20'!E12</f>
        <v>0</v>
      </c>
      <c r="F10" s="15">
        <f t="shared" si="6"/>
        <v>80</v>
      </c>
      <c r="G10" s="199">
        <f>'[2]20'!H12</f>
        <v>34</v>
      </c>
      <c r="H10" s="200">
        <f>'[2]20'!I12</f>
        <v>0</v>
      </c>
      <c r="I10" s="200">
        <f>'[2]20'!J12</f>
        <v>0</v>
      </c>
      <c r="J10" s="200">
        <f>'[2]20'!K12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>
        <v>0</v>
      </c>
    </row>
    <row r="11" spans="1:19">
      <c r="A11" s="8" t="s">
        <v>53</v>
      </c>
      <c r="B11" s="199">
        <f>'[2]20'!B13</f>
        <v>80</v>
      </c>
      <c r="C11" s="200">
        <f>'[2]20'!C13</f>
        <v>0</v>
      </c>
      <c r="D11" s="200">
        <f>'[2]20'!D13</f>
        <v>0</v>
      </c>
      <c r="E11" s="200">
        <f>'[2]20'!E13</f>
        <v>0</v>
      </c>
      <c r="F11" s="15">
        <f t="shared" si="6"/>
        <v>80</v>
      </c>
      <c r="G11" s="199">
        <f>'[2]20'!H13</f>
        <v>34</v>
      </c>
      <c r="H11" s="200">
        <f>'[2]20'!I13</f>
        <v>0</v>
      </c>
      <c r="I11" s="200">
        <f>'[2]20'!J13</f>
        <v>0</v>
      </c>
      <c r="J11" s="200">
        <f>'[2]20'!K13</f>
        <v>0</v>
      </c>
      <c r="K11" s="15">
        <f t="shared" si="3"/>
        <v>34</v>
      </c>
      <c r="L11" s="18">
        <f>frq!C11</f>
        <v>1</v>
      </c>
      <c r="M11" s="124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  <c r="S11" s="18">
        <v>0</v>
      </c>
    </row>
    <row r="12" spans="1:19">
      <c r="A12" s="8" t="s">
        <v>54</v>
      </c>
      <c r="B12" s="199">
        <f>'[2]20'!B14</f>
        <v>80</v>
      </c>
      <c r="C12" s="200">
        <f>'[2]20'!C14</f>
        <v>0</v>
      </c>
      <c r="D12" s="200">
        <f>'[2]20'!D14</f>
        <v>0</v>
      </c>
      <c r="E12" s="200">
        <f>'[2]20'!E14</f>
        <v>0</v>
      </c>
      <c r="F12" s="15">
        <f t="shared" si="6"/>
        <v>80</v>
      </c>
      <c r="G12" s="199">
        <f>'[2]20'!H14</f>
        <v>34</v>
      </c>
      <c r="H12" s="200">
        <f>'[2]20'!I14</f>
        <v>0</v>
      </c>
      <c r="I12" s="200">
        <f>'[2]20'!J14</f>
        <v>0</v>
      </c>
      <c r="J12" s="200">
        <f>'[2]20'!K14</f>
        <v>0</v>
      </c>
      <c r="K12" s="15">
        <f t="shared" si="3"/>
        <v>34</v>
      </c>
      <c r="L12" s="18">
        <f>frq!C12</f>
        <v>1</v>
      </c>
      <c r="M12" s="124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  <c r="S12" s="18">
        <v>0</v>
      </c>
    </row>
    <row r="13" spans="1:19">
      <c r="A13" s="8" t="s">
        <v>55</v>
      </c>
      <c r="B13" s="199">
        <f>'[2]20'!B15</f>
        <v>80</v>
      </c>
      <c r="C13" s="200">
        <f>'[2]20'!C15</f>
        <v>0</v>
      </c>
      <c r="D13" s="200">
        <f>'[2]20'!D15</f>
        <v>0</v>
      </c>
      <c r="E13" s="200">
        <f>'[2]20'!E15</f>
        <v>0</v>
      </c>
      <c r="F13" s="15">
        <f t="shared" si="6"/>
        <v>80</v>
      </c>
      <c r="G13" s="199">
        <f>'[2]20'!H15</f>
        <v>34</v>
      </c>
      <c r="H13" s="200">
        <f>'[2]20'!I15</f>
        <v>0</v>
      </c>
      <c r="I13" s="200">
        <f>'[2]20'!J15</f>
        <v>0</v>
      </c>
      <c r="J13" s="200">
        <f>'[2]20'!K15</f>
        <v>0</v>
      </c>
      <c r="K13" s="15">
        <f t="shared" si="3"/>
        <v>34</v>
      </c>
      <c r="L13" s="18">
        <f>frq!C13</f>
        <v>1</v>
      </c>
      <c r="M13" s="124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  <c r="S13" s="18">
        <v>0</v>
      </c>
    </row>
    <row r="14" spans="1:19">
      <c r="A14" s="8" t="s">
        <v>56</v>
      </c>
      <c r="B14" s="199">
        <f>'[2]20'!B16</f>
        <v>80</v>
      </c>
      <c r="C14" s="200">
        <f>'[2]20'!C16</f>
        <v>0</v>
      </c>
      <c r="D14" s="200">
        <f>'[2]20'!D16</f>
        <v>0</v>
      </c>
      <c r="E14" s="200">
        <f>'[2]20'!E16</f>
        <v>0</v>
      </c>
      <c r="F14" s="15">
        <f t="shared" si="6"/>
        <v>80</v>
      </c>
      <c r="G14" s="199">
        <f>'[2]20'!H16</f>
        <v>34</v>
      </c>
      <c r="H14" s="200">
        <f>'[2]20'!I16</f>
        <v>0</v>
      </c>
      <c r="I14" s="200">
        <f>'[2]20'!J16</f>
        <v>0</v>
      </c>
      <c r="J14" s="200">
        <f>'[2]20'!K16</f>
        <v>0</v>
      </c>
      <c r="K14" s="15">
        <f t="shared" si="3"/>
        <v>34</v>
      </c>
      <c r="L14" s="18">
        <f>frq!C14</f>
        <v>1</v>
      </c>
      <c r="M14" s="124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  <c r="S14" s="18">
        <v>0</v>
      </c>
    </row>
    <row r="15" spans="1:19">
      <c r="A15" s="8" t="s">
        <v>57</v>
      </c>
      <c r="B15" s="199">
        <f>'[2]20'!B17</f>
        <v>80</v>
      </c>
      <c r="C15" s="200">
        <f>'[2]20'!C17</f>
        <v>0</v>
      </c>
      <c r="D15" s="200">
        <f>'[2]20'!D17</f>
        <v>0</v>
      </c>
      <c r="E15" s="200">
        <f>'[2]20'!E17</f>
        <v>0</v>
      </c>
      <c r="F15" s="15">
        <f t="shared" si="6"/>
        <v>80</v>
      </c>
      <c r="G15" s="199">
        <f>'[2]20'!H17</f>
        <v>34</v>
      </c>
      <c r="H15" s="200">
        <f>'[2]20'!I17</f>
        <v>0</v>
      </c>
      <c r="I15" s="200">
        <f>'[2]20'!J17</f>
        <v>0</v>
      </c>
      <c r="J15" s="200">
        <f>'[2]20'!K17</f>
        <v>0</v>
      </c>
      <c r="K15" s="15">
        <f t="shared" si="3"/>
        <v>34</v>
      </c>
      <c r="L15" s="18">
        <f>frq!C15</f>
        <v>1</v>
      </c>
      <c r="M15" s="124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  <c r="S15" s="18">
        <v>0</v>
      </c>
    </row>
    <row r="16" spans="1:19">
      <c r="A16" s="8" t="s">
        <v>58</v>
      </c>
      <c r="B16" s="199">
        <f>'[2]20'!B18</f>
        <v>80</v>
      </c>
      <c r="C16" s="200">
        <f>'[2]20'!C18</f>
        <v>0</v>
      </c>
      <c r="D16" s="200">
        <f>'[2]20'!D18</f>
        <v>0</v>
      </c>
      <c r="E16" s="200">
        <f>'[2]20'!E18</f>
        <v>0</v>
      </c>
      <c r="F16" s="15">
        <f t="shared" si="6"/>
        <v>80</v>
      </c>
      <c r="G16" s="199">
        <f>'[2]20'!H18</f>
        <v>34</v>
      </c>
      <c r="H16" s="200">
        <f>'[2]20'!I18</f>
        <v>0</v>
      </c>
      <c r="I16" s="200">
        <f>'[2]20'!J18</f>
        <v>0</v>
      </c>
      <c r="J16" s="200">
        <f>'[2]20'!K18</f>
        <v>0</v>
      </c>
      <c r="K16" s="15">
        <f t="shared" si="3"/>
        <v>34</v>
      </c>
      <c r="L16" s="18">
        <f>frq!C16</f>
        <v>1</v>
      </c>
      <c r="M16" s="124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  <c r="S16" s="18">
        <v>0</v>
      </c>
    </row>
    <row r="17" spans="1:19">
      <c r="A17" s="8" t="s">
        <v>59</v>
      </c>
      <c r="B17" s="199">
        <f>'[2]20'!B19</f>
        <v>80</v>
      </c>
      <c r="C17" s="200">
        <f>'[2]20'!C19</f>
        <v>0</v>
      </c>
      <c r="D17" s="200">
        <f>'[2]20'!D19</f>
        <v>0</v>
      </c>
      <c r="E17" s="200">
        <f>'[2]20'!E19</f>
        <v>0</v>
      </c>
      <c r="F17" s="15">
        <f t="shared" si="6"/>
        <v>80</v>
      </c>
      <c r="G17" s="199">
        <f>'[2]20'!H19</f>
        <v>34</v>
      </c>
      <c r="H17" s="200">
        <f>'[2]20'!I19</f>
        <v>0</v>
      </c>
      <c r="I17" s="200">
        <f>'[2]20'!J19</f>
        <v>0</v>
      </c>
      <c r="J17" s="200">
        <f>'[2]20'!K19</f>
        <v>0</v>
      </c>
      <c r="K17" s="15">
        <f t="shared" si="3"/>
        <v>34</v>
      </c>
      <c r="L17" s="18">
        <f>frq!C17</f>
        <v>1</v>
      </c>
      <c r="M17" s="124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  <c r="S17" s="18">
        <v>0</v>
      </c>
    </row>
    <row r="18" spans="1:19">
      <c r="A18" s="8" t="s">
        <v>60</v>
      </c>
      <c r="B18" s="199">
        <f>'[2]20'!B20</f>
        <v>80</v>
      </c>
      <c r="C18" s="200">
        <f>'[2]20'!C20</f>
        <v>0</v>
      </c>
      <c r="D18" s="200">
        <f>'[2]20'!D20</f>
        <v>0</v>
      </c>
      <c r="E18" s="200">
        <f>'[2]20'!E20</f>
        <v>0</v>
      </c>
      <c r="F18" s="15">
        <f t="shared" si="6"/>
        <v>80</v>
      </c>
      <c r="G18" s="199">
        <f>'[2]20'!H20</f>
        <v>34</v>
      </c>
      <c r="H18" s="200">
        <f>'[2]20'!I20</f>
        <v>0</v>
      </c>
      <c r="I18" s="200">
        <f>'[2]20'!J20</f>
        <v>0</v>
      </c>
      <c r="J18" s="200">
        <f>'[2]20'!K20</f>
        <v>0</v>
      </c>
      <c r="K18" s="15">
        <f t="shared" si="3"/>
        <v>34</v>
      </c>
      <c r="L18" s="18">
        <f>frq!C18</f>
        <v>1</v>
      </c>
      <c r="M18" s="124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  <c r="S18" s="18">
        <v>0</v>
      </c>
    </row>
    <row r="19" spans="1:19">
      <c r="A19" s="8" t="s">
        <v>61</v>
      </c>
      <c r="B19" s="199">
        <f>'[2]20'!B21</f>
        <v>80</v>
      </c>
      <c r="C19" s="200">
        <f>'[2]20'!C21</f>
        <v>0</v>
      </c>
      <c r="D19" s="200">
        <f>'[2]20'!D21</f>
        <v>0</v>
      </c>
      <c r="E19" s="200">
        <f>'[2]20'!E21</f>
        <v>0</v>
      </c>
      <c r="F19" s="15">
        <f t="shared" si="6"/>
        <v>80</v>
      </c>
      <c r="G19" s="199">
        <f>'[2]20'!H21</f>
        <v>34</v>
      </c>
      <c r="H19" s="200">
        <f>'[2]20'!I21</f>
        <v>0</v>
      </c>
      <c r="I19" s="200">
        <f>'[2]20'!J21</f>
        <v>0</v>
      </c>
      <c r="J19" s="200">
        <f>'[2]20'!K21</f>
        <v>0</v>
      </c>
      <c r="K19" s="15">
        <f t="shared" si="3"/>
        <v>34</v>
      </c>
      <c r="L19" s="18">
        <f>frq!C19</f>
        <v>1</v>
      </c>
      <c r="M19" s="124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  <c r="S19" s="18">
        <v>0</v>
      </c>
    </row>
    <row r="20" spans="1:19">
      <c r="A20" s="8" t="s">
        <v>62</v>
      </c>
      <c r="B20" s="199">
        <f>'[2]20'!B22</f>
        <v>80</v>
      </c>
      <c r="C20" s="200">
        <f>'[2]20'!C22</f>
        <v>0</v>
      </c>
      <c r="D20" s="200">
        <f>'[2]20'!D22</f>
        <v>0</v>
      </c>
      <c r="E20" s="200">
        <f>'[2]20'!E22</f>
        <v>0</v>
      </c>
      <c r="F20" s="15">
        <f t="shared" si="6"/>
        <v>80</v>
      </c>
      <c r="G20" s="199">
        <f>'[2]20'!H22</f>
        <v>34</v>
      </c>
      <c r="H20" s="200">
        <f>'[2]20'!I22</f>
        <v>0</v>
      </c>
      <c r="I20" s="200">
        <f>'[2]20'!J22</f>
        <v>0</v>
      </c>
      <c r="J20" s="200">
        <f>'[2]20'!K22</f>
        <v>0</v>
      </c>
      <c r="K20" s="15">
        <f t="shared" si="3"/>
        <v>34</v>
      </c>
      <c r="L20" s="18">
        <f>frq!C20</f>
        <v>1</v>
      </c>
      <c r="M20" s="124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  <c r="S20" s="18">
        <v>0</v>
      </c>
    </row>
    <row r="21" spans="1:19">
      <c r="A21" s="8" t="s">
        <v>63</v>
      </c>
      <c r="B21" s="199">
        <f>'[2]20'!B23</f>
        <v>80</v>
      </c>
      <c r="C21" s="200">
        <f>'[2]20'!C23</f>
        <v>0</v>
      </c>
      <c r="D21" s="200">
        <f>'[2]20'!D23</f>
        <v>0</v>
      </c>
      <c r="E21" s="200">
        <f>'[2]20'!E23</f>
        <v>0</v>
      </c>
      <c r="F21" s="15">
        <f t="shared" si="6"/>
        <v>80</v>
      </c>
      <c r="G21" s="199">
        <f>'[2]20'!H23</f>
        <v>34</v>
      </c>
      <c r="H21" s="200">
        <f>'[2]20'!I23</f>
        <v>0</v>
      </c>
      <c r="I21" s="200">
        <f>'[2]20'!J23</f>
        <v>0</v>
      </c>
      <c r="J21" s="200">
        <f>'[2]20'!K23</f>
        <v>0</v>
      </c>
      <c r="K21" s="15">
        <f t="shared" si="3"/>
        <v>34</v>
      </c>
      <c r="L21" s="18">
        <f>frq!C21</f>
        <v>1</v>
      </c>
      <c r="M21" s="124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  <c r="S21" s="18">
        <v>0</v>
      </c>
    </row>
    <row r="22" spans="1:19">
      <c r="A22" s="8" t="s">
        <v>64</v>
      </c>
      <c r="B22" s="199">
        <f>'[2]20'!B24</f>
        <v>80</v>
      </c>
      <c r="C22" s="200">
        <f>'[2]20'!C24</f>
        <v>0</v>
      </c>
      <c r="D22" s="200">
        <f>'[2]20'!D24</f>
        <v>0</v>
      </c>
      <c r="E22" s="200">
        <f>'[2]20'!E24</f>
        <v>0</v>
      </c>
      <c r="F22" s="15">
        <f t="shared" si="6"/>
        <v>80</v>
      </c>
      <c r="G22" s="199">
        <f>'[2]20'!H24</f>
        <v>34</v>
      </c>
      <c r="H22" s="200">
        <f>'[2]20'!I24</f>
        <v>0</v>
      </c>
      <c r="I22" s="200">
        <f>'[2]20'!J24</f>
        <v>0</v>
      </c>
      <c r="J22" s="200">
        <f>'[2]20'!K24</f>
        <v>0</v>
      </c>
      <c r="K22" s="15">
        <f t="shared" si="3"/>
        <v>34</v>
      </c>
      <c r="L22" s="18">
        <f>frq!C22</f>
        <v>1</v>
      </c>
      <c r="M22" s="124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  <c r="S22" s="18">
        <v>0</v>
      </c>
    </row>
    <row r="23" spans="1:19">
      <c r="A23" s="8" t="s">
        <v>65</v>
      </c>
      <c r="B23" s="199">
        <f>'[2]20'!B25</f>
        <v>80</v>
      </c>
      <c r="C23" s="200">
        <f>'[2]20'!C25</f>
        <v>0</v>
      </c>
      <c r="D23" s="200">
        <f>'[2]20'!D25</f>
        <v>0</v>
      </c>
      <c r="E23" s="200">
        <f>'[2]20'!E25</f>
        <v>0</v>
      </c>
      <c r="F23" s="15">
        <f t="shared" si="6"/>
        <v>80</v>
      </c>
      <c r="G23" s="199">
        <f>'[2]20'!H25</f>
        <v>34</v>
      </c>
      <c r="H23" s="200">
        <f>'[2]20'!I25</f>
        <v>0</v>
      </c>
      <c r="I23" s="200">
        <f>'[2]20'!J25</f>
        <v>0</v>
      </c>
      <c r="J23" s="200">
        <f>'[2]20'!K25</f>
        <v>0</v>
      </c>
      <c r="K23" s="15">
        <f t="shared" si="3"/>
        <v>34</v>
      </c>
      <c r="L23" s="18">
        <f>frq!C23</f>
        <v>1</v>
      </c>
      <c r="M23" s="124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  <c r="S23" s="18">
        <v>0</v>
      </c>
    </row>
    <row r="24" spans="1:19">
      <c r="A24" s="8" t="s">
        <v>66</v>
      </c>
      <c r="B24" s="199">
        <f>'[2]20'!B26</f>
        <v>80</v>
      </c>
      <c r="C24" s="200">
        <f>'[2]20'!C26</f>
        <v>0</v>
      </c>
      <c r="D24" s="200">
        <f>'[2]20'!D26</f>
        <v>0</v>
      </c>
      <c r="E24" s="200">
        <f>'[2]20'!E26</f>
        <v>0</v>
      </c>
      <c r="F24" s="15">
        <f t="shared" si="6"/>
        <v>80</v>
      </c>
      <c r="G24" s="199">
        <f>'[2]20'!H26</f>
        <v>34</v>
      </c>
      <c r="H24" s="200">
        <f>'[2]20'!I26</f>
        <v>0</v>
      </c>
      <c r="I24" s="200">
        <f>'[2]20'!J26</f>
        <v>0</v>
      </c>
      <c r="J24" s="200">
        <f>'[2]20'!K26</f>
        <v>0</v>
      </c>
      <c r="K24" s="15">
        <f t="shared" si="3"/>
        <v>34</v>
      </c>
      <c r="L24" s="18">
        <f>frq!C24</f>
        <v>1</v>
      </c>
      <c r="M24" s="124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  <c r="S24" s="18">
        <v>0</v>
      </c>
    </row>
    <row r="25" spans="1:19">
      <c r="A25" s="8" t="s">
        <v>67</v>
      </c>
      <c r="B25" s="199">
        <f>'[2]20'!B27</f>
        <v>80</v>
      </c>
      <c r="C25" s="200">
        <f>'[2]20'!C27</f>
        <v>0</v>
      </c>
      <c r="D25" s="200">
        <f>'[2]20'!D27</f>
        <v>0</v>
      </c>
      <c r="E25" s="200">
        <f>'[2]20'!E27</f>
        <v>0</v>
      </c>
      <c r="F25" s="15">
        <f t="shared" si="6"/>
        <v>80</v>
      </c>
      <c r="G25" s="199">
        <f>'[2]20'!H27</f>
        <v>34</v>
      </c>
      <c r="H25" s="200">
        <f>'[2]20'!I27</f>
        <v>0</v>
      </c>
      <c r="I25" s="200">
        <f>'[2]20'!J27</f>
        <v>0</v>
      </c>
      <c r="J25" s="200">
        <f>'[2]20'!K27</f>
        <v>0</v>
      </c>
      <c r="K25" s="15">
        <f t="shared" si="3"/>
        <v>34</v>
      </c>
      <c r="L25" s="18">
        <f>frq!C25</f>
        <v>1</v>
      </c>
      <c r="M25" s="124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  <c r="S25" s="18">
        <v>0</v>
      </c>
    </row>
    <row r="26" spans="1:19">
      <c r="A26" s="8" t="s">
        <v>68</v>
      </c>
      <c r="B26" s="199">
        <f>'[2]20'!B28</f>
        <v>80</v>
      </c>
      <c r="C26" s="200">
        <f>'[2]20'!C28</f>
        <v>0</v>
      </c>
      <c r="D26" s="200">
        <f>'[2]20'!D28</f>
        <v>0</v>
      </c>
      <c r="E26" s="200">
        <f>'[2]20'!E28</f>
        <v>0</v>
      </c>
      <c r="F26" s="15">
        <f t="shared" si="6"/>
        <v>80</v>
      </c>
      <c r="G26" s="199">
        <f>'[2]20'!H28</f>
        <v>34</v>
      </c>
      <c r="H26" s="200">
        <f>'[2]20'!I28</f>
        <v>0</v>
      </c>
      <c r="I26" s="200">
        <f>'[2]20'!J28</f>
        <v>0</v>
      </c>
      <c r="J26" s="200">
        <f>'[2]20'!K28</f>
        <v>0</v>
      </c>
      <c r="K26" s="15">
        <f t="shared" si="3"/>
        <v>34</v>
      </c>
      <c r="L26" s="18">
        <f>frq!C26</f>
        <v>1</v>
      </c>
      <c r="M26" s="124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  <c r="S26" s="18">
        <v>0</v>
      </c>
    </row>
    <row r="27" spans="1:19">
      <c r="A27" s="8" t="s">
        <v>69</v>
      </c>
      <c r="B27" s="199">
        <f>'[2]20'!B29</f>
        <v>80</v>
      </c>
      <c r="C27" s="200">
        <f>'[2]20'!C29</f>
        <v>0</v>
      </c>
      <c r="D27" s="200">
        <f>'[2]20'!D29</f>
        <v>0</v>
      </c>
      <c r="E27" s="200">
        <f>'[2]20'!E29</f>
        <v>0</v>
      </c>
      <c r="F27" s="15">
        <f t="shared" si="6"/>
        <v>80</v>
      </c>
      <c r="G27" s="199">
        <f>'[2]20'!H29</f>
        <v>34</v>
      </c>
      <c r="H27" s="200">
        <f>'[2]20'!I29</f>
        <v>0</v>
      </c>
      <c r="I27" s="200">
        <f>'[2]20'!J29</f>
        <v>0</v>
      </c>
      <c r="J27" s="200">
        <f>'[2]20'!K29</f>
        <v>0</v>
      </c>
      <c r="K27" s="15">
        <f t="shared" si="3"/>
        <v>34</v>
      </c>
      <c r="L27" s="18">
        <f>frq!C27</f>
        <v>1</v>
      </c>
      <c r="M27" s="124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  <c r="S27" s="18">
        <v>0</v>
      </c>
    </row>
    <row r="28" spans="1:19">
      <c r="A28" s="8" t="s">
        <v>70</v>
      </c>
      <c r="B28" s="199">
        <f>'[2]20'!B30</f>
        <v>80</v>
      </c>
      <c r="C28" s="200">
        <f>'[2]20'!C30</f>
        <v>0</v>
      </c>
      <c r="D28" s="200">
        <f>'[2]20'!D30</f>
        <v>0</v>
      </c>
      <c r="E28" s="200">
        <f>'[2]20'!E30</f>
        <v>0</v>
      </c>
      <c r="F28" s="15">
        <f t="shared" si="6"/>
        <v>80</v>
      </c>
      <c r="G28" s="199">
        <f>'[2]20'!H30</f>
        <v>34</v>
      </c>
      <c r="H28" s="200">
        <f>'[2]20'!I30</f>
        <v>0</v>
      </c>
      <c r="I28" s="200">
        <f>'[2]20'!J30</f>
        <v>0</v>
      </c>
      <c r="J28" s="200">
        <f>'[2]20'!K30</f>
        <v>0</v>
      </c>
      <c r="K28" s="15">
        <f t="shared" si="3"/>
        <v>34</v>
      </c>
      <c r="L28" s="18">
        <f>frq!C28</f>
        <v>1</v>
      </c>
      <c r="M28" s="124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  <c r="S28" s="18">
        <v>0</v>
      </c>
    </row>
    <row r="29" spans="1:19">
      <c r="A29" s="8" t="s">
        <v>71</v>
      </c>
      <c r="B29" s="199">
        <f>'[2]20'!B31</f>
        <v>80</v>
      </c>
      <c r="C29" s="200">
        <f>'[2]20'!C31</f>
        <v>0</v>
      </c>
      <c r="D29" s="200">
        <f>'[2]20'!D31</f>
        <v>0</v>
      </c>
      <c r="E29" s="200">
        <f>'[2]20'!E31</f>
        <v>0</v>
      </c>
      <c r="F29" s="15">
        <f t="shared" si="6"/>
        <v>80</v>
      </c>
      <c r="G29" s="199">
        <f>'[2]20'!H31</f>
        <v>34</v>
      </c>
      <c r="H29" s="200">
        <f>'[2]20'!I31</f>
        <v>0</v>
      </c>
      <c r="I29" s="200">
        <f>'[2]20'!J31</f>
        <v>0</v>
      </c>
      <c r="J29" s="200">
        <f>'[2]20'!K31</f>
        <v>0</v>
      </c>
      <c r="K29" s="15">
        <f t="shared" si="3"/>
        <v>34</v>
      </c>
      <c r="L29" s="18">
        <f>frq!C29</f>
        <v>1</v>
      </c>
      <c r="M29" s="124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  <c r="S29" s="18">
        <v>0</v>
      </c>
    </row>
    <row r="30" spans="1:19">
      <c r="A30" s="8" t="s">
        <v>72</v>
      </c>
      <c r="B30" s="199">
        <f>'[2]20'!B32</f>
        <v>80</v>
      </c>
      <c r="C30" s="200">
        <f>'[2]20'!C32</f>
        <v>0</v>
      </c>
      <c r="D30" s="200">
        <f>'[2]20'!D32</f>
        <v>0</v>
      </c>
      <c r="E30" s="200">
        <f>'[2]20'!E32</f>
        <v>0</v>
      </c>
      <c r="F30" s="15">
        <f t="shared" si="6"/>
        <v>80</v>
      </c>
      <c r="G30" s="199">
        <f>'[2]20'!H32</f>
        <v>34</v>
      </c>
      <c r="H30" s="200">
        <f>'[2]20'!I32</f>
        <v>0</v>
      </c>
      <c r="I30" s="200">
        <f>'[2]20'!J32</f>
        <v>0</v>
      </c>
      <c r="J30" s="200">
        <f>'[2]20'!K32</f>
        <v>0</v>
      </c>
      <c r="K30" s="15">
        <f t="shared" si="3"/>
        <v>34</v>
      </c>
      <c r="L30" s="18">
        <f>frq!C30</f>
        <v>1</v>
      </c>
      <c r="M30" s="124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  <c r="S30" s="18">
        <v>0</v>
      </c>
    </row>
    <row r="31" spans="1:19">
      <c r="A31" s="8" t="s">
        <v>73</v>
      </c>
      <c r="B31" s="199">
        <f>'[2]20'!B33</f>
        <v>80</v>
      </c>
      <c r="C31" s="200">
        <f>'[2]20'!C33</f>
        <v>0</v>
      </c>
      <c r="D31" s="200">
        <f>'[2]20'!D33</f>
        <v>0</v>
      </c>
      <c r="E31" s="200">
        <f>'[2]20'!E33</f>
        <v>0</v>
      </c>
      <c r="F31" s="15">
        <f t="shared" si="6"/>
        <v>80</v>
      </c>
      <c r="G31" s="199">
        <f>'[2]20'!H33</f>
        <v>34</v>
      </c>
      <c r="H31" s="200">
        <f>'[2]20'!I33</f>
        <v>0</v>
      </c>
      <c r="I31" s="200">
        <f>'[2]20'!J33</f>
        <v>0</v>
      </c>
      <c r="J31" s="200">
        <f>'[2]20'!K33</f>
        <v>0</v>
      </c>
      <c r="K31" s="15">
        <f t="shared" si="3"/>
        <v>34</v>
      </c>
      <c r="L31" s="18">
        <f>frq!C31</f>
        <v>1</v>
      </c>
      <c r="M31" s="124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  <c r="S31" s="18">
        <v>0</v>
      </c>
    </row>
    <row r="32" spans="1:19">
      <c r="A32" s="8" t="s">
        <v>74</v>
      </c>
      <c r="B32" s="199">
        <f>'[2]20'!B34</f>
        <v>80</v>
      </c>
      <c r="C32" s="200">
        <f>'[2]20'!C34</f>
        <v>0</v>
      </c>
      <c r="D32" s="200">
        <f>'[2]20'!D34</f>
        <v>0</v>
      </c>
      <c r="E32" s="200">
        <f>'[2]20'!E34</f>
        <v>0</v>
      </c>
      <c r="F32" s="15">
        <f t="shared" si="6"/>
        <v>80</v>
      </c>
      <c r="G32" s="199">
        <f>'[2]20'!H34</f>
        <v>34</v>
      </c>
      <c r="H32" s="200">
        <f>'[2]20'!I34</f>
        <v>0</v>
      </c>
      <c r="I32" s="200">
        <f>'[2]20'!J34</f>
        <v>0</v>
      </c>
      <c r="J32" s="200">
        <f>'[2]20'!K34</f>
        <v>0</v>
      </c>
      <c r="K32" s="15">
        <f t="shared" si="3"/>
        <v>34</v>
      </c>
      <c r="L32" s="18">
        <f>frq!C32</f>
        <v>1</v>
      </c>
      <c r="M32" s="124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  <c r="S32" s="18">
        <v>0</v>
      </c>
    </row>
    <row r="33" spans="1:19">
      <c r="A33" s="8" t="s">
        <v>75</v>
      </c>
      <c r="B33" s="199">
        <f>'[2]20'!B35</f>
        <v>80</v>
      </c>
      <c r="C33" s="200">
        <f>'[2]20'!C35</f>
        <v>0</v>
      </c>
      <c r="D33" s="200">
        <f>'[2]20'!D35</f>
        <v>0</v>
      </c>
      <c r="E33" s="200">
        <f>'[2]20'!E35</f>
        <v>0</v>
      </c>
      <c r="F33" s="15">
        <f t="shared" si="6"/>
        <v>80</v>
      </c>
      <c r="G33" s="199">
        <f>'[2]20'!H35</f>
        <v>34</v>
      </c>
      <c r="H33" s="200">
        <f>'[2]20'!I35</f>
        <v>0</v>
      </c>
      <c r="I33" s="200">
        <f>'[2]20'!J35</f>
        <v>0</v>
      </c>
      <c r="J33" s="200">
        <f>'[2]20'!K35</f>
        <v>0</v>
      </c>
      <c r="K33" s="15">
        <f t="shared" si="3"/>
        <v>34</v>
      </c>
      <c r="L33" s="18">
        <f>frq!C33</f>
        <v>1</v>
      </c>
      <c r="M33" s="124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  <c r="S33" s="18">
        <v>0</v>
      </c>
    </row>
    <row r="34" spans="1:19">
      <c r="A34" s="8" t="s">
        <v>76</v>
      </c>
      <c r="B34" s="199">
        <f>'[2]20'!B36</f>
        <v>80</v>
      </c>
      <c r="C34" s="200">
        <f>'[2]20'!C36</f>
        <v>0</v>
      </c>
      <c r="D34" s="200">
        <f>'[2]20'!D36</f>
        <v>0</v>
      </c>
      <c r="E34" s="200">
        <f>'[2]20'!E36</f>
        <v>0</v>
      </c>
      <c r="F34" s="15">
        <f t="shared" si="6"/>
        <v>80</v>
      </c>
      <c r="G34" s="199">
        <f>'[2]20'!H36</f>
        <v>34</v>
      </c>
      <c r="H34" s="200">
        <f>'[2]20'!I36</f>
        <v>0</v>
      </c>
      <c r="I34" s="200">
        <f>'[2]20'!J36</f>
        <v>0</v>
      </c>
      <c r="J34" s="200">
        <f>'[2]20'!K36</f>
        <v>0</v>
      </c>
      <c r="K34" s="15">
        <f t="shared" si="3"/>
        <v>34</v>
      </c>
      <c r="L34" s="18">
        <f>frq!C34</f>
        <v>1</v>
      </c>
      <c r="M34" s="124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  <c r="S34" s="18">
        <v>0</v>
      </c>
    </row>
    <row r="35" spans="1:19">
      <c r="A35" s="8" t="s">
        <v>77</v>
      </c>
      <c r="B35" s="199">
        <f>'[2]20'!B37</f>
        <v>80</v>
      </c>
      <c r="C35" s="200">
        <f>'[2]20'!C37</f>
        <v>0</v>
      </c>
      <c r="D35" s="200">
        <f>'[2]20'!D37</f>
        <v>0</v>
      </c>
      <c r="E35" s="200">
        <f>'[2]20'!E37</f>
        <v>0</v>
      </c>
      <c r="F35" s="15">
        <f t="shared" si="6"/>
        <v>80</v>
      </c>
      <c r="G35" s="199">
        <f>'[2]20'!H37</f>
        <v>34</v>
      </c>
      <c r="H35" s="200">
        <f>'[2]20'!I37</f>
        <v>0</v>
      </c>
      <c r="I35" s="200">
        <f>'[2]20'!J37</f>
        <v>0</v>
      </c>
      <c r="J35" s="200">
        <f>'[2]20'!K37</f>
        <v>0</v>
      </c>
      <c r="K35" s="15">
        <f t="shared" si="3"/>
        <v>34</v>
      </c>
      <c r="L35" s="18">
        <f>frq!C35</f>
        <v>1</v>
      </c>
      <c r="M35" s="124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  <c r="S35" s="18">
        <v>0</v>
      </c>
    </row>
    <row r="36" spans="1:19">
      <c r="A36" s="8" t="s">
        <v>78</v>
      </c>
      <c r="B36" s="199">
        <f>'[2]20'!B38</f>
        <v>80</v>
      </c>
      <c r="C36" s="200">
        <f>'[2]20'!C38</f>
        <v>0</v>
      </c>
      <c r="D36" s="200">
        <f>'[2]20'!D38</f>
        <v>0</v>
      </c>
      <c r="E36" s="200">
        <f>'[2]20'!E38</f>
        <v>0</v>
      </c>
      <c r="F36" s="15">
        <f t="shared" si="6"/>
        <v>80</v>
      </c>
      <c r="G36" s="199">
        <f>'[2]20'!H38</f>
        <v>34</v>
      </c>
      <c r="H36" s="200">
        <f>'[2]20'!I38</f>
        <v>0</v>
      </c>
      <c r="I36" s="200">
        <f>'[2]20'!J38</f>
        <v>0</v>
      </c>
      <c r="J36" s="200">
        <f>'[2]20'!K38</f>
        <v>0</v>
      </c>
      <c r="K36" s="15">
        <f t="shared" si="3"/>
        <v>34</v>
      </c>
      <c r="L36" s="18">
        <f>frq!C36</f>
        <v>1</v>
      </c>
      <c r="M36" s="124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  <c r="S36" s="18">
        <v>0</v>
      </c>
    </row>
    <row r="37" spans="1:19">
      <c r="A37" s="8" t="s">
        <v>79</v>
      </c>
      <c r="B37" s="199">
        <f>'[2]20'!B39</f>
        <v>80</v>
      </c>
      <c r="C37" s="200">
        <f>'[2]20'!C39</f>
        <v>0</v>
      </c>
      <c r="D37" s="200">
        <f>'[2]20'!D39</f>
        <v>0</v>
      </c>
      <c r="E37" s="200">
        <f>'[2]20'!E39</f>
        <v>0</v>
      </c>
      <c r="F37" s="15">
        <f t="shared" si="6"/>
        <v>80</v>
      </c>
      <c r="G37" s="199">
        <f>'[2]20'!H39</f>
        <v>34</v>
      </c>
      <c r="H37" s="200">
        <f>'[2]20'!I39</f>
        <v>0</v>
      </c>
      <c r="I37" s="200">
        <f>'[2]20'!J39</f>
        <v>0</v>
      </c>
      <c r="J37" s="200">
        <f>'[2]20'!K39</f>
        <v>0</v>
      </c>
      <c r="K37" s="15">
        <f t="shared" si="3"/>
        <v>34</v>
      </c>
      <c r="L37" s="18">
        <f>frq!C37</f>
        <v>1</v>
      </c>
      <c r="M37" s="124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  <c r="S37" s="18">
        <v>0</v>
      </c>
    </row>
    <row r="38" spans="1:19">
      <c r="A38" s="8" t="s">
        <v>80</v>
      </c>
      <c r="B38" s="199">
        <f>'[2]20'!B40</f>
        <v>80</v>
      </c>
      <c r="C38" s="200">
        <f>'[2]20'!C40</f>
        <v>0</v>
      </c>
      <c r="D38" s="200">
        <f>'[2]20'!D40</f>
        <v>0</v>
      </c>
      <c r="E38" s="200">
        <f>'[2]20'!E40</f>
        <v>0</v>
      </c>
      <c r="F38" s="15">
        <f t="shared" si="6"/>
        <v>80</v>
      </c>
      <c r="G38" s="199">
        <f>'[2]20'!H40</f>
        <v>34</v>
      </c>
      <c r="H38" s="200">
        <f>'[2]20'!I40</f>
        <v>0</v>
      </c>
      <c r="I38" s="200">
        <f>'[2]20'!J40</f>
        <v>0</v>
      </c>
      <c r="J38" s="200">
        <f>'[2]20'!K40</f>
        <v>0</v>
      </c>
      <c r="K38" s="15">
        <f t="shared" si="3"/>
        <v>34</v>
      </c>
      <c r="L38" s="18">
        <f>frq!C38</f>
        <v>1</v>
      </c>
      <c r="M38" s="124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  <c r="S38" s="18">
        <v>0</v>
      </c>
    </row>
    <row r="39" spans="1:19">
      <c r="A39" s="8" t="s">
        <v>81</v>
      </c>
      <c r="B39" s="199">
        <f>'[2]20'!B41</f>
        <v>80</v>
      </c>
      <c r="C39" s="200">
        <f>'[2]20'!C41</f>
        <v>0</v>
      </c>
      <c r="D39" s="200">
        <f>'[2]20'!D41</f>
        <v>0</v>
      </c>
      <c r="E39" s="200">
        <f>'[2]20'!E41</f>
        <v>0</v>
      </c>
      <c r="F39" s="15">
        <f t="shared" si="6"/>
        <v>80</v>
      </c>
      <c r="G39" s="199">
        <f>'[2]20'!H41</f>
        <v>34</v>
      </c>
      <c r="H39" s="200">
        <f>'[2]20'!I41</f>
        <v>0</v>
      </c>
      <c r="I39" s="200">
        <f>'[2]20'!J41</f>
        <v>0</v>
      </c>
      <c r="J39" s="200">
        <f>'[2]20'!K41</f>
        <v>0</v>
      </c>
      <c r="K39" s="15">
        <f t="shared" si="3"/>
        <v>34</v>
      </c>
      <c r="L39" s="18">
        <f>frq!C39</f>
        <v>1</v>
      </c>
      <c r="M39" s="124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  <c r="S39" s="18">
        <v>0</v>
      </c>
    </row>
    <row r="40" spans="1:19">
      <c r="A40" s="8" t="s">
        <v>82</v>
      </c>
      <c r="B40" s="199">
        <f>'[2]20'!B42</f>
        <v>80</v>
      </c>
      <c r="C40" s="200">
        <f>'[2]20'!C42</f>
        <v>0</v>
      </c>
      <c r="D40" s="200">
        <f>'[2]20'!D42</f>
        <v>0</v>
      </c>
      <c r="E40" s="200">
        <f>'[2]20'!E42</f>
        <v>0</v>
      </c>
      <c r="F40" s="15">
        <f t="shared" si="6"/>
        <v>80</v>
      </c>
      <c r="G40" s="199">
        <f>'[2]20'!H42</f>
        <v>34</v>
      </c>
      <c r="H40" s="200">
        <f>'[2]20'!I42</f>
        <v>0</v>
      </c>
      <c r="I40" s="200">
        <f>'[2]20'!J42</f>
        <v>0</v>
      </c>
      <c r="J40" s="200">
        <f>'[2]20'!K42</f>
        <v>0</v>
      </c>
      <c r="K40" s="15">
        <f t="shared" si="3"/>
        <v>34</v>
      </c>
      <c r="L40" s="18">
        <f>frq!C40</f>
        <v>1</v>
      </c>
      <c r="M40" s="124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  <c r="S40" s="18">
        <v>0</v>
      </c>
    </row>
    <row r="41" spans="1:19">
      <c r="A41" s="8" t="s">
        <v>83</v>
      </c>
      <c r="B41" s="199">
        <f>'[2]20'!B43</f>
        <v>80</v>
      </c>
      <c r="C41" s="200">
        <f>'[2]20'!C43</f>
        <v>0</v>
      </c>
      <c r="D41" s="200">
        <f>'[2]20'!D43</f>
        <v>0</v>
      </c>
      <c r="E41" s="200">
        <f>'[2]20'!E43</f>
        <v>0</v>
      </c>
      <c r="F41" s="15">
        <f t="shared" si="6"/>
        <v>80</v>
      </c>
      <c r="G41" s="199">
        <f>'[2]20'!H43</f>
        <v>32</v>
      </c>
      <c r="H41" s="200">
        <f>'[2]20'!I43</f>
        <v>0</v>
      </c>
      <c r="I41" s="200">
        <f>'[2]20'!J43</f>
        <v>0</v>
      </c>
      <c r="J41" s="200">
        <f>'[2]20'!K43</f>
        <v>0</v>
      </c>
      <c r="K41" s="15">
        <f t="shared" si="3"/>
        <v>32</v>
      </c>
      <c r="L41" s="18">
        <f>frq!C41</f>
        <v>1</v>
      </c>
      <c r="M41" s="124">
        <f t="shared" si="4"/>
        <v>31.3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31.3</v>
      </c>
      <c r="R41" s="18">
        <v>0.7</v>
      </c>
      <c r="S41" s="18">
        <v>0</v>
      </c>
    </row>
    <row r="42" spans="1:19">
      <c r="A42" s="8" t="s">
        <v>84</v>
      </c>
      <c r="B42" s="199">
        <f>'[2]20'!B44</f>
        <v>80</v>
      </c>
      <c r="C42" s="200">
        <f>'[2]20'!C44</f>
        <v>0</v>
      </c>
      <c r="D42" s="200">
        <f>'[2]20'!D44</f>
        <v>0</v>
      </c>
      <c r="E42" s="200">
        <f>'[2]20'!E44</f>
        <v>0</v>
      </c>
      <c r="F42" s="15">
        <f t="shared" si="6"/>
        <v>80</v>
      </c>
      <c r="G42" s="199">
        <f>'[2]20'!H44</f>
        <v>32</v>
      </c>
      <c r="H42" s="200">
        <f>'[2]20'!I44</f>
        <v>0</v>
      </c>
      <c r="I42" s="200">
        <f>'[2]20'!J44</f>
        <v>0</v>
      </c>
      <c r="J42" s="200">
        <f>'[2]20'!K44</f>
        <v>0</v>
      </c>
      <c r="K42" s="15">
        <f t="shared" si="3"/>
        <v>32</v>
      </c>
      <c r="L42" s="18">
        <f>frq!C42</f>
        <v>1</v>
      </c>
      <c r="M42" s="124">
        <f t="shared" si="4"/>
        <v>31.3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31.3</v>
      </c>
      <c r="R42" s="18">
        <v>0.7</v>
      </c>
      <c r="S42" s="18">
        <v>0</v>
      </c>
    </row>
    <row r="43" spans="1:19">
      <c r="A43" s="8" t="s">
        <v>85</v>
      </c>
      <c r="B43" s="199">
        <f>'[2]20'!B45</f>
        <v>80</v>
      </c>
      <c r="C43" s="200">
        <f>'[2]20'!C45</f>
        <v>0</v>
      </c>
      <c r="D43" s="200">
        <f>'[2]20'!D45</f>
        <v>0</v>
      </c>
      <c r="E43" s="200">
        <f>'[2]20'!E45</f>
        <v>0</v>
      </c>
      <c r="F43" s="15">
        <f t="shared" si="6"/>
        <v>80</v>
      </c>
      <c r="G43" s="199">
        <f>'[2]20'!H45</f>
        <v>32</v>
      </c>
      <c r="H43" s="200">
        <f>'[2]20'!I45</f>
        <v>0</v>
      </c>
      <c r="I43" s="200">
        <f>'[2]20'!J45</f>
        <v>0</v>
      </c>
      <c r="J43" s="200">
        <f>'[2]20'!K45</f>
        <v>0</v>
      </c>
      <c r="K43" s="15">
        <f t="shared" si="3"/>
        <v>32</v>
      </c>
      <c r="L43" s="18">
        <f>frq!C43</f>
        <v>1</v>
      </c>
      <c r="M43" s="124">
        <f t="shared" si="4"/>
        <v>31.3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31.3</v>
      </c>
      <c r="R43" s="18">
        <v>0.7</v>
      </c>
      <c r="S43" s="18">
        <v>0</v>
      </c>
    </row>
    <row r="44" spans="1:19">
      <c r="A44" s="8" t="s">
        <v>86</v>
      </c>
      <c r="B44" s="199">
        <f>'[2]20'!B46</f>
        <v>80</v>
      </c>
      <c r="C44" s="200">
        <f>'[2]20'!C46</f>
        <v>0</v>
      </c>
      <c r="D44" s="200">
        <f>'[2]20'!D46</f>
        <v>0</v>
      </c>
      <c r="E44" s="200">
        <f>'[2]20'!E46</f>
        <v>0</v>
      </c>
      <c r="F44" s="15">
        <f t="shared" si="6"/>
        <v>80</v>
      </c>
      <c r="G44" s="199">
        <f>'[2]20'!H46</f>
        <v>32</v>
      </c>
      <c r="H44" s="200">
        <f>'[2]20'!I46</f>
        <v>0</v>
      </c>
      <c r="I44" s="200">
        <f>'[2]20'!J46</f>
        <v>0</v>
      </c>
      <c r="J44" s="200">
        <f>'[2]20'!K46</f>
        <v>0</v>
      </c>
      <c r="K44" s="15">
        <f t="shared" si="3"/>
        <v>32</v>
      </c>
      <c r="L44" s="18">
        <f>frq!C44</f>
        <v>1</v>
      </c>
      <c r="M44" s="124">
        <f t="shared" si="4"/>
        <v>31.3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31.3</v>
      </c>
      <c r="R44" s="18">
        <v>0.7</v>
      </c>
      <c r="S44" s="18">
        <v>0</v>
      </c>
    </row>
    <row r="45" spans="1:19">
      <c r="A45" s="8" t="s">
        <v>87</v>
      </c>
      <c r="B45" s="199">
        <f>'[2]20'!B47</f>
        <v>80</v>
      </c>
      <c r="C45" s="200">
        <f>'[2]20'!C47</f>
        <v>0</v>
      </c>
      <c r="D45" s="200">
        <f>'[2]20'!D47</f>
        <v>0</v>
      </c>
      <c r="E45" s="200">
        <f>'[2]20'!E47</f>
        <v>0</v>
      </c>
      <c r="F45" s="15">
        <f t="shared" si="6"/>
        <v>80</v>
      </c>
      <c r="G45" s="199">
        <f>'[2]20'!H47</f>
        <v>32</v>
      </c>
      <c r="H45" s="200">
        <f>'[2]20'!I47</f>
        <v>0</v>
      </c>
      <c r="I45" s="200">
        <f>'[2]20'!J47</f>
        <v>0</v>
      </c>
      <c r="J45" s="200">
        <f>'[2]20'!K47</f>
        <v>0</v>
      </c>
      <c r="K45" s="15">
        <f t="shared" si="3"/>
        <v>32</v>
      </c>
      <c r="L45" s="18">
        <f>frq!C45</f>
        <v>1</v>
      </c>
      <c r="M45" s="124">
        <f t="shared" si="4"/>
        <v>31.3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31.3</v>
      </c>
      <c r="R45" s="18">
        <v>0.7</v>
      </c>
      <c r="S45" s="18">
        <v>0</v>
      </c>
    </row>
    <row r="46" spans="1:19">
      <c r="A46" s="8" t="s">
        <v>88</v>
      </c>
      <c r="B46" s="199">
        <f>'[2]20'!B48</f>
        <v>80</v>
      </c>
      <c r="C46" s="200">
        <f>'[2]20'!C48</f>
        <v>0</v>
      </c>
      <c r="D46" s="200">
        <f>'[2]20'!D48</f>
        <v>0</v>
      </c>
      <c r="E46" s="200">
        <f>'[2]20'!E48</f>
        <v>0</v>
      </c>
      <c r="F46" s="15">
        <f t="shared" si="6"/>
        <v>80</v>
      </c>
      <c r="G46" s="199">
        <f>'[2]20'!H48</f>
        <v>32</v>
      </c>
      <c r="H46" s="200">
        <f>'[2]20'!I48</f>
        <v>0</v>
      </c>
      <c r="I46" s="200">
        <f>'[2]20'!J48</f>
        <v>0</v>
      </c>
      <c r="J46" s="200">
        <f>'[2]20'!K48</f>
        <v>0</v>
      </c>
      <c r="K46" s="15">
        <f t="shared" si="3"/>
        <v>32</v>
      </c>
      <c r="L46" s="18">
        <f>frq!C46</f>
        <v>1</v>
      </c>
      <c r="M46" s="124">
        <f t="shared" si="4"/>
        <v>31.3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31.3</v>
      </c>
      <c r="R46" s="18">
        <v>0.7</v>
      </c>
      <c r="S46" s="18">
        <v>0</v>
      </c>
    </row>
    <row r="47" spans="1:19">
      <c r="A47" s="8" t="s">
        <v>89</v>
      </c>
      <c r="B47" s="199">
        <f>'[2]20'!B49</f>
        <v>80</v>
      </c>
      <c r="C47" s="200">
        <f>'[2]20'!C49</f>
        <v>0</v>
      </c>
      <c r="D47" s="200">
        <f>'[2]20'!D49</f>
        <v>0</v>
      </c>
      <c r="E47" s="200">
        <f>'[2]20'!E49</f>
        <v>0</v>
      </c>
      <c r="F47" s="15">
        <f t="shared" si="6"/>
        <v>80</v>
      </c>
      <c r="G47" s="199">
        <f>'[2]20'!H49</f>
        <v>32</v>
      </c>
      <c r="H47" s="200">
        <f>'[2]20'!I49</f>
        <v>0</v>
      </c>
      <c r="I47" s="200">
        <f>'[2]20'!J49</f>
        <v>0</v>
      </c>
      <c r="J47" s="200">
        <f>'[2]20'!K49</f>
        <v>0</v>
      </c>
      <c r="K47" s="15">
        <f t="shared" si="3"/>
        <v>32</v>
      </c>
      <c r="L47" s="18">
        <f>frq!C47</f>
        <v>1</v>
      </c>
      <c r="M47" s="124">
        <f t="shared" si="4"/>
        <v>31.3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31.3</v>
      </c>
      <c r="R47" s="18">
        <v>0.7</v>
      </c>
      <c r="S47" s="18">
        <v>0</v>
      </c>
    </row>
    <row r="48" spans="1:19">
      <c r="A48" s="8" t="s">
        <v>90</v>
      </c>
      <c r="B48" s="199">
        <f>'[2]20'!B50</f>
        <v>80</v>
      </c>
      <c r="C48" s="200">
        <f>'[2]20'!C50</f>
        <v>0</v>
      </c>
      <c r="D48" s="200">
        <f>'[2]20'!D50</f>
        <v>0</v>
      </c>
      <c r="E48" s="200">
        <f>'[2]20'!E50</f>
        <v>0</v>
      </c>
      <c r="F48" s="15">
        <f t="shared" si="6"/>
        <v>80</v>
      </c>
      <c r="G48" s="199">
        <f>'[2]20'!H50</f>
        <v>32</v>
      </c>
      <c r="H48" s="200">
        <f>'[2]20'!I50</f>
        <v>0</v>
      </c>
      <c r="I48" s="200">
        <f>'[2]20'!J50</f>
        <v>0</v>
      </c>
      <c r="J48" s="200">
        <f>'[2]20'!K50</f>
        <v>0</v>
      </c>
      <c r="K48" s="15">
        <f t="shared" si="3"/>
        <v>32</v>
      </c>
      <c r="L48" s="18">
        <f>frq!C48</f>
        <v>1</v>
      </c>
      <c r="M48" s="124">
        <f t="shared" si="4"/>
        <v>31.3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31.3</v>
      </c>
      <c r="R48" s="18">
        <v>0.7</v>
      </c>
      <c r="S48" s="18">
        <v>0</v>
      </c>
    </row>
    <row r="49" spans="1:19">
      <c r="A49" s="8" t="s">
        <v>91</v>
      </c>
      <c r="B49" s="199">
        <f>'[2]20'!B51</f>
        <v>80</v>
      </c>
      <c r="C49" s="200">
        <f>'[2]20'!C51</f>
        <v>0</v>
      </c>
      <c r="D49" s="200">
        <f>'[2]20'!D51</f>
        <v>0</v>
      </c>
      <c r="E49" s="200">
        <f>'[2]20'!E51</f>
        <v>0</v>
      </c>
      <c r="F49" s="15">
        <f t="shared" si="6"/>
        <v>80</v>
      </c>
      <c r="G49" s="199">
        <f>'[2]20'!H51</f>
        <v>32</v>
      </c>
      <c r="H49" s="200">
        <f>'[2]20'!I51</f>
        <v>0</v>
      </c>
      <c r="I49" s="200">
        <f>'[2]20'!J51</f>
        <v>0</v>
      </c>
      <c r="J49" s="200">
        <f>'[2]20'!K51</f>
        <v>0</v>
      </c>
      <c r="K49" s="15">
        <f t="shared" si="3"/>
        <v>32</v>
      </c>
      <c r="L49" s="18">
        <f>frq!C49</f>
        <v>1</v>
      </c>
      <c r="M49" s="124">
        <f t="shared" si="4"/>
        <v>31.3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31.3</v>
      </c>
      <c r="R49" s="18">
        <v>0.7</v>
      </c>
      <c r="S49" s="18">
        <v>0</v>
      </c>
    </row>
    <row r="50" spans="1:19">
      <c r="A50" s="8" t="s">
        <v>92</v>
      </c>
      <c r="B50" s="199">
        <f>'[2]20'!B52</f>
        <v>80</v>
      </c>
      <c r="C50" s="200">
        <f>'[2]20'!C52</f>
        <v>0</v>
      </c>
      <c r="D50" s="200">
        <f>'[2]20'!D52</f>
        <v>0</v>
      </c>
      <c r="E50" s="200">
        <f>'[2]20'!E52</f>
        <v>0</v>
      </c>
      <c r="F50" s="15">
        <f t="shared" si="6"/>
        <v>80</v>
      </c>
      <c r="G50" s="199">
        <f>'[2]20'!H52</f>
        <v>32</v>
      </c>
      <c r="H50" s="200">
        <f>'[2]20'!I52</f>
        <v>0</v>
      </c>
      <c r="I50" s="200">
        <f>'[2]20'!J52</f>
        <v>0</v>
      </c>
      <c r="J50" s="200">
        <f>'[2]20'!K52</f>
        <v>0</v>
      </c>
      <c r="K50" s="15">
        <f t="shared" si="3"/>
        <v>32</v>
      </c>
      <c r="L50" s="18">
        <f>frq!C50</f>
        <v>1</v>
      </c>
      <c r="M50" s="124">
        <f t="shared" si="4"/>
        <v>31.3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31.3</v>
      </c>
      <c r="R50" s="18">
        <v>0.7</v>
      </c>
      <c r="S50" s="18">
        <v>0</v>
      </c>
    </row>
    <row r="51" spans="1:19">
      <c r="A51" s="8" t="s">
        <v>93</v>
      </c>
      <c r="B51" s="199">
        <f>'[2]20'!B53</f>
        <v>80</v>
      </c>
      <c r="C51" s="200">
        <f>'[2]20'!C53</f>
        <v>0</v>
      </c>
      <c r="D51" s="200">
        <f>'[2]20'!D53</f>
        <v>0</v>
      </c>
      <c r="E51" s="200">
        <f>'[2]20'!E53</f>
        <v>0</v>
      </c>
      <c r="F51" s="15">
        <f t="shared" si="6"/>
        <v>80</v>
      </c>
      <c r="G51" s="199">
        <f>'[2]20'!H53</f>
        <v>32</v>
      </c>
      <c r="H51" s="200">
        <f>'[2]20'!I53</f>
        <v>0</v>
      </c>
      <c r="I51" s="200">
        <f>'[2]20'!J53</f>
        <v>0</v>
      </c>
      <c r="J51" s="200">
        <f>'[2]20'!K53</f>
        <v>0</v>
      </c>
      <c r="K51" s="15">
        <f t="shared" si="3"/>
        <v>32</v>
      </c>
      <c r="L51" s="18">
        <f>frq!C51</f>
        <v>1</v>
      </c>
      <c r="M51" s="124">
        <f t="shared" si="4"/>
        <v>31.3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31.3</v>
      </c>
      <c r="R51" s="18">
        <v>0.7</v>
      </c>
      <c r="S51" s="18">
        <v>10</v>
      </c>
    </row>
    <row r="52" spans="1:19">
      <c r="A52" s="8" t="s">
        <v>94</v>
      </c>
      <c r="B52" s="199">
        <f>'[2]20'!B54</f>
        <v>80</v>
      </c>
      <c r="C52" s="200">
        <f>'[2]20'!C54</f>
        <v>0</v>
      </c>
      <c r="D52" s="200">
        <f>'[2]20'!D54</f>
        <v>0</v>
      </c>
      <c r="E52" s="200">
        <f>'[2]20'!E54</f>
        <v>0</v>
      </c>
      <c r="F52" s="15">
        <f t="shared" si="6"/>
        <v>80</v>
      </c>
      <c r="G52" s="199">
        <f>'[2]20'!H54</f>
        <v>32</v>
      </c>
      <c r="H52" s="200">
        <f>'[2]20'!I54</f>
        <v>0</v>
      </c>
      <c r="I52" s="200">
        <f>'[2]20'!J54</f>
        <v>0</v>
      </c>
      <c r="J52" s="200">
        <f>'[2]20'!K54</f>
        <v>0</v>
      </c>
      <c r="K52" s="15">
        <f t="shared" si="3"/>
        <v>32</v>
      </c>
      <c r="L52" s="18">
        <f>frq!C52</f>
        <v>1</v>
      </c>
      <c r="M52" s="124">
        <f t="shared" si="4"/>
        <v>31.3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31.3</v>
      </c>
      <c r="R52" s="18">
        <v>0.7</v>
      </c>
      <c r="S52" s="18">
        <v>25</v>
      </c>
    </row>
    <row r="53" spans="1:19">
      <c r="A53" s="8" t="s">
        <v>95</v>
      </c>
      <c r="B53" s="199">
        <f>'[2]20'!B55</f>
        <v>80</v>
      </c>
      <c r="C53" s="200">
        <f>'[2]20'!C55</f>
        <v>0</v>
      </c>
      <c r="D53" s="200">
        <f>'[2]20'!D55</f>
        <v>0</v>
      </c>
      <c r="E53" s="200">
        <f>'[2]20'!E55</f>
        <v>0</v>
      </c>
      <c r="F53" s="15">
        <f t="shared" si="6"/>
        <v>80</v>
      </c>
      <c r="G53" s="199">
        <f>'[2]20'!H55</f>
        <v>32</v>
      </c>
      <c r="H53" s="200">
        <f>'[2]20'!I55</f>
        <v>0</v>
      </c>
      <c r="I53" s="200">
        <f>'[2]20'!J55</f>
        <v>0</v>
      </c>
      <c r="J53" s="200">
        <f>'[2]20'!K55</f>
        <v>0</v>
      </c>
      <c r="K53" s="15">
        <f t="shared" si="3"/>
        <v>32</v>
      </c>
      <c r="L53" s="18">
        <f>frq!C53</f>
        <v>1</v>
      </c>
      <c r="M53" s="124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  <c r="S53" s="18">
        <v>25</v>
      </c>
    </row>
    <row r="54" spans="1:19">
      <c r="A54" s="8" t="s">
        <v>96</v>
      </c>
      <c r="B54" s="199">
        <f>'[2]20'!B56</f>
        <v>80</v>
      </c>
      <c r="C54" s="200">
        <f>'[2]20'!C56</f>
        <v>0</v>
      </c>
      <c r="D54" s="200">
        <f>'[2]20'!D56</f>
        <v>0</v>
      </c>
      <c r="E54" s="200">
        <f>'[2]20'!E56</f>
        <v>0</v>
      </c>
      <c r="F54" s="15">
        <f t="shared" si="6"/>
        <v>80</v>
      </c>
      <c r="G54" s="199">
        <f>'[2]20'!H56</f>
        <v>32</v>
      </c>
      <c r="H54" s="200">
        <f>'[2]20'!I56</f>
        <v>0</v>
      </c>
      <c r="I54" s="200">
        <f>'[2]20'!J56</f>
        <v>0</v>
      </c>
      <c r="J54" s="200">
        <f>'[2]20'!K56</f>
        <v>0</v>
      </c>
      <c r="K54" s="15">
        <f t="shared" si="3"/>
        <v>32</v>
      </c>
      <c r="L54" s="18">
        <f>frq!C54</f>
        <v>1</v>
      </c>
      <c r="M54" s="124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  <c r="S54" s="18">
        <v>25</v>
      </c>
    </row>
    <row r="55" spans="1:19">
      <c r="A55" s="8" t="s">
        <v>97</v>
      </c>
      <c r="B55" s="199">
        <f>'[2]20'!B57</f>
        <v>80</v>
      </c>
      <c r="C55" s="200">
        <f>'[2]20'!C57</f>
        <v>0</v>
      </c>
      <c r="D55" s="200">
        <f>'[2]20'!D57</f>
        <v>0</v>
      </c>
      <c r="E55" s="200">
        <f>'[2]20'!E57</f>
        <v>0</v>
      </c>
      <c r="F55" s="15">
        <f t="shared" si="6"/>
        <v>80</v>
      </c>
      <c r="G55" s="199">
        <f>'[2]20'!H57</f>
        <v>32</v>
      </c>
      <c r="H55" s="200">
        <f>'[2]20'!I57</f>
        <v>0</v>
      </c>
      <c r="I55" s="200">
        <f>'[2]20'!J57</f>
        <v>0</v>
      </c>
      <c r="J55" s="200">
        <f>'[2]20'!K57</f>
        <v>0</v>
      </c>
      <c r="K55" s="15">
        <f t="shared" si="3"/>
        <v>32</v>
      </c>
      <c r="L55" s="18">
        <f>frq!C55</f>
        <v>1</v>
      </c>
      <c r="M55" s="124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  <c r="S55" s="18">
        <v>25</v>
      </c>
    </row>
    <row r="56" spans="1:19">
      <c r="A56" s="8" t="s">
        <v>98</v>
      </c>
      <c r="B56" s="199">
        <f>'[2]20'!B58</f>
        <v>80</v>
      </c>
      <c r="C56" s="200">
        <f>'[2]20'!C58</f>
        <v>0</v>
      </c>
      <c r="D56" s="200">
        <f>'[2]20'!D58</f>
        <v>0</v>
      </c>
      <c r="E56" s="200">
        <f>'[2]20'!E58</f>
        <v>0</v>
      </c>
      <c r="F56" s="15">
        <f t="shared" si="6"/>
        <v>80</v>
      </c>
      <c r="G56" s="199">
        <f>'[2]20'!H58</f>
        <v>32</v>
      </c>
      <c r="H56" s="200">
        <f>'[2]20'!I58</f>
        <v>0</v>
      </c>
      <c r="I56" s="200">
        <f>'[2]20'!J58</f>
        <v>0</v>
      </c>
      <c r="J56" s="200">
        <f>'[2]20'!K58</f>
        <v>0</v>
      </c>
      <c r="K56" s="15">
        <f t="shared" si="3"/>
        <v>32</v>
      </c>
      <c r="L56" s="18">
        <f>frq!C56</f>
        <v>1</v>
      </c>
      <c r="M56" s="124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  <c r="S56" s="18">
        <v>25</v>
      </c>
    </row>
    <row r="57" spans="1:19">
      <c r="A57" s="8" t="s">
        <v>99</v>
      </c>
      <c r="B57" s="199">
        <f>'[2]20'!B59</f>
        <v>75</v>
      </c>
      <c r="C57" s="200">
        <f>'[2]20'!C59</f>
        <v>0</v>
      </c>
      <c r="D57" s="200">
        <f>'[2]20'!D59</f>
        <v>0</v>
      </c>
      <c r="E57" s="200">
        <f>'[2]20'!E59</f>
        <v>0</v>
      </c>
      <c r="F57" s="15">
        <f t="shared" si="6"/>
        <v>75</v>
      </c>
      <c r="G57" s="199">
        <f>'[2]20'!H59</f>
        <v>28</v>
      </c>
      <c r="H57" s="200">
        <f>'[2]20'!I59</f>
        <v>0</v>
      </c>
      <c r="I57" s="200">
        <f>'[2]20'!J59</f>
        <v>0</v>
      </c>
      <c r="J57" s="200">
        <f>'[2]20'!K59</f>
        <v>0</v>
      </c>
      <c r="K57" s="15">
        <f t="shared" si="3"/>
        <v>28</v>
      </c>
      <c r="L57" s="18">
        <f>frq!C57</f>
        <v>1</v>
      </c>
      <c r="M57" s="124">
        <f t="shared" si="4"/>
        <v>27.3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27.3</v>
      </c>
      <c r="R57" s="18">
        <v>0.7</v>
      </c>
      <c r="S57" s="18">
        <v>25</v>
      </c>
    </row>
    <row r="58" spans="1:19">
      <c r="A58" s="8" t="s">
        <v>100</v>
      </c>
      <c r="B58" s="199">
        <f>'[2]20'!B60</f>
        <v>75</v>
      </c>
      <c r="C58" s="200">
        <f>'[2]20'!C60</f>
        <v>0</v>
      </c>
      <c r="D58" s="200">
        <f>'[2]20'!D60</f>
        <v>0</v>
      </c>
      <c r="E58" s="200">
        <f>'[2]20'!E60</f>
        <v>0</v>
      </c>
      <c r="F58" s="15">
        <f t="shared" si="6"/>
        <v>75</v>
      </c>
      <c r="G58" s="199">
        <f>'[2]20'!H60</f>
        <v>28</v>
      </c>
      <c r="H58" s="200">
        <f>'[2]20'!I60</f>
        <v>0</v>
      </c>
      <c r="I58" s="200">
        <f>'[2]20'!J60</f>
        <v>0</v>
      </c>
      <c r="J58" s="200">
        <f>'[2]20'!K60</f>
        <v>0</v>
      </c>
      <c r="K58" s="15">
        <f t="shared" si="3"/>
        <v>28</v>
      </c>
      <c r="L58" s="18">
        <f>frq!C58</f>
        <v>1</v>
      </c>
      <c r="M58" s="124">
        <f t="shared" si="4"/>
        <v>27.3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27.3</v>
      </c>
      <c r="R58" s="18">
        <v>0.7</v>
      </c>
      <c r="S58" s="18">
        <v>25</v>
      </c>
    </row>
    <row r="59" spans="1:19">
      <c r="A59" s="8" t="s">
        <v>101</v>
      </c>
      <c r="B59" s="199">
        <f>'[2]20'!B61</f>
        <v>75</v>
      </c>
      <c r="C59" s="200">
        <f>'[2]20'!C61</f>
        <v>0</v>
      </c>
      <c r="D59" s="200">
        <f>'[2]20'!D61</f>
        <v>0</v>
      </c>
      <c r="E59" s="200">
        <f>'[2]20'!E61</f>
        <v>0</v>
      </c>
      <c r="F59" s="15">
        <f t="shared" si="6"/>
        <v>75</v>
      </c>
      <c r="G59" s="199">
        <f>'[2]20'!H61</f>
        <v>28</v>
      </c>
      <c r="H59" s="200">
        <f>'[2]20'!I61</f>
        <v>0</v>
      </c>
      <c r="I59" s="200">
        <f>'[2]20'!J61</f>
        <v>0</v>
      </c>
      <c r="J59" s="200">
        <f>'[2]20'!K61</f>
        <v>0</v>
      </c>
      <c r="K59" s="15">
        <f t="shared" si="3"/>
        <v>28</v>
      </c>
      <c r="L59" s="18">
        <f>frq!C59</f>
        <v>1</v>
      </c>
      <c r="M59" s="124">
        <f t="shared" si="4"/>
        <v>27.3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27.3</v>
      </c>
      <c r="R59" s="18">
        <v>0.7</v>
      </c>
      <c r="S59" s="18">
        <v>0</v>
      </c>
    </row>
    <row r="60" spans="1:19">
      <c r="A60" s="8" t="s">
        <v>102</v>
      </c>
      <c r="B60" s="199">
        <f>'[2]20'!B62</f>
        <v>75</v>
      </c>
      <c r="C60" s="200">
        <f>'[2]20'!C62</f>
        <v>0</v>
      </c>
      <c r="D60" s="200">
        <f>'[2]20'!D62</f>
        <v>0</v>
      </c>
      <c r="E60" s="200">
        <f>'[2]20'!E62</f>
        <v>0</v>
      </c>
      <c r="F60" s="15">
        <f t="shared" si="6"/>
        <v>75</v>
      </c>
      <c r="G60" s="199">
        <f>'[2]20'!H62</f>
        <v>28</v>
      </c>
      <c r="H60" s="200">
        <f>'[2]20'!I62</f>
        <v>0</v>
      </c>
      <c r="I60" s="200">
        <f>'[2]20'!J62</f>
        <v>0</v>
      </c>
      <c r="J60" s="200">
        <f>'[2]20'!K62</f>
        <v>0</v>
      </c>
      <c r="K60" s="15">
        <f t="shared" si="3"/>
        <v>28</v>
      </c>
      <c r="L60" s="18">
        <f>frq!C60</f>
        <v>1</v>
      </c>
      <c r="M60" s="124">
        <f t="shared" si="4"/>
        <v>27.3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27.3</v>
      </c>
      <c r="R60" s="18">
        <v>0.7</v>
      </c>
      <c r="S60" s="18">
        <v>0</v>
      </c>
    </row>
    <row r="61" spans="1:19">
      <c r="A61" s="8" t="s">
        <v>103</v>
      </c>
      <c r="B61" s="199">
        <f>'[2]20'!B63</f>
        <v>75</v>
      </c>
      <c r="C61" s="200">
        <f>'[2]20'!C63</f>
        <v>0</v>
      </c>
      <c r="D61" s="200">
        <f>'[2]20'!D63</f>
        <v>0</v>
      </c>
      <c r="E61" s="200">
        <f>'[2]20'!E63</f>
        <v>0</v>
      </c>
      <c r="F61" s="15">
        <f t="shared" si="6"/>
        <v>75</v>
      </c>
      <c r="G61" s="199">
        <f>'[2]20'!H63</f>
        <v>28</v>
      </c>
      <c r="H61" s="200">
        <f>'[2]20'!I63</f>
        <v>0</v>
      </c>
      <c r="I61" s="200">
        <f>'[2]20'!J63</f>
        <v>0</v>
      </c>
      <c r="J61" s="200">
        <f>'[2]20'!K63</f>
        <v>0</v>
      </c>
      <c r="K61" s="15">
        <f t="shared" si="3"/>
        <v>28</v>
      </c>
      <c r="L61" s="18">
        <f>frq!C61</f>
        <v>1</v>
      </c>
      <c r="M61" s="124">
        <f t="shared" si="4"/>
        <v>27.3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27.3</v>
      </c>
      <c r="R61" s="18">
        <v>0.7</v>
      </c>
      <c r="S61" s="18">
        <v>0</v>
      </c>
    </row>
    <row r="62" spans="1:19">
      <c r="A62" s="8" t="s">
        <v>104</v>
      </c>
      <c r="B62" s="199">
        <f>'[2]20'!B64</f>
        <v>75</v>
      </c>
      <c r="C62" s="200">
        <f>'[2]20'!C64</f>
        <v>0</v>
      </c>
      <c r="D62" s="200">
        <f>'[2]20'!D64</f>
        <v>0</v>
      </c>
      <c r="E62" s="200">
        <f>'[2]20'!E64</f>
        <v>0</v>
      </c>
      <c r="F62" s="15">
        <f t="shared" si="6"/>
        <v>75</v>
      </c>
      <c r="G62" s="199">
        <f>'[2]20'!H64</f>
        <v>28</v>
      </c>
      <c r="H62" s="200">
        <f>'[2]20'!I64</f>
        <v>0</v>
      </c>
      <c r="I62" s="200">
        <f>'[2]20'!J64</f>
        <v>0</v>
      </c>
      <c r="J62" s="200">
        <f>'[2]20'!K64</f>
        <v>0</v>
      </c>
      <c r="K62" s="15">
        <f t="shared" si="3"/>
        <v>28</v>
      </c>
      <c r="L62" s="18">
        <f>frq!C62</f>
        <v>1</v>
      </c>
      <c r="M62" s="124">
        <f t="shared" si="4"/>
        <v>27.3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27.3</v>
      </c>
      <c r="R62" s="18">
        <v>0.7</v>
      </c>
      <c r="S62" s="18">
        <v>0</v>
      </c>
    </row>
    <row r="63" spans="1:19">
      <c r="A63" s="8" t="s">
        <v>105</v>
      </c>
      <c r="B63" s="199">
        <f>'[2]20'!B65</f>
        <v>75</v>
      </c>
      <c r="C63" s="200">
        <f>'[2]20'!C65</f>
        <v>0</v>
      </c>
      <c r="D63" s="200">
        <f>'[2]20'!D65</f>
        <v>0</v>
      </c>
      <c r="E63" s="200">
        <f>'[2]20'!E65</f>
        <v>0</v>
      </c>
      <c r="F63" s="15">
        <f t="shared" si="6"/>
        <v>75</v>
      </c>
      <c r="G63" s="199">
        <f>'[2]20'!H65</f>
        <v>28</v>
      </c>
      <c r="H63" s="200">
        <f>'[2]20'!I65</f>
        <v>0</v>
      </c>
      <c r="I63" s="200">
        <f>'[2]20'!J65</f>
        <v>0</v>
      </c>
      <c r="J63" s="200">
        <f>'[2]20'!K65</f>
        <v>0</v>
      </c>
      <c r="K63" s="15">
        <f t="shared" si="3"/>
        <v>28</v>
      </c>
      <c r="L63" s="18">
        <f>frq!C63</f>
        <v>1</v>
      </c>
      <c r="M63" s="124">
        <f t="shared" si="4"/>
        <v>27.3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27.3</v>
      </c>
      <c r="R63" s="18">
        <v>0.7</v>
      </c>
      <c r="S63" s="18">
        <v>0</v>
      </c>
    </row>
    <row r="64" spans="1:19">
      <c r="A64" s="8" t="s">
        <v>106</v>
      </c>
      <c r="B64" s="199">
        <f>'[2]20'!B66</f>
        <v>75</v>
      </c>
      <c r="C64" s="200">
        <f>'[2]20'!C66</f>
        <v>0</v>
      </c>
      <c r="D64" s="200">
        <f>'[2]20'!D66</f>
        <v>0</v>
      </c>
      <c r="E64" s="200">
        <f>'[2]20'!E66</f>
        <v>0</v>
      </c>
      <c r="F64" s="15">
        <f t="shared" si="6"/>
        <v>75</v>
      </c>
      <c r="G64" s="199">
        <f>'[2]20'!H66</f>
        <v>28</v>
      </c>
      <c r="H64" s="200">
        <f>'[2]20'!I66</f>
        <v>0</v>
      </c>
      <c r="I64" s="200">
        <f>'[2]20'!J66</f>
        <v>0</v>
      </c>
      <c r="J64" s="200">
        <f>'[2]20'!K66</f>
        <v>0</v>
      </c>
      <c r="K64" s="15">
        <f t="shared" si="3"/>
        <v>28</v>
      </c>
      <c r="L64" s="18">
        <f>frq!C64</f>
        <v>1</v>
      </c>
      <c r="M64" s="124">
        <f t="shared" si="4"/>
        <v>27.3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27.3</v>
      </c>
      <c r="R64" s="18">
        <v>0.7</v>
      </c>
      <c r="S64" s="18">
        <v>0</v>
      </c>
    </row>
    <row r="65" spans="1:19">
      <c r="A65" s="8" t="s">
        <v>107</v>
      </c>
      <c r="B65" s="199">
        <f>'[2]20'!B67</f>
        <v>75</v>
      </c>
      <c r="C65" s="200">
        <f>'[2]20'!C67</f>
        <v>0</v>
      </c>
      <c r="D65" s="200">
        <f>'[2]20'!D67</f>
        <v>0</v>
      </c>
      <c r="E65" s="200">
        <f>'[2]20'!E67</f>
        <v>0</v>
      </c>
      <c r="F65" s="15">
        <f t="shared" si="6"/>
        <v>75</v>
      </c>
      <c r="G65" s="199">
        <f>'[2]20'!H67</f>
        <v>28</v>
      </c>
      <c r="H65" s="200">
        <f>'[2]20'!I67</f>
        <v>0</v>
      </c>
      <c r="I65" s="200">
        <f>'[2]20'!J67</f>
        <v>0</v>
      </c>
      <c r="J65" s="200">
        <f>'[2]20'!K67</f>
        <v>0</v>
      </c>
      <c r="K65" s="15">
        <f t="shared" si="3"/>
        <v>28</v>
      </c>
      <c r="L65" s="18">
        <f>frq!C65</f>
        <v>1</v>
      </c>
      <c r="M65" s="124">
        <f t="shared" si="4"/>
        <v>27.3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27.3</v>
      </c>
      <c r="R65" s="18">
        <v>0.7</v>
      </c>
      <c r="S65" s="18">
        <v>0</v>
      </c>
    </row>
    <row r="66" spans="1:19">
      <c r="A66" s="8" t="s">
        <v>108</v>
      </c>
      <c r="B66" s="199">
        <f>'[2]20'!B68</f>
        <v>75</v>
      </c>
      <c r="C66" s="200">
        <f>'[2]20'!C68</f>
        <v>0</v>
      </c>
      <c r="D66" s="200">
        <f>'[2]20'!D68</f>
        <v>0</v>
      </c>
      <c r="E66" s="200">
        <f>'[2]20'!E68</f>
        <v>0</v>
      </c>
      <c r="F66" s="15">
        <f t="shared" si="6"/>
        <v>75</v>
      </c>
      <c r="G66" s="199">
        <f>'[2]20'!H68</f>
        <v>28</v>
      </c>
      <c r="H66" s="200">
        <f>'[2]20'!I68</f>
        <v>0</v>
      </c>
      <c r="I66" s="200">
        <f>'[2]20'!J68</f>
        <v>0</v>
      </c>
      <c r="J66" s="200">
        <f>'[2]20'!K68</f>
        <v>0</v>
      </c>
      <c r="K66" s="15">
        <f t="shared" si="3"/>
        <v>28</v>
      </c>
      <c r="L66" s="18">
        <f>frq!C66</f>
        <v>1</v>
      </c>
      <c r="M66" s="124">
        <f t="shared" si="4"/>
        <v>27.3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27.3</v>
      </c>
      <c r="R66" s="18">
        <v>0.7</v>
      </c>
      <c r="S66" s="18">
        <v>0</v>
      </c>
    </row>
    <row r="67" spans="1:19">
      <c r="A67" s="8" t="s">
        <v>109</v>
      </c>
      <c r="B67" s="199">
        <f>'[2]20'!B69</f>
        <v>75</v>
      </c>
      <c r="C67" s="200">
        <f>'[2]20'!C69</f>
        <v>0</v>
      </c>
      <c r="D67" s="200">
        <f>'[2]20'!D69</f>
        <v>0</v>
      </c>
      <c r="E67" s="200">
        <f>'[2]20'!E69</f>
        <v>0</v>
      </c>
      <c r="F67" s="15">
        <f t="shared" si="6"/>
        <v>75</v>
      </c>
      <c r="G67" s="199">
        <f>'[2]20'!H69</f>
        <v>28</v>
      </c>
      <c r="H67" s="200">
        <f>'[2]20'!I69</f>
        <v>0</v>
      </c>
      <c r="I67" s="200">
        <f>'[2]20'!J69</f>
        <v>0</v>
      </c>
      <c r="J67" s="200">
        <f>'[2]20'!K69</f>
        <v>0</v>
      </c>
      <c r="K67" s="15">
        <f t="shared" si="3"/>
        <v>28</v>
      </c>
      <c r="L67" s="18">
        <f>frq!C67</f>
        <v>1</v>
      </c>
      <c r="M67" s="124">
        <f t="shared" si="4"/>
        <v>27.3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27.3</v>
      </c>
      <c r="R67" s="18">
        <v>0.7</v>
      </c>
      <c r="S67" s="18">
        <v>0</v>
      </c>
    </row>
    <row r="68" spans="1:19">
      <c r="A68" s="8" t="s">
        <v>110</v>
      </c>
      <c r="B68" s="199">
        <f>'[2]20'!B70</f>
        <v>75</v>
      </c>
      <c r="C68" s="200">
        <f>'[2]20'!C70</f>
        <v>0</v>
      </c>
      <c r="D68" s="200">
        <f>'[2]20'!D70</f>
        <v>0</v>
      </c>
      <c r="E68" s="200">
        <f>'[2]20'!E70</f>
        <v>0</v>
      </c>
      <c r="F68" s="15">
        <f t="shared" si="6"/>
        <v>75</v>
      </c>
      <c r="G68" s="199">
        <f>'[2]20'!H70</f>
        <v>28</v>
      </c>
      <c r="H68" s="200">
        <f>'[2]20'!I70</f>
        <v>0</v>
      </c>
      <c r="I68" s="200">
        <f>'[2]20'!J70</f>
        <v>0</v>
      </c>
      <c r="J68" s="200">
        <f>'[2]20'!K70</f>
        <v>0</v>
      </c>
      <c r="K68" s="15">
        <f t="shared" ref="K68:K98" si="13">SUM(G68:J68)</f>
        <v>28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27.3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27.3</v>
      </c>
      <c r="R68" s="18">
        <v>0.7</v>
      </c>
      <c r="S68" s="18">
        <v>0</v>
      </c>
    </row>
    <row r="69" spans="1:19">
      <c r="A69" s="8" t="s">
        <v>111</v>
      </c>
      <c r="B69" s="199">
        <f>'[2]20'!B71</f>
        <v>75</v>
      </c>
      <c r="C69" s="200">
        <f>'[2]20'!C71</f>
        <v>0</v>
      </c>
      <c r="D69" s="200">
        <f>'[2]20'!D71</f>
        <v>0</v>
      </c>
      <c r="E69" s="200">
        <f>'[2]20'!E71</f>
        <v>0</v>
      </c>
      <c r="F69" s="15">
        <f t="shared" ref="F69:F98" si="16">SUM(B69:E69)</f>
        <v>75</v>
      </c>
      <c r="G69" s="199">
        <f>'[2]20'!H71</f>
        <v>28</v>
      </c>
      <c r="H69" s="200">
        <f>'[2]20'!I71</f>
        <v>0</v>
      </c>
      <c r="I69" s="200">
        <f>'[2]20'!J71</f>
        <v>0</v>
      </c>
      <c r="J69" s="200">
        <f>'[2]20'!K71</f>
        <v>0</v>
      </c>
      <c r="K69" s="15">
        <f t="shared" si="13"/>
        <v>28</v>
      </c>
      <c r="L69" s="18">
        <f>frq!C69</f>
        <v>1</v>
      </c>
      <c r="M69" s="124">
        <f t="shared" si="14"/>
        <v>27.3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27.3</v>
      </c>
      <c r="R69" s="18">
        <v>0.7</v>
      </c>
      <c r="S69" s="18">
        <v>0</v>
      </c>
    </row>
    <row r="70" spans="1:19">
      <c r="A70" s="8" t="s">
        <v>112</v>
      </c>
      <c r="B70" s="199">
        <f>'[2]20'!B72</f>
        <v>75</v>
      </c>
      <c r="C70" s="200">
        <f>'[2]20'!C72</f>
        <v>0</v>
      </c>
      <c r="D70" s="200">
        <f>'[2]20'!D72</f>
        <v>0</v>
      </c>
      <c r="E70" s="200">
        <f>'[2]20'!E72</f>
        <v>0</v>
      </c>
      <c r="F70" s="15">
        <f t="shared" si="16"/>
        <v>75</v>
      </c>
      <c r="G70" s="199">
        <f>'[2]20'!H72</f>
        <v>28</v>
      </c>
      <c r="H70" s="200">
        <f>'[2]20'!I72</f>
        <v>0</v>
      </c>
      <c r="I70" s="200">
        <f>'[2]20'!J72</f>
        <v>0</v>
      </c>
      <c r="J70" s="200">
        <f>'[2]20'!K72</f>
        <v>0</v>
      </c>
      <c r="K70" s="15">
        <f t="shared" si="13"/>
        <v>28</v>
      </c>
      <c r="L70" s="18">
        <f>frq!C70</f>
        <v>1</v>
      </c>
      <c r="M70" s="124">
        <f t="shared" si="14"/>
        <v>27.3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27.3</v>
      </c>
      <c r="R70" s="18">
        <v>0.7</v>
      </c>
      <c r="S70" s="18">
        <v>0</v>
      </c>
    </row>
    <row r="71" spans="1:19">
      <c r="A71" s="8" t="s">
        <v>113</v>
      </c>
      <c r="B71" s="199">
        <f>'[2]20'!B73</f>
        <v>75</v>
      </c>
      <c r="C71" s="200">
        <f>'[2]20'!C73</f>
        <v>0</v>
      </c>
      <c r="D71" s="200">
        <f>'[2]20'!D73</f>
        <v>0</v>
      </c>
      <c r="E71" s="200">
        <f>'[2]20'!E73</f>
        <v>0</v>
      </c>
      <c r="F71" s="15">
        <f t="shared" si="16"/>
        <v>75</v>
      </c>
      <c r="G71" s="199">
        <f>'[2]20'!H73</f>
        <v>28</v>
      </c>
      <c r="H71" s="200">
        <f>'[2]20'!I73</f>
        <v>0</v>
      </c>
      <c r="I71" s="200">
        <f>'[2]20'!J73</f>
        <v>0</v>
      </c>
      <c r="J71" s="200">
        <f>'[2]20'!K73</f>
        <v>0</v>
      </c>
      <c r="K71" s="15">
        <f t="shared" si="13"/>
        <v>28</v>
      </c>
      <c r="L71" s="18">
        <f>frq!C71</f>
        <v>1</v>
      </c>
      <c r="M71" s="124">
        <f t="shared" si="14"/>
        <v>27.3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27.3</v>
      </c>
      <c r="R71" s="18">
        <v>0.7</v>
      </c>
      <c r="S71" s="18">
        <v>0</v>
      </c>
    </row>
    <row r="72" spans="1:19">
      <c r="A72" s="8" t="s">
        <v>114</v>
      </c>
      <c r="B72" s="199">
        <f>'[2]20'!B74</f>
        <v>75</v>
      </c>
      <c r="C72" s="200">
        <f>'[2]20'!C74</f>
        <v>0</v>
      </c>
      <c r="D72" s="200">
        <f>'[2]20'!D74</f>
        <v>0</v>
      </c>
      <c r="E72" s="200">
        <f>'[2]20'!E74</f>
        <v>0</v>
      </c>
      <c r="F72" s="15">
        <f t="shared" si="16"/>
        <v>75</v>
      </c>
      <c r="G72" s="199">
        <f>'[2]20'!H74</f>
        <v>28</v>
      </c>
      <c r="H72" s="200">
        <f>'[2]20'!I74</f>
        <v>0</v>
      </c>
      <c r="I72" s="200">
        <f>'[2]20'!J74</f>
        <v>0</v>
      </c>
      <c r="J72" s="200">
        <f>'[2]20'!K74</f>
        <v>0</v>
      </c>
      <c r="K72" s="15">
        <f t="shared" si="13"/>
        <v>28</v>
      </c>
      <c r="L72" s="18">
        <f>frq!C72</f>
        <v>1</v>
      </c>
      <c r="M72" s="124">
        <f t="shared" si="14"/>
        <v>27.3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27.3</v>
      </c>
      <c r="R72" s="18">
        <v>0.7</v>
      </c>
      <c r="S72" s="18">
        <v>0</v>
      </c>
    </row>
    <row r="73" spans="1:19">
      <c r="A73" s="8" t="s">
        <v>115</v>
      </c>
      <c r="B73" s="199">
        <f>'[2]20'!B75</f>
        <v>75</v>
      </c>
      <c r="C73" s="200">
        <f>'[2]20'!C75</f>
        <v>0</v>
      </c>
      <c r="D73" s="200">
        <f>'[2]20'!D75</f>
        <v>0</v>
      </c>
      <c r="E73" s="200">
        <f>'[2]20'!E75</f>
        <v>0</v>
      </c>
      <c r="F73" s="15">
        <f t="shared" si="16"/>
        <v>75</v>
      </c>
      <c r="G73" s="199">
        <f>'[2]20'!H75</f>
        <v>28</v>
      </c>
      <c r="H73" s="200">
        <f>'[2]20'!I75</f>
        <v>0</v>
      </c>
      <c r="I73" s="200">
        <f>'[2]20'!J75</f>
        <v>0</v>
      </c>
      <c r="J73" s="200">
        <f>'[2]20'!K75</f>
        <v>0</v>
      </c>
      <c r="K73" s="15">
        <f t="shared" si="13"/>
        <v>28</v>
      </c>
      <c r="L73" s="18">
        <f>frq!C73</f>
        <v>1</v>
      </c>
      <c r="M73" s="124">
        <f t="shared" si="14"/>
        <v>27.3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27.3</v>
      </c>
      <c r="R73" s="18">
        <v>0.7</v>
      </c>
      <c r="S73" s="18">
        <v>0</v>
      </c>
    </row>
    <row r="74" spans="1:19">
      <c r="A74" s="8" t="s">
        <v>116</v>
      </c>
      <c r="B74" s="199">
        <f>'[2]20'!B76</f>
        <v>75</v>
      </c>
      <c r="C74" s="200">
        <f>'[2]20'!C76</f>
        <v>0</v>
      </c>
      <c r="D74" s="200">
        <f>'[2]20'!D76</f>
        <v>0</v>
      </c>
      <c r="E74" s="200">
        <f>'[2]20'!E76</f>
        <v>0</v>
      </c>
      <c r="F74" s="15">
        <f t="shared" si="16"/>
        <v>75</v>
      </c>
      <c r="G74" s="199">
        <f>'[2]20'!H76</f>
        <v>28</v>
      </c>
      <c r="H74" s="200">
        <f>'[2]20'!I76</f>
        <v>0</v>
      </c>
      <c r="I74" s="200">
        <f>'[2]20'!J76</f>
        <v>0</v>
      </c>
      <c r="J74" s="200">
        <f>'[2]20'!K76</f>
        <v>0</v>
      </c>
      <c r="K74" s="15">
        <f t="shared" si="13"/>
        <v>28</v>
      </c>
      <c r="L74" s="18">
        <f>frq!C74</f>
        <v>1</v>
      </c>
      <c r="M74" s="124">
        <f t="shared" si="14"/>
        <v>27.3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27.3</v>
      </c>
      <c r="R74" s="18">
        <v>0.7</v>
      </c>
      <c r="S74" s="18">
        <v>0</v>
      </c>
    </row>
    <row r="75" spans="1:19">
      <c r="A75" s="8" t="s">
        <v>117</v>
      </c>
      <c r="B75" s="199">
        <f>'[2]20'!B77</f>
        <v>75</v>
      </c>
      <c r="C75" s="200">
        <f>'[2]20'!C77</f>
        <v>0</v>
      </c>
      <c r="D75" s="200">
        <f>'[2]20'!D77</f>
        <v>0</v>
      </c>
      <c r="E75" s="200">
        <f>'[2]20'!E77</f>
        <v>0</v>
      </c>
      <c r="F75" s="15">
        <f t="shared" si="16"/>
        <v>75</v>
      </c>
      <c r="G75" s="199">
        <f>'[2]20'!H77</f>
        <v>28</v>
      </c>
      <c r="H75" s="200">
        <f>'[2]20'!I77</f>
        <v>0</v>
      </c>
      <c r="I75" s="200">
        <f>'[2]20'!J77</f>
        <v>0</v>
      </c>
      <c r="J75" s="200">
        <f>'[2]20'!K77</f>
        <v>0</v>
      </c>
      <c r="K75" s="15">
        <f t="shared" si="13"/>
        <v>28</v>
      </c>
      <c r="L75" s="18">
        <f>frq!C75</f>
        <v>1</v>
      </c>
      <c r="M75" s="124">
        <f t="shared" si="14"/>
        <v>27.6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27.6</v>
      </c>
      <c r="R75" s="18">
        <v>0.4</v>
      </c>
      <c r="S75" s="18">
        <v>0</v>
      </c>
    </row>
    <row r="76" spans="1:19">
      <c r="A76" s="8" t="s">
        <v>118</v>
      </c>
      <c r="B76" s="199">
        <f>'[2]20'!B78</f>
        <v>75</v>
      </c>
      <c r="C76" s="200">
        <f>'[2]20'!C78</f>
        <v>0</v>
      </c>
      <c r="D76" s="200">
        <f>'[2]20'!D78</f>
        <v>0</v>
      </c>
      <c r="E76" s="200">
        <f>'[2]20'!E78</f>
        <v>0</v>
      </c>
      <c r="F76" s="15">
        <f t="shared" si="16"/>
        <v>75</v>
      </c>
      <c r="G76" s="199">
        <f>'[2]20'!H78</f>
        <v>28</v>
      </c>
      <c r="H76" s="200">
        <f>'[2]20'!I78</f>
        <v>0</v>
      </c>
      <c r="I76" s="200">
        <f>'[2]20'!J78</f>
        <v>0</v>
      </c>
      <c r="J76" s="200">
        <f>'[2]20'!K78</f>
        <v>0</v>
      </c>
      <c r="K76" s="15">
        <f t="shared" si="13"/>
        <v>28</v>
      </c>
      <c r="L76" s="18">
        <f>frq!C76</f>
        <v>1</v>
      </c>
      <c r="M76" s="124">
        <f t="shared" si="14"/>
        <v>27.6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27.6</v>
      </c>
      <c r="R76" s="18">
        <v>0.4</v>
      </c>
      <c r="S76" s="18">
        <v>0</v>
      </c>
    </row>
    <row r="77" spans="1:19">
      <c r="A77" s="8" t="s">
        <v>119</v>
      </c>
      <c r="B77" s="199">
        <f>'[2]20'!B79</f>
        <v>75</v>
      </c>
      <c r="C77" s="200">
        <f>'[2]20'!C79</f>
        <v>0</v>
      </c>
      <c r="D77" s="200">
        <f>'[2]20'!D79</f>
        <v>0</v>
      </c>
      <c r="E77" s="200">
        <f>'[2]20'!E79</f>
        <v>0</v>
      </c>
      <c r="F77" s="15">
        <f t="shared" si="16"/>
        <v>75</v>
      </c>
      <c r="G77" s="199">
        <f>'[2]20'!H79</f>
        <v>28</v>
      </c>
      <c r="H77" s="200">
        <f>'[2]20'!I79</f>
        <v>0</v>
      </c>
      <c r="I77" s="200">
        <f>'[2]20'!J79</f>
        <v>0</v>
      </c>
      <c r="J77" s="200">
        <f>'[2]20'!K79</f>
        <v>0</v>
      </c>
      <c r="K77" s="15">
        <f t="shared" si="13"/>
        <v>28</v>
      </c>
      <c r="L77" s="18">
        <f>frq!C77</f>
        <v>1</v>
      </c>
      <c r="M77" s="124">
        <f t="shared" si="14"/>
        <v>27.6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27.6</v>
      </c>
      <c r="R77" s="18">
        <v>0.4</v>
      </c>
      <c r="S77" s="18">
        <v>0</v>
      </c>
    </row>
    <row r="78" spans="1:19">
      <c r="A78" s="8" t="s">
        <v>120</v>
      </c>
      <c r="B78" s="199">
        <f>'[2]20'!B80</f>
        <v>75</v>
      </c>
      <c r="C78" s="200">
        <f>'[2]20'!C80</f>
        <v>0</v>
      </c>
      <c r="D78" s="200">
        <f>'[2]20'!D80</f>
        <v>0</v>
      </c>
      <c r="E78" s="200">
        <f>'[2]20'!E80</f>
        <v>0</v>
      </c>
      <c r="F78" s="15">
        <f t="shared" si="16"/>
        <v>75</v>
      </c>
      <c r="G78" s="199">
        <f>'[2]20'!H80</f>
        <v>29</v>
      </c>
      <c r="H78" s="200">
        <f>'[2]20'!I80</f>
        <v>0</v>
      </c>
      <c r="I78" s="200">
        <f>'[2]20'!J80</f>
        <v>0</v>
      </c>
      <c r="J78" s="200">
        <f>'[2]20'!K80</f>
        <v>0</v>
      </c>
      <c r="K78" s="15">
        <f t="shared" si="13"/>
        <v>29</v>
      </c>
      <c r="L78" s="18">
        <f>frq!C78</f>
        <v>1</v>
      </c>
      <c r="M78" s="124">
        <f t="shared" si="14"/>
        <v>28.6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28.6</v>
      </c>
      <c r="R78" s="18">
        <v>0.4</v>
      </c>
      <c r="S78" s="18">
        <v>0</v>
      </c>
    </row>
    <row r="79" spans="1:19">
      <c r="A79" s="8" t="s">
        <v>121</v>
      </c>
      <c r="B79" s="199">
        <f>'[2]20'!B81</f>
        <v>75</v>
      </c>
      <c r="C79" s="200">
        <f>'[2]20'!C81</f>
        <v>0</v>
      </c>
      <c r="D79" s="200">
        <f>'[2]20'!D81</f>
        <v>0</v>
      </c>
      <c r="E79" s="200">
        <f>'[2]20'!E81</f>
        <v>0</v>
      </c>
      <c r="F79" s="15">
        <f t="shared" si="16"/>
        <v>75</v>
      </c>
      <c r="G79" s="199">
        <f>'[2]20'!H81</f>
        <v>29</v>
      </c>
      <c r="H79" s="200">
        <f>'[2]20'!I81</f>
        <v>0</v>
      </c>
      <c r="I79" s="200">
        <f>'[2]20'!J81</f>
        <v>0</v>
      </c>
      <c r="J79" s="200">
        <f>'[2]20'!K81</f>
        <v>0</v>
      </c>
      <c r="K79" s="15">
        <f t="shared" si="13"/>
        <v>29</v>
      </c>
      <c r="L79" s="18">
        <f>frq!C79</f>
        <v>1</v>
      </c>
      <c r="M79" s="124">
        <f t="shared" si="14"/>
        <v>28.6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28.6</v>
      </c>
      <c r="R79" s="18">
        <v>0.4</v>
      </c>
      <c r="S79" s="18">
        <v>0</v>
      </c>
    </row>
    <row r="80" spans="1:19">
      <c r="A80" s="8" t="s">
        <v>122</v>
      </c>
      <c r="B80" s="199">
        <f>'[2]20'!B82</f>
        <v>75</v>
      </c>
      <c r="C80" s="200">
        <f>'[2]20'!C82</f>
        <v>0</v>
      </c>
      <c r="D80" s="200">
        <f>'[2]20'!D82</f>
        <v>0</v>
      </c>
      <c r="E80" s="200">
        <f>'[2]20'!E82</f>
        <v>0</v>
      </c>
      <c r="F80" s="15">
        <f t="shared" si="16"/>
        <v>75</v>
      </c>
      <c r="G80" s="199">
        <f>'[2]20'!H82</f>
        <v>29</v>
      </c>
      <c r="H80" s="200">
        <f>'[2]20'!I82</f>
        <v>0</v>
      </c>
      <c r="I80" s="200">
        <f>'[2]20'!J82</f>
        <v>0</v>
      </c>
      <c r="J80" s="200">
        <f>'[2]20'!K82</f>
        <v>0</v>
      </c>
      <c r="K80" s="15">
        <f t="shared" si="13"/>
        <v>29</v>
      </c>
      <c r="L80" s="18">
        <f>frq!C80</f>
        <v>1</v>
      </c>
      <c r="M80" s="124">
        <f t="shared" si="14"/>
        <v>28.6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28.6</v>
      </c>
      <c r="R80" s="18">
        <v>0.4</v>
      </c>
      <c r="S80" s="18">
        <v>0</v>
      </c>
    </row>
    <row r="81" spans="1:19">
      <c r="A81" s="8" t="s">
        <v>123</v>
      </c>
      <c r="B81" s="199">
        <f>'[2]20'!B83</f>
        <v>75</v>
      </c>
      <c r="C81" s="200">
        <f>'[2]20'!C83</f>
        <v>0</v>
      </c>
      <c r="D81" s="200">
        <f>'[2]20'!D83</f>
        <v>0</v>
      </c>
      <c r="E81" s="200">
        <f>'[2]20'!E83</f>
        <v>0</v>
      </c>
      <c r="F81" s="15">
        <f t="shared" si="16"/>
        <v>75</v>
      </c>
      <c r="G81" s="199">
        <f>'[2]20'!H83</f>
        <v>29</v>
      </c>
      <c r="H81" s="200">
        <f>'[2]20'!I83</f>
        <v>0</v>
      </c>
      <c r="I81" s="200">
        <f>'[2]20'!J83</f>
        <v>0</v>
      </c>
      <c r="J81" s="200">
        <f>'[2]20'!K83</f>
        <v>0</v>
      </c>
      <c r="K81" s="15">
        <f t="shared" si="13"/>
        <v>29</v>
      </c>
      <c r="L81" s="18">
        <f>frq!C81</f>
        <v>1</v>
      </c>
      <c r="M81" s="124">
        <f t="shared" si="14"/>
        <v>28.6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28.6</v>
      </c>
      <c r="R81" s="18">
        <v>0.4</v>
      </c>
      <c r="S81" s="18">
        <v>0</v>
      </c>
    </row>
    <row r="82" spans="1:19">
      <c r="A82" s="8" t="s">
        <v>124</v>
      </c>
      <c r="B82" s="199">
        <f>'[2]20'!B84</f>
        <v>75</v>
      </c>
      <c r="C82" s="200">
        <f>'[2]20'!C84</f>
        <v>0</v>
      </c>
      <c r="D82" s="200">
        <f>'[2]20'!D84</f>
        <v>0</v>
      </c>
      <c r="E82" s="200">
        <f>'[2]20'!E84</f>
        <v>0</v>
      </c>
      <c r="F82" s="15">
        <f t="shared" si="16"/>
        <v>75</v>
      </c>
      <c r="G82" s="199">
        <f>'[2]20'!H84</f>
        <v>29</v>
      </c>
      <c r="H82" s="200">
        <f>'[2]20'!I84</f>
        <v>0</v>
      </c>
      <c r="I82" s="200">
        <f>'[2]20'!J84</f>
        <v>0</v>
      </c>
      <c r="J82" s="200">
        <f>'[2]20'!K84</f>
        <v>0</v>
      </c>
      <c r="K82" s="15">
        <f t="shared" si="13"/>
        <v>29</v>
      </c>
      <c r="L82" s="18">
        <f>frq!C82</f>
        <v>1</v>
      </c>
      <c r="M82" s="124">
        <f t="shared" si="14"/>
        <v>28.6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28.6</v>
      </c>
      <c r="R82" s="18">
        <v>0.4</v>
      </c>
      <c r="S82" s="18">
        <v>0</v>
      </c>
    </row>
    <row r="83" spans="1:19">
      <c r="A83" s="8" t="s">
        <v>125</v>
      </c>
      <c r="B83" s="199">
        <f>'[2]20'!B85</f>
        <v>75</v>
      </c>
      <c r="C83" s="200">
        <f>'[2]20'!C85</f>
        <v>0</v>
      </c>
      <c r="D83" s="200">
        <f>'[2]20'!D85</f>
        <v>0</v>
      </c>
      <c r="E83" s="200">
        <f>'[2]20'!E85</f>
        <v>0</v>
      </c>
      <c r="F83" s="15">
        <f t="shared" si="16"/>
        <v>75</v>
      </c>
      <c r="G83" s="199">
        <f>'[2]20'!H85</f>
        <v>30</v>
      </c>
      <c r="H83" s="200">
        <f>'[2]20'!I85</f>
        <v>0</v>
      </c>
      <c r="I83" s="200">
        <f>'[2]20'!J85</f>
        <v>0</v>
      </c>
      <c r="J83" s="200">
        <f>'[2]20'!K85</f>
        <v>0</v>
      </c>
      <c r="K83" s="15">
        <f t="shared" si="13"/>
        <v>30</v>
      </c>
      <c r="L83" s="18">
        <f>frq!C83</f>
        <v>1</v>
      </c>
      <c r="M83" s="124">
        <f t="shared" si="14"/>
        <v>29.6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29.6</v>
      </c>
      <c r="R83" s="18">
        <v>0.4</v>
      </c>
      <c r="S83" s="18">
        <v>0</v>
      </c>
    </row>
    <row r="84" spans="1:19">
      <c r="A84" s="8" t="s">
        <v>126</v>
      </c>
      <c r="B84" s="199">
        <f>'[2]20'!B86</f>
        <v>75</v>
      </c>
      <c r="C84" s="200">
        <f>'[2]20'!C86</f>
        <v>0</v>
      </c>
      <c r="D84" s="200">
        <f>'[2]20'!D86</f>
        <v>0</v>
      </c>
      <c r="E84" s="200">
        <f>'[2]20'!E86</f>
        <v>0</v>
      </c>
      <c r="F84" s="15">
        <f t="shared" si="16"/>
        <v>75</v>
      </c>
      <c r="G84" s="199">
        <f>'[2]20'!H86</f>
        <v>30</v>
      </c>
      <c r="H84" s="200">
        <f>'[2]20'!I86</f>
        <v>0</v>
      </c>
      <c r="I84" s="200">
        <f>'[2]20'!J86</f>
        <v>0</v>
      </c>
      <c r="J84" s="200">
        <f>'[2]20'!K86</f>
        <v>0</v>
      </c>
      <c r="K84" s="15">
        <f t="shared" si="13"/>
        <v>30</v>
      </c>
      <c r="L84" s="18">
        <f>frq!C84</f>
        <v>1</v>
      </c>
      <c r="M84" s="124">
        <f t="shared" si="14"/>
        <v>29.6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29.6</v>
      </c>
      <c r="R84" s="18">
        <v>0.4</v>
      </c>
      <c r="S84" s="18">
        <v>0</v>
      </c>
    </row>
    <row r="85" spans="1:19">
      <c r="A85" s="8" t="s">
        <v>127</v>
      </c>
      <c r="B85" s="199">
        <f>'[2]20'!B87</f>
        <v>75</v>
      </c>
      <c r="C85" s="200">
        <f>'[2]20'!C87</f>
        <v>0</v>
      </c>
      <c r="D85" s="200">
        <f>'[2]20'!D87</f>
        <v>0</v>
      </c>
      <c r="E85" s="200">
        <f>'[2]20'!E87</f>
        <v>0</v>
      </c>
      <c r="F85" s="15">
        <f t="shared" si="16"/>
        <v>75</v>
      </c>
      <c r="G85" s="199">
        <f>'[2]20'!H87</f>
        <v>30</v>
      </c>
      <c r="H85" s="200">
        <f>'[2]20'!I87</f>
        <v>0</v>
      </c>
      <c r="I85" s="200">
        <f>'[2]20'!J87</f>
        <v>0</v>
      </c>
      <c r="J85" s="200">
        <f>'[2]20'!K87</f>
        <v>0</v>
      </c>
      <c r="K85" s="15">
        <f t="shared" si="13"/>
        <v>30</v>
      </c>
      <c r="L85" s="18">
        <f>frq!C85</f>
        <v>1</v>
      </c>
      <c r="M85" s="124">
        <f t="shared" si="14"/>
        <v>29.6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29.6</v>
      </c>
      <c r="R85" s="18">
        <v>0.4</v>
      </c>
      <c r="S85" s="18">
        <v>0</v>
      </c>
    </row>
    <row r="86" spans="1:19">
      <c r="A86" s="8" t="s">
        <v>128</v>
      </c>
      <c r="B86" s="199">
        <f>'[2]20'!B88</f>
        <v>75</v>
      </c>
      <c r="C86" s="200">
        <f>'[2]20'!C88</f>
        <v>0</v>
      </c>
      <c r="D86" s="200">
        <f>'[2]20'!D88</f>
        <v>0</v>
      </c>
      <c r="E86" s="200">
        <f>'[2]20'!E88</f>
        <v>0</v>
      </c>
      <c r="F86" s="15">
        <f t="shared" si="16"/>
        <v>75</v>
      </c>
      <c r="G86" s="199">
        <f>'[2]20'!H88</f>
        <v>30</v>
      </c>
      <c r="H86" s="200">
        <f>'[2]20'!I88</f>
        <v>0</v>
      </c>
      <c r="I86" s="200">
        <f>'[2]20'!J88</f>
        <v>0</v>
      </c>
      <c r="J86" s="200">
        <f>'[2]20'!K88</f>
        <v>0</v>
      </c>
      <c r="K86" s="15">
        <f t="shared" si="13"/>
        <v>30</v>
      </c>
      <c r="L86" s="18">
        <f>frq!C86</f>
        <v>1</v>
      </c>
      <c r="M86" s="124">
        <f t="shared" si="14"/>
        <v>29.6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29.6</v>
      </c>
      <c r="R86" s="18">
        <v>0.4</v>
      </c>
      <c r="S86" s="18">
        <v>0</v>
      </c>
    </row>
    <row r="87" spans="1:19">
      <c r="A87" s="8" t="s">
        <v>129</v>
      </c>
      <c r="B87" s="199">
        <f>'[2]20'!B89</f>
        <v>75</v>
      </c>
      <c r="C87" s="200">
        <f>'[2]20'!C89</f>
        <v>0</v>
      </c>
      <c r="D87" s="200">
        <f>'[2]20'!D89</f>
        <v>0</v>
      </c>
      <c r="E87" s="200">
        <f>'[2]20'!E89</f>
        <v>0</v>
      </c>
      <c r="F87" s="15">
        <f t="shared" si="16"/>
        <v>75</v>
      </c>
      <c r="G87" s="199">
        <f>'[2]20'!H89</f>
        <v>30</v>
      </c>
      <c r="H87" s="200">
        <f>'[2]20'!I89</f>
        <v>0</v>
      </c>
      <c r="I87" s="200">
        <f>'[2]20'!J89</f>
        <v>0</v>
      </c>
      <c r="J87" s="200">
        <f>'[2]20'!K89</f>
        <v>0</v>
      </c>
      <c r="K87" s="15">
        <f t="shared" si="13"/>
        <v>30</v>
      </c>
      <c r="L87" s="18">
        <f>frq!C87</f>
        <v>1</v>
      </c>
      <c r="M87" s="124">
        <f t="shared" si="14"/>
        <v>29.6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29.6</v>
      </c>
      <c r="R87" s="18">
        <v>0.4</v>
      </c>
      <c r="S87" s="18">
        <v>10</v>
      </c>
    </row>
    <row r="88" spans="1:19">
      <c r="A88" s="8" t="s">
        <v>130</v>
      </c>
      <c r="B88" s="199">
        <f>'[2]20'!B90</f>
        <v>75</v>
      </c>
      <c r="C88" s="200">
        <f>'[2]20'!C90</f>
        <v>0</v>
      </c>
      <c r="D88" s="200">
        <f>'[2]20'!D90</f>
        <v>0</v>
      </c>
      <c r="E88" s="200">
        <f>'[2]20'!E90</f>
        <v>0</v>
      </c>
      <c r="F88" s="15">
        <f t="shared" si="16"/>
        <v>75</v>
      </c>
      <c r="G88" s="199">
        <f>'[2]20'!H90</f>
        <v>30</v>
      </c>
      <c r="H88" s="200">
        <f>'[2]20'!I90</f>
        <v>0</v>
      </c>
      <c r="I88" s="200">
        <f>'[2]20'!J90</f>
        <v>0</v>
      </c>
      <c r="J88" s="200">
        <f>'[2]20'!K90</f>
        <v>0</v>
      </c>
      <c r="K88" s="15">
        <f t="shared" si="13"/>
        <v>30</v>
      </c>
      <c r="L88" s="18">
        <f>frq!C88</f>
        <v>1</v>
      </c>
      <c r="M88" s="124">
        <f t="shared" si="14"/>
        <v>29.6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29.6</v>
      </c>
      <c r="R88" s="18">
        <v>0.4</v>
      </c>
      <c r="S88" s="18">
        <v>25</v>
      </c>
    </row>
    <row r="89" spans="1:19">
      <c r="A89" s="8" t="s">
        <v>131</v>
      </c>
      <c r="B89" s="199">
        <f>'[2]20'!B91</f>
        <v>75</v>
      </c>
      <c r="C89" s="200">
        <f>'[2]20'!C91</f>
        <v>0</v>
      </c>
      <c r="D89" s="200">
        <f>'[2]20'!D91</f>
        <v>0</v>
      </c>
      <c r="E89" s="200">
        <f>'[2]20'!E91</f>
        <v>0</v>
      </c>
      <c r="F89" s="15">
        <f t="shared" si="16"/>
        <v>75</v>
      </c>
      <c r="G89" s="199">
        <f>'[2]20'!H91</f>
        <v>30</v>
      </c>
      <c r="H89" s="200">
        <f>'[2]20'!I91</f>
        <v>0</v>
      </c>
      <c r="I89" s="200">
        <f>'[2]20'!J91</f>
        <v>0</v>
      </c>
      <c r="J89" s="200">
        <f>'[2]20'!K91</f>
        <v>0</v>
      </c>
      <c r="K89" s="15">
        <f t="shared" si="13"/>
        <v>30</v>
      </c>
      <c r="L89" s="18">
        <f>frq!C89</f>
        <v>1</v>
      </c>
      <c r="M89" s="124">
        <f t="shared" si="14"/>
        <v>29.6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29.6</v>
      </c>
      <c r="R89" s="18">
        <v>0.4</v>
      </c>
      <c r="S89" s="18">
        <v>25</v>
      </c>
    </row>
    <row r="90" spans="1:19">
      <c r="A90" s="8" t="s">
        <v>132</v>
      </c>
      <c r="B90" s="199">
        <f>'[2]20'!B92</f>
        <v>75</v>
      </c>
      <c r="C90" s="200">
        <f>'[2]20'!C92</f>
        <v>0</v>
      </c>
      <c r="D90" s="200">
        <f>'[2]20'!D92</f>
        <v>0</v>
      </c>
      <c r="E90" s="200">
        <f>'[2]20'!E92</f>
        <v>0</v>
      </c>
      <c r="F90" s="15">
        <f t="shared" si="16"/>
        <v>75</v>
      </c>
      <c r="G90" s="199">
        <f>'[2]20'!H92</f>
        <v>30</v>
      </c>
      <c r="H90" s="200">
        <f>'[2]20'!I92</f>
        <v>0</v>
      </c>
      <c r="I90" s="200">
        <f>'[2]20'!J92</f>
        <v>0</v>
      </c>
      <c r="J90" s="200">
        <f>'[2]20'!K92</f>
        <v>0</v>
      </c>
      <c r="K90" s="15">
        <f t="shared" si="13"/>
        <v>30</v>
      </c>
      <c r="L90" s="18">
        <f>frq!C90</f>
        <v>1</v>
      </c>
      <c r="M90" s="124">
        <f t="shared" si="14"/>
        <v>29.6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29.6</v>
      </c>
      <c r="R90" s="18">
        <v>0.4</v>
      </c>
      <c r="S90" s="18">
        <v>25</v>
      </c>
    </row>
    <row r="91" spans="1:19">
      <c r="A91" s="8" t="s">
        <v>133</v>
      </c>
      <c r="B91" s="199">
        <f>'[2]20'!B93</f>
        <v>75</v>
      </c>
      <c r="C91" s="200">
        <f>'[2]20'!C93</f>
        <v>0</v>
      </c>
      <c r="D91" s="200">
        <f>'[2]20'!D93</f>
        <v>0</v>
      </c>
      <c r="E91" s="200">
        <f>'[2]20'!E93</f>
        <v>0</v>
      </c>
      <c r="F91" s="15">
        <f t="shared" si="16"/>
        <v>75</v>
      </c>
      <c r="G91" s="199">
        <f>'[2]20'!H93</f>
        <v>30</v>
      </c>
      <c r="H91" s="200">
        <f>'[2]20'!I93</f>
        <v>0</v>
      </c>
      <c r="I91" s="200">
        <f>'[2]20'!J93</f>
        <v>0</v>
      </c>
      <c r="J91" s="200">
        <f>'[2]20'!K93</f>
        <v>0</v>
      </c>
      <c r="K91" s="15">
        <f t="shared" si="13"/>
        <v>30</v>
      </c>
      <c r="L91" s="18">
        <f>frq!C91</f>
        <v>1</v>
      </c>
      <c r="M91" s="124">
        <f t="shared" si="14"/>
        <v>29.6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29.6</v>
      </c>
      <c r="R91" s="18">
        <v>0.4</v>
      </c>
      <c r="S91" s="18">
        <v>25</v>
      </c>
    </row>
    <row r="92" spans="1:19">
      <c r="A92" s="8" t="s">
        <v>134</v>
      </c>
      <c r="B92" s="199">
        <f>'[2]20'!B94</f>
        <v>75</v>
      </c>
      <c r="C92" s="200">
        <f>'[2]20'!C94</f>
        <v>0</v>
      </c>
      <c r="D92" s="200">
        <f>'[2]20'!D94</f>
        <v>0</v>
      </c>
      <c r="E92" s="200">
        <f>'[2]20'!E94</f>
        <v>0</v>
      </c>
      <c r="F92" s="15">
        <f t="shared" si="16"/>
        <v>75</v>
      </c>
      <c r="G92" s="199">
        <f>'[2]20'!H94</f>
        <v>30</v>
      </c>
      <c r="H92" s="200">
        <f>'[2]20'!I94</f>
        <v>0</v>
      </c>
      <c r="I92" s="200">
        <f>'[2]20'!J94</f>
        <v>0</v>
      </c>
      <c r="J92" s="200">
        <f>'[2]20'!K94</f>
        <v>0</v>
      </c>
      <c r="K92" s="15">
        <f t="shared" si="13"/>
        <v>30</v>
      </c>
      <c r="L92" s="18">
        <f>frq!C92</f>
        <v>1</v>
      </c>
      <c r="M92" s="124">
        <f t="shared" si="14"/>
        <v>29.6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29.6</v>
      </c>
      <c r="R92" s="18">
        <v>0.4</v>
      </c>
      <c r="S92" s="18">
        <v>25</v>
      </c>
    </row>
    <row r="93" spans="1:19">
      <c r="A93" s="8" t="s">
        <v>135</v>
      </c>
      <c r="B93" s="199">
        <f>'[2]20'!B95</f>
        <v>75</v>
      </c>
      <c r="C93" s="200">
        <f>'[2]20'!C95</f>
        <v>0</v>
      </c>
      <c r="D93" s="200">
        <f>'[2]20'!D95</f>
        <v>0</v>
      </c>
      <c r="E93" s="200">
        <f>'[2]20'!E95</f>
        <v>0</v>
      </c>
      <c r="F93" s="15">
        <f t="shared" si="16"/>
        <v>75</v>
      </c>
      <c r="G93" s="199">
        <f>'[2]20'!H95</f>
        <v>31</v>
      </c>
      <c r="H93" s="200">
        <f>'[2]20'!I95</f>
        <v>0</v>
      </c>
      <c r="I93" s="200">
        <f>'[2]20'!J95</f>
        <v>0</v>
      </c>
      <c r="J93" s="200">
        <f>'[2]20'!K95</f>
        <v>0</v>
      </c>
      <c r="K93" s="15">
        <f t="shared" si="13"/>
        <v>31</v>
      </c>
      <c r="L93" s="18">
        <f>frq!C93</f>
        <v>1</v>
      </c>
      <c r="M93" s="124">
        <f t="shared" si="14"/>
        <v>30.6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30.6</v>
      </c>
      <c r="R93" s="18">
        <v>0.4</v>
      </c>
      <c r="S93" s="18">
        <v>25</v>
      </c>
    </row>
    <row r="94" spans="1:19">
      <c r="A94" s="8" t="s">
        <v>136</v>
      </c>
      <c r="B94" s="199">
        <f>'[2]20'!B96</f>
        <v>75</v>
      </c>
      <c r="C94" s="200">
        <f>'[2]20'!C96</f>
        <v>0</v>
      </c>
      <c r="D94" s="200">
        <f>'[2]20'!D96</f>
        <v>0</v>
      </c>
      <c r="E94" s="200">
        <f>'[2]20'!E96</f>
        <v>0</v>
      </c>
      <c r="F94" s="15">
        <f t="shared" si="16"/>
        <v>75</v>
      </c>
      <c r="G94" s="199">
        <f>'[2]20'!H96</f>
        <v>31</v>
      </c>
      <c r="H94" s="200">
        <f>'[2]20'!I96</f>
        <v>0</v>
      </c>
      <c r="I94" s="200">
        <f>'[2]20'!J96</f>
        <v>0</v>
      </c>
      <c r="J94" s="200">
        <f>'[2]20'!K96</f>
        <v>0</v>
      </c>
      <c r="K94" s="15">
        <f t="shared" si="13"/>
        <v>31</v>
      </c>
      <c r="L94" s="18">
        <f>frq!C94</f>
        <v>1</v>
      </c>
      <c r="M94" s="124">
        <f t="shared" si="14"/>
        <v>30.6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30.6</v>
      </c>
      <c r="R94" s="18">
        <v>0.4</v>
      </c>
      <c r="S94" s="18">
        <v>25</v>
      </c>
    </row>
    <row r="95" spans="1:19">
      <c r="A95" s="8" t="s">
        <v>137</v>
      </c>
      <c r="B95" s="199">
        <f>'[2]20'!B97</f>
        <v>75</v>
      </c>
      <c r="C95" s="200">
        <f>'[2]20'!C97</f>
        <v>0</v>
      </c>
      <c r="D95" s="200">
        <f>'[2]20'!D97</f>
        <v>0</v>
      </c>
      <c r="E95" s="200">
        <f>'[2]20'!E97</f>
        <v>0</v>
      </c>
      <c r="F95" s="15">
        <f t="shared" si="16"/>
        <v>75</v>
      </c>
      <c r="G95" s="199">
        <f>'[2]20'!H97</f>
        <v>31</v>
      </c>
      <c r="H95" s="200">
        <f>'[2]20'!I97</f>
        <v>0</v>
      </c>
      <c r="I95" s="200">
        <f>'[2]20'!J97</f>
        <v>0</v>
      </c>
      <c r="J95" s="200">
        <f>'[2]20'!K97</f>
        <v>0</v>
      </c>
      <c r="K95" s="15">
        <f t="shared" si="13"/>
        <v>31</v>
      </c>
      <c r="L95" s="18">
        <f>frq!C95</f>
        <v>1</v>
      </c>
      <c r="M95" s="124">
        <f t="shared" si="14"/>
        <v>30.6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30.6</v>
      </c>
      <c r="R95" s="18">
        <v>0.4</v>
      </c>
      <c r="S95" s="18">
        <v>34</v>
      </c>
    </row>
    <row r="96" spans="1:19">
      <c r="A96" s="8" t="s">
        <v>138</v>
      </c>
      <c r="B96" s="199">
        <f>'[2]20'!B98</f>
        <v>75</v>
      </c>
      <c r="C96" s="200">
        <f>'[2]20'!C98</f>
        <v>0</v>
      </c>
      <c r="D96" s="200">
        <f>'[2]20'!D98</f>
        <v>0</v>
      </c>
      <c r="E96" s="200">
        <f>'[2]20'!E98</f>
        <v>0</v>
      </c>
      <c r="F96" s="15">
        <f t="shared" si="16"/>
        <v>75</v>
      </c>
      <c r="G96" s="199">
        <f>'[2]20'!H98</f>
        <v>31</v>
      </c>
      <c r="H96" s="200">
        <f>'[2]20'!I98</f>
        <v>0</v>
      </c>
      <c r="I96" s="200">
        <f>'[2]20'!J98</f>
        <v>0</v>
      </c>
      <c r="J96" s="200">
        <f>'[2]20'!K98</f>
        <v>0</v>
      </c>
      <c r="K96" s="15">
        <f t="shared" si="13"/>
        <v>31</v>
      </c>
      <c r="L96" s="18">
        <f>frq!C96</f>
        <v>1</v>
      </c>
      <c r="M96" s="124">
        <f t="shared" si="14"/>
        <v>30.6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30.6</v>
      </c>
      <c r="R96" s="18">
        <v>0.4</v>
      </c>
      <c r="S96" s="18">
        <v>34</v>
      </c>
    </row>
    <row r="97" spans="1:19">
      <c r="A97" s="8" t="s">
        <v>139</v>
      </c>
      <c r="B97" s="199">
        <f>'[2]20'!B99</f>
        <v>75</v>
      </c>
      <c r="C97" s="200">
        <f>'[2]20'!C99</f>
        <v>0</v>
      </c>
      <c r="D97" s="200">
        <f>'[2]20'!D99</f>
        <v>0</v>
      </c>
      <c r="E97" s="200">
        <f>'[2]20'!E99</f>
        <v>0</v>
      </c>
      <c r="F97" s="15">
        <f t="shared" si="16"/>
        <v>75</v>
      </c>
      <c r="G97" s="199">
        <f>'[2]20'!H99</f>
        <v>31</v>
      </c>
      <c r="H97" s="200">
        <f>'[2]20'!I99</f>
        <v>0</v>
      </c>
      <c r="I97" s="200">
        <f>'[2]20'!J99</f>
        <v>0</v>
      </c>
      <c r="J97" s="200">
        <f>'[2]20'!K99</f>
        <v>0</v>
      </c>
      <c r="K97" s="15">
        <f t="shared" si="13"/>
        <v>31</v>
      </c>
      <c r="L97" s="18">
        <f>frq!C97</f>
        <v>1</v>
      </c>
      <c r="M97" s="124">
        <f t="shared" si="14"/>
        <v>30.6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30.6</v>
      </c>
      <c r="R97" s="18">
        <v>0.4</v>
      </c>
      <c r="S97" s="18">
        <v>34</v>
      </c>
    </row>
    <row r="98" spans="1:19" ht="15.75" thickBot="1">
      <c r="A98" s="8" t="s">
        <v>140</v>
      </c>
      <c r="B98" s="199">
        <f>'[2]20'!B100</f>
        <v>75</v>
      </c>
      <c r="C98" s="200">
        <f>'[2]20'!C100</f>
        <v>0</v>
      </c>
      <c r="D98" s="200">
        <f>'[2]20'!D100</f>
        <v>0</v>
      </c>
      <c r="E98" s="200">
        <f>'[2]20'!E100</f>
        <v>0</v>
      </c>
      <c r="F98" s="15">
        <f t="shared" si="16"/>
        <v>75</v>
      </c>
      <c r="G98" s="199">
        <f>'[2]20'!H100</f>
        <v>31</v>
      </c>
      <c r="H98" s="200">
        <f>'[2]20'!I100</f>
        <v>0</v>
      </c>
      <c r="I98" s="200">
        <f>'[2]20'!J100</f>
        <v>0</v>
      </c>
      <c r="J98" s="200">
        <f>'[2]20'!K100</f>
        <v>0</v>
      </c>
      <c r="K98" s="15">
        <f t="shared" si="13"/>
        <v>31</v>
      </c>
      <c r="L98" s="18">
        <f>frq!C98</f>
        <v>1</v>
      </c>
      <c r="M98" s="124">
        <f t="shared" si="14"/>
        <v>30.6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30.6</v>
      </c>
      <c r="R98" s="18">
        <v>0.4</v>
      </c>
      <c r="S98" s="18">
        <v>34</v>
      </c>
    </row>
    <row r="99" spans="1:19" ht="15.75" thickBot="1">
      <c r="A99" s="127" t="s">
        <v>171</v>
      </c>
      <c r="B99" s="127">
        <f t="shared" ref="B99:S99" si="17">SUM(B3:B98)/4000</f>
        <v>1.8674999999999999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1.8674999999999999</v>
      </c>
      <c r="G99" s="127">
        <f t="shared" si="17"/>
        <v>0.75600000000000001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0.75600000000000001</v>
      </c>
      <c r="L99" s="127">
        <f t="shared" si="17"/>
        <v>2.4E-2</v>
      </c>
      <c r="M99" s="127">
        <f t="shared" si="17"/>
        <v>0.74369999999999947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0.74369999999999947</v>
      </c>
      <c r="R99" s="128">
        <f t="shared" si="17"/>
        <v>1.2299999999999997E-2</v>
      </c>
      <c r="S99" s="128">
        <f t="shared" si="17"/>
        <v>0.1265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45432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0</v>
      </c>
      <c r="E3" s="16">
        <f>'[3]20'!E5</f>
        <v>0</v>
      </c>
      <c r="F3" s="16">
        <f>'[3]20'!F5</f>
        <v>930</v>
      </c>
      <c r="G3" s="16">
        <f>'[3]20'!G5</f>
        <v>0</v>
      </c>
      <c r="H3" s="17">
        <f>SUM(B3:G3)</f>
        <v>1250</v>
      </c>
      <c r="I3" s="15">
        <f>'[3]20'!J5</f>
        <v>320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290</v>
      </c>
      <c r="N3" s="16">
        <f>'[3]20'!O5</f>
        <v>0</v>
      </c>
      <c r="O3" s="17">
        <f>SUM(I3:N3)</f>
        <v>610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290</v>
      </c>
      <c r="V3" s="16">
        <f t="shared" si="0"/>
        <v>0</v>
      </c>
      <c r="W3" s="17">
        <f>SUM(Q3:V3)</f>
        <v>610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290</v>
      </c>
      <c r="AQ3" s="8">
        <f t="shared" si="3"/>
        <v>0</v>
      </c>
      <c r="AR3" s="8">
        <f>SUM(AL3:AQ3)</f>
        <v>546</v>
      </c>
      <c r="AT3" s="8">
        <v>30.89</v>
      </c>
      <c r="AU3" s="8">
        <v>30.89</v>
      </c>
      <c r="AV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30.89</v>
      </c>
      <c r="BM3" s="8">
        <f>AU3</f>
        <v>30.89</v>
      </c>
      <c r="BN3" s="8">
        <f>BC3</f>
        <v>32</v>
      </c>
      <c r="BO3" s="8">
        <f>BJ3</f>
        <v>32</v>
      </c>
      <c r="BP3" s="138">
        <f>BL3-BN3</f>
        <v>-1.1099999999999994</v>
      </c>
      <c r="BQ3" s="138">
        <f>BM3-BO3</f>
        <v>-1.1099999999999994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0</v>
      </c>
      <c r="E4" s="16">
        <f>'[3]20'!E6</f>
        <v>0</v>
      </c>
      <c r="F4" s="16">
        <f>'[3]20'!F6</f>
        <v>930</v>
      </c>
      <c r="G4" s="16">
        <f>'[3]20'!G6</f>
        <v>0</v>
      </c>
      <c r="H4" s="17">
        <f>SUM(B4:G4)</f>
        <v>1250</v>
      </c>
      <c r="I4" s="15">
        <f>'[3]20'!J6</f>
        <v>320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290</v>
      </c>
      <c r="N4" s="16">
        <f>'[3]20'!O6</f>
        <v>0</v>
      </c>
      <c r="O4" s="17">
        <f>SUM(I4:N4)</f>
        <v>610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290</v>
      </c>
      <c r="V4" s="16">
        <f>IF($P4=1,N4,IF(AND($P4=0.985,N4&gt;0.985*G4),G4*0.985,IF(AND($P4=0.965,N4&gt;0.965*G4),0.965*G4,N4)))</f>
        <v>0</v>
      </c>
      <c r="W4" s="17">
        <f>SUM(Q4:V4)</f>
        <v>610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290</v>
      </c>
      <c r="AQ4" s="8">
        <f t="shared" si="3"/>
        <v>0</v>
      </c>
      <c r="AR4" s="8">
        <f t="shared" ref="AR4:AR67" si="18">SUM(AL4:AQ4)</f>
        <v>546</v>
      </c>
      <c r="AT4" s="8">
        <v>30.89</v>
      </c>
      <c r="AU4" s="8">
        <v>30.89</v>
      </c>
      <c r="AV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30.89</v>
      </c>
      <c r="BM4" s="8">
        <f t="shared" ref="BM4:BM67" si="22">AU4</f>
        <v>30.89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-1.1099999999999994</v>
      </c>
      <c r="BQ4" s="138">
        <f t="shared" ref="BQ4:BQ67" si="26">BM4-BO4</f>
        <v>-1.1099999999999994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0</v>
      </c>
      <c r="E5" s="16">
        <f>'[3]20'!E7</f>
        <v>0</v>
      </c>
      <c r="F5" s="16">
        <f>'[3]20'!F7</f>
        <v>930</v>
      </c>
      <c r="G5" s="16">
        <f>'[3]20'!G7</f>
        <v>0</v>
      </c>
      <c r="H5" s="17">
        <f t="shared" ref="H5:H68" si="27">SUM(B5:G5)</f>
        <v>1250</v>
      </c>
      <c r="I5" s="15">
        <f>'[3]20'!J7</f>
        <v>320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290</v>
      </c>
      <c r="N5" s="16">
        <f>'[3]20'!O7</f>
        <v>0</v>
      </c>
      <c r="O5" s="17">
        <f t="shared" ref="O5:O68" si="28">SUM(I5:N5)</f>
        <v>610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290</v>
      </c>
      <c r="V5" s="16">
        <f t="shared" si="0"/>
        <v>0</v>
      </c>
      <c r="W5" s="17">
        <f t="shared" ref="W5:W68" si="30">SUM(Q5:V5)</f>
        <v>610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290</v>
      </c>
      <c r="AQ5" s="8">
        <f t="shared" si="3"/>
        <v>0</v>
      </c>
      <c r="AR5" s="8">
        <f t="shared" si="18"/>
        <v>546</v>
      </c>
      <c r="AT5" s="8">
        <v>30.89</v>
      </c>
      <c r="AU5" s="8">
        <v>30.89</v>
      </c>
      <c r="AV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30.89</v>
      </c>
      <c r="BM5" s="8">
        <f t="shared" si="22"/>
        <v>30.89</v>
      </c>
      <c r="BN5" s="8">
        <f t="shared" si="23"/>
        <v>32</v>
      </c>
      <c r="BO5" s="8">
        <f t="shared" si="24"/>
        <v>32</v>
      </c>
      <c r="BP5" s="138">
        <f t="shared" si="25"/>
        <v>-1.1099999999999994</v>
      </c>
      <c r="BQ5" s="138">
        <f t="shared" si="26"/>
        <v>-1.1099999999999994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0</v>
      </c>
      <c r="E6" s="16">
        <f>'[3]20'!E8</f>
        <v>0</v>
      </c>
      <c r="F6" s="16">
        <f>'[3]20'!F8</f>
        <v>930</v>
      </c>
      <c r="G6" s="16">
        <f>'[3]20'!G8</f>
        <v>0</v>
      </c>
      <c r="H6" s="17">
        <f t="shared" si="27"/>
        <v>1250</v>
      </c>
      <c r="I6" s="15">
        <f>'[3]20'!J8</f>
        <v>320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290</v>
      </c>
      <c r="N6" s="16">
        <f>'[3]20'!O8</f>
        <v>0</v>
      </c>
      <c r="O6" s="17">
        <f t="shared" si="28"/>
        <v>610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290</v>
      </c>
      <c r="V6" s="16">
        <f t="shared" si="0"/>
        <v>0</v>
      </c>
      <c r="W6" s="17">
        <f t="shared" si="30"/>
        <v>610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290</v>
      </c>
      <c r="AQ6" s="8">
        <f t="shared" si="3"/>
        <v>0</v>
      </c>
      <c r="AR6" s="8">
        <f t="shared" si="18"/>
        <v>546</v>
      </c>
      <c r="AT6" s="8">
        <v>30.89</v>
      </c>
      <c r="AU6" s="8">
        <v>30.89</v>
      </c>
      <c r="AV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30.89</v>
      </c>
      <c r="BM6" s="8">
        <f t="shared" si="22"/>
        <v>30.89</v>
      </c>
      <c r="BN6" s="8">
        <f t="shared" si="23"/>
        <v>32</v>
      </c>
      <c r="BO6" s="8">
        <f t="shared" si="24"/>
        <v>32</v>
      </c>
      <c r="BP6" s="138">
        <f t="shared" si="25"/>
        <v>-1.1099999999999994</v>
      </c>
      <c r="BQ6" s="138">
        <f t="shared" si="26"/>
        <v>-1.1099999999999994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0</v>
      </c>
      <c r="E7" s="16">
        <f>'[3]20'!E9</f>
        <v>0</v>
      </c>
      <c r="F7" s="16">
        <f>'[3]20'!F9</f>
        <v>930</v>
      </c>
      <c r="G7" s="16">
        <f>'[3]20'!G9</f>
        <v>0</v>
      </c>
      <c r="H7" s="17">
        <f t="shared" si="27"/>
        <v>1250</v>
      </c>
      <c r="I7" s="15">
        <f>'[3]20'!J9</f>
        <v>320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290</v>
      </c>
      <c r="N7" s="16">
        <f>'[3]20'!O9</f>
        <v>0</v>
      </c>
      <c r="O7" s="17">
        <f t="shared" si="28"/>
        <v>610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290</v>
      </c>
      <c r="V7" s="16">
        <f t="shared" si="0"/>
        <v>0</v>
      </c>
      <c r="W7" s="17">
        <f t="shared" si="30"/>
        <v>610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290</v>
      </c>
      <c r="AQ7" s="8">
        <f t="shared" si="3"/>
        <v>0</v>
      </c>
      <c r="AR7" s="8">
        <f t="shared" si="18"/>
        <v>546</v>
      </c>
      <c r="AT7" s="8">
        <v>30.89</v>
      </c>
      <c r="AU7" s="8">
        <v>30.89</v>
      </c>
      <c r="AV7" s="8">
        <v>0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30.89</v>
      </c>
      <c r="BM7" s="8">
        <f t="shared" si="22"/>
        <v>30.89</v>
      </c>
      <c r="BN7" s="8">
        <f t="shared" si="23"/>
        <v>32</v>
      </c>
      <c r="BO7" s="8">
        <f t="shared" si="24"/>
        <v>32</v>
      </c>
      <c r="BP7" s="138">
        <f t="shared" si="25"/>
        <v>-1.1099999999999994</v>
      </c>
      <c r="BQ7" s="138">
        <f t="shared" si="26"/>
        <v>-1.1099999999999994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0</v>
      </c>
      <c r="E8" s="16">
        <f>'[3]20'!E10</f>
        <v>0</v>
      </c>
      <c r="F8" s="16">
        <f>'[3]20'!F10</f>
        <v>930</v>
      </c>
      <c r="G8" s="16">
        <f>'[3]20'!G10</f>
        <v>0</v>
      </c>
      <c r="H8" s="17">
        <f t="shared" si="27"/>
        <v>1250</v>
      </c>
      <c r="I8" s="15">
        <f>'[3]20'!J10</f>
        <v>320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290</v>
      </c>
      <c r="N8" s="16">
        <f>'[3]20'!O10</f>
        <v>0</v>
      </c>
      <c r="O8" s="17">
        <f t="shared" si="28"/>
        <v>610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290</v>
      </c>
      <c r="V8" s="16">
        <f t="shared" si="0"/>
        <v>0</v>
      </c>
      <c r="W8" s="17">
        <f t="shared" si="30"/>
        <v>610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290</v>
      </c>
      <c r="AQ8" s="8">
        <f t="shared" si="3"/>
        <v>0</v>
      </c>
      <c r="AR8" s="8">
        <f t="shared" si="18"/>
        <v>546</v>
      </c>
      <c r="AT8" s="8">
        <v>30.89</v>
      </c>
      <c r="AU8" s="8">
        <v>30.89</v>
      </c>
      <c r="AV8" s="8">
        <v>0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30.89</v>
      </c>
      <c r="BM8" s="8">
        <f t="shared" si="22"/>
        <v>30.89</v>
      </c>
      <c r="BN8" s="8">
        <f t="shared" si="23"/>
        <v>32</v>
      </c>
      <c r="BO8" s="8">
        <f t="shared" si="24"/>
        <v>32</v>
      </c>
      <c r="BP8" s="138">
        <f t="shared" si="25"/>
        <v>-1.1099999999999994</v>
      </c>
      <c r="BQ8" s="138">
        <f t="shared" si="26"/>
        <v>-1.1099999999999994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0</v>
      </c>
      <c r="E9" s="16">
        <f>'[3]20'!E11</f>
        <v>0</v>
      </c>
      <c r="F9" s="16">
        <f>'[3]20'!F11</f>
        <v>930</v>
      </c>
      <c r="G9" s="16">
        <f>'[3]20'!G11</f>
        <v>0</v>
      </c>
      <c r="H9" s="17">
        <f t="shared" si="27"/>
        <v>1250</v>
      </c>
      <c r="I9" s="15">
        <f>'[3]20'!J11</f>
        <v>320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198</v>
      </c>
      <c r="N9" s="16">
        <f>'[3]20'!O11</f>
        <v>0</v>
      </c>
      <c r="O9" s="17">
        <f t="shared" si="28"/>
        <v>518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198</v>
      </c>
      <c r="V9" s="16">
        <f t="shared" si="0"/>
        <v>0</v>
      </c>
      <c r="W9" s="17">
        <f t="shared" si="30"/>
        <v>518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198</v>
      </c>
      <c r="AQ9" s="8">
        <f t="shared" si="3"/>
        <v>0</v>
      </c>
      <c r="AR9" s="8">
        <f t="shared" si="18"/>
        <v>454</v>
      </c>
      <c r="AT9" s="8">
        <v>30.89</v>
      </c>
      <c r="AU9" s="8">
        <v>30.89</v>
      </c>
      <c r="AV9" s="8">
        <v>0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30.89</v>
      </c>
      <c r="BM9" s="8">
        <f t="shared" si="22"/>
        <v>30.89</v>
      </c>
      <c r="BN9" s="8">
        <f t="shared" si="23"/>
        <v>32</v>
      </c>
      <c r="BO9" s="8">
        <f t="shared" si="24"/>
        <v>32</v>
      </c>
      <c r="BP9" s="138">
        <f t="shared" si="25"/>
        <v>-1.1099999999999994</v>
      </c>
      <c r="BQ9" s="138">
        <f t="shared" si="26"/>
        <v>-1.1099999999999994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0</v>
      </c>
      <c r="E10" s="16">
        <f>'[3]20'!E12</f>
        <v>0</v>
      </c>
      <c r="F10" s="16">
        <f>'[3]20'!F12</f>
        <v>930</v>
      </c>
      <c r="G10" s="16">
        <f>'[3]20'!G12</f>
        <v>0</v>
      </c>
      <c r="H10" s="17">
        <f t="shared" si="27"/>
        <v>1250</v>
      </c>
      <c r="I10" s="15">
        <f>'[3]20'!J12</f>
        <v>320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198</v>
      </c>
      <c r="N10" s="16">
        <f>'[3]20'!O12</f>
        <v>0</v>
      </c>
      <c r="O10" s="17">
        <f t="shared" si="28"/>
        <v>518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198</v>
      </c>
      <c r="V10" s="16">
        <f t="shared" si="0"/>
        <v>0</v>
      </c>
      <c r="W10" s="17">
        <f t="shared" si="30"/>
        <v>518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198</v>
      </c>
      <c r="AQ10" s="8">
        <f t="shared" si="3"/>
        <v>0</v>
      </c>
      <c r="AR10" s="8">
        <f t="shared" si="18"/>
        <v>454</v>
      </c>
      <c r="AT10" s="8">
        <v>30.89</v>
      </c>
      <c r="AU10" s="8">
        <v>30.89</v>
      </c>
      <c r="AV10" s="8">
        <v>0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30.89</v>
      </c>
      <c r="BM10" s="8">
        <f t="shared" si="22"/>
        <v>30.89</v>
      </c>
      <c r="BN10" s="8">
        <f t="shared" si="23"/>
        <v>32</v>
      </c>
      <c r="BO10" s="8">
        <f t="shared" si="24"/>
        <v>32</v>
      </c>
      <c r="BP10" s="138">
        <f t="shared" si="25"/>
        <v>-1.1099999999999994</v>
      </c>
      <c r="BQ10" s="138">
        <f t="shared" si="26"/>
        <v>-1.1099999999999994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0</v>
      </c>
      <c r="E11" s="16">
        <f>'[3]20'!E13</f>
        <v>0</v>
      </c>
      <c r="F11" s="16">
        <f>'[3]20'!F13</f>
        <v>930</v>
      </c>
      <c r="G11" s="16">
        <f>'[3]20'!G13</f>
        <v>0</v>
      </c>
      <c r="H11" s="17">
        <f t="shared" si="27"/>
        <v>1250</v>
      </c>
      <c r="I11" s="15">
        <f>'[3]20'!J13</f>
        <v>320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158</v>
      </c>
      <c r="N11" s="16">
        <f>'[3]20'!O13</f>
        <v>0</v>
      </c>
      <c r="O11" s="17">
        <f t="shared" si="28"/>
        <v>478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158</v>
      </c>
      <c r="V11" s="16">
        <f t="shared" si="0"/>
        <v>0</v>
      </c>
      <c r="W11" s="17">
        <f t="shared" si="30"/>
        <v>478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158</v>
      </c>
      <c r="AQ11" s="8">
        <f t="shared" si="3"/>
        <v>0</v>
      </c>
      <c r="AR11" s="8">
        <f t="shared" si="18"/>
        <v>414</v>
      </c>
      <c r="AT11" s="8">
        <v>30.89</v>
      </c>
      <c r="AU11" s="8">
        <v>30.89</v>
      </c>
      <c r="AV11" s="8">
        <v>0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30.89</v>
      </c>
      <c r="BM11" s="8">
        <f t="shared" si="22"/>
        <v>30.89</v>
      </c>
      <c r="BN11" s="8">
        <f t="shared" si="23"/>
        <v>32</v>
      </c>
      <c r="BO11" s="8">
        <f t="shared" si="24"/>
        <v>32</v>
      </c>
      <c r="BP11" s="138">
        <f t="shared" si="25"/>
        <v>-1.1099999999999994</v>
      </c>
      <c r="BQ11" s="138">
        <f t="shared" si="26"/>
        <v>-1.1099999999999994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0</v>
      </c>
      <c r="E12" s="16">
        <f>'[3]20'!E14</f>
        <v>0</v>
      </c>
      <c r="F12" s="16">
        <f>'[3]20'!F14</f>
        <v>930</v>
      </c>
      <c r="G12" s="16">
        <f>'[3]20'!G14</f>
        <v>0</v>
      </c>
      <c r="H12" s="17">
        <f t="shared" si="27"/>
        <v>1250</v>
      </c>
      <c r="I12" s="15">
        <f>'[3]20'!J14</f>
        <v>320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158</v>
      </c>
      <c r="N12" s="16">
        <f>'[3]20'!O14</f>
        <v>0</v>
      </c>
      <c r="O12" s="17">
        <f t="shared" si="28"/>
        <v>478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158</v>
      </c>
      <c r="V12" s="16">
        <f t="shared" si="0"/>
        <v>0</v>
      </c>
      <c r="W12" s="17">
        <f t="shared" si="30"/>
        <v>478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158</v>
      </c>
      <c r="AQ12" s="8">
        <f t="shared" si="3"/>
        <v>0</v>
      </c>
      <c r="AR12" s="8">
        <f t="shared" si="18"/>
        <v>414</v>
      </c>
      <c r="AT12" s="8">
        <v>30.89</v>
      </c>
      <c r="AU12" s="8">
        <v>30.89</v>
      </c>
      <c r="AV12" s="8">
        <v>0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30.89</v>
      </c>
      <c r="BM12" s="8">
        <f t="shared" si="22"/>
        <v>30.89</v>
      </c>
      <c r="BN12" s="8">
        <f t="shared" si="23"/>
        <v>32</v>
      </c>
      <c r="BO12" s="8">
        <f t="shared" si="24"/>
        <v>32</v>
      </c>
      <c r="BP12" s="138">
        <f t="shared" si="25"/>
        <v>-1.1099999999999994</v>
      </c>
      <c r="BQ12" s="138">
        <f t="shared" si="26"/>
        <v>-1.1099999999999994</v>
      </c>
    </row>
    <row r="13" spans="1:69">
      <c r="A13" s="8" t="s">
        <v>55</v>
      </c>
      <c r="B13" s="15">
        <f>'[3]20'!B15</f>
        <v>0</v>
      </c>
      <c r="C13" s="16">
        <f>'[3]20'!C15</f>
        <v>0</v>
      </c>
      <c r="D13" s="16">
        <f>'[3]20'!D15</f>
        <v>0</v>
      </c>
      <c r="E13" s="16">
        <f>'[3]20'!E15</f>
        <v>0</v>
      </c>
      <c r="F13" s="16">
        <f>'[3]20'!F15</f>
        <v>0</v>
      </c>
      <c r="G13" s="16">
        <f>'[3]20'!G15</f>
        <v>0</v>
      </c>
      <c r="H13" s="17">
        <f t="shared" si="27"/>
        <v>0</v>
      </c>
      <c r="I13" s="15">
        <f>'[3]20'!J15</f>
        <v>0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0</v>
      </c>
      <c r="N13" s="16">
        <f>'[3]20'!O15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</v>
      </c>
      <c r="AT13" s="8">
        <v>0</v>
      </c>
      <c r="AU13" s="8">
        <v>0</v>
      </c>
      <c r="AV13" s="8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0</v>
      </c>
      <c r="BD13" s="203">
        <v>0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38">
        <f t="shared" si="25"/>
        <v>0</v>
      </c>
      <c r="BQ13" s="138">
        <f t="shared" si="26"/>
        <v>0</v>
      </c>
    </row>
    <row r="14" spans="1:69">
      <c r="A14" s="8" t="s">
        <v>56</v>
      </c>
      <c r="B14" s="15">
        <f>'[3]20'!B16</f>
        <v>0</v>
      </c>
      <c r="C14" s="16">
        <f>'[3]20'!C16</f>
        <v>0</v>
      </c>
      <c r="D14" s="16">
        <f>'[3]20'!D16</f>
        <v>0</v>
      </c>
      <c r="E14" s="16">
        <f>'[3]20'!E16</f>
        <v>0</v>
      </c>
      <c r="F14" s="16">
        <f>'[3]20'!F16</f>
        <v>0</v>
      </c>
      <c r="G14" s="16">
        <f>'[3]20'!G16</f>
        <v>0</v>
      </c>
      <c r="H14" s="17">
        <f t="shared" si="27"/>
        <v>0</v>
      </c>
      <c r="I14" s="15">
        <f>'[3]20'!J16</f>
        <v>0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0</v>
      </c>
      <c r="N14" s="16">
        <f>'[3]20'!O16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</v>
      </c>
      <c r="AT14" s="8">
        <v>0</v>
      </c>
      <c r="AU14" s="8">
        <v>0</v>
      </c>
      <c r="AV14" s="8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0</v>
      </c>
      <c r="BD14" s="203">
        <v>0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38">
        <f t="shared" si="25"/>
        <v>0</v>
      </c>
      <c r="BQ14" s="138">
        <f t="shared" si="26"/>
        <v>0</v>
      </c>
    </row>
    <row r="15" spans="1:69">
      <c r="A15" s="8" t="s">
        <v>57</v>
      </c>
      <c r="B15" s="15">
        <f>'[3]20'!B17</f>
        <v>0</v>
      </c>
      <c r="C15" s="16">
        <f>'[3]20'!C17</f>
        <v>0</v>
      </c>
      <c r="D15" s="16">
        <f>'[3]20'!D17</f>
        <v>0</v>
      </c>
      <c r="E15" s="16">
        <f>'[3]20'!E17</f>
        <v>0</v>
      </c>
      <c r="F15" s="16">
        <f>'[3]20'!F17</f>
        <v>0</v>
      </c>
      <c r="G15" s="16">
        <f>'[3]20'!G17</f>
        <v>0</v>
      </c>
      <c r="H15" s="17">
        <f t="shared" si="27"/>
        <v>0</v>
      </c>
      <c r="I15" s="15">
        <f>'[3]20'!J17</f>
        <v>-5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0</v>
      </c>
      <c r="N15" s="16">
        <f>'[3]20'!O17</f>
        <v>0</v>
      </c>
      <c r="O15" s="17">
        <f t="shared" si="28"/>
        <v>-5</v>
      </c>
      <c r="P15" s="18">
        <f>frq!C15</f>
        <v>1</v>
      </c>
      <c r="Q15" s="15">
        <f t="shared" si="29"/>
        <v>-5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-5</v>
      </c>
      <c r="X15" s="8">
        <f t="shared" si="4"/>
        <v>-0.5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-0.5</v>
      </c>
      <c r="AE15" s="8">
        <f t="shared" si="11"/>
        <v>-0.5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-0.5</v>
      </c>
      <c r="AL15" s="8">
        <f t="shared" si="3"/>
        <v>-4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-4</v>
      </c>
      <c r="AT15" s="8">
        <v>0</v>
      </c>
      <c r="AU15" s="8">
        <v>0</v>
      </c>
      <c r="AV15" s="8">
        <v>0</v>
      </c>
      <c r="AW15" s="203">
        <v>-0.5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-0.5</v>
      </c>
      <c r="BD15" s="203">
        <v>-0.5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-0.5</v>
      </c>
      <c r="BL15" s="8">
        <f t="shared" si="21"/>
        <v>0</v>
      </c>
      <c r="BM15" s="8">
        <f t="shared" si="22"/>
        <v>0</v>
      </c>
      <c r="BN15" s="8">
        <f t="shared" si="23"/>
        <v>-0.5</v>
      </c>
      <c r="BO15" s="8">
        <f t="shared" si="24"/>
        <v>-0.5</v>
      </c>
      <c r="BP15" s="138">
        <f t="shared" si="25"/>
        <v>0.5</v>
      </c>
      <c r="BQ15" s="138">
        <f t="shared" si="26"/>
        <v>0.5</v>
      </c>
    </row>
    <row r="16" spans="1:69">
      <c r="A16" s="8" t="s">
        <v>58</v>
      </c>
      <c r="B16" s="15">
        <f>'[3]20'!B18</f>
        <v>0</v>
      </c>
      <c r="C16" s="16">
        <f>'[3]20'!C18</f>
        <v>0</v>
      </c>
      <c r="D16" s="16">
        <f>'[3]20'!D18</f>
        <v>0</v>
      </c>
      <c r="E16" s="16">
        <f>'[3]20'!E18</f>
        <v>0</v>
      </c>
      <c r="F16" s="16">
        <f>'[3]20'!F18</f>
        <v>0</v>
      </c>
      <c r="G16" s="16">
        <f>'[3]20'!G18</f>
        <v>0</v>
      </c>
      <c r="H16" s="17">
        <f t="shared" si="27"/>
        <v>0</v>
      </c>
      <c r="I16" s="15">
        <f>'[3]20'!J18</f>
        <v>-5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0</v>
      </c>
      <c r="N16" s="16">
        <f>'[3]20'!O18</f>
        <v>0</v>
      </c>
      <c r="O16" s="17">
        <f t="shared" si="28"/>
        <v>-5</v>
      </c>
      <c r="P16" s="18">
        <f>frq!C16</f>
        <v>1</v>
      </c>
      <c r="Q16" s="15">
        <f t="shared" si="29"/>
        <v>-5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-5</v>
      </c>
      <c r="X16" s="8">
        <f t="shared" si="4"/>
        <v>-0.5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-0.5</v>
      </c>
      <c r="AE16" s="8">
        <f t="shared" si="11"/>
        <v>-0.5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-0.5</v>
      </c>
      <c r="AL16" s="8">
        <f t="shared" si="3"/>
        <v>-4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-4</v>
      </c>
      <c r="AT16" s="8">
        <v>0</v>
      </c>
      <c r="AU16" s="8">
        <v>0</v>
      </c>
      <c r="AV16" s="8">
        <v>0</v>
      </c>
      <c r="AW16" s="203">
        <v>-0.5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-0.5</v>
      </c>
      <c r="BD16" s="203">
        <v>-0.5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-0.5</v>
      </c>
      <c r="BL16" s="8">
        <f t="shared" si="21"/>
        <v>0</v>
      </c>
      <c r="BM16" s="8">
        <f t="shared" si="22"/>
        <v>0</v>
      </c>
      <c r="BN16" s="8">
        <f t="shared" si="23"/>
        <v>-0.5</v>
      </c>
      <c r="BO16" s="8">
        <f t="shared" si="24"/>
        <v>-0.5</v>
      </c>
      <c r="BP16" s="138">
        <f t="shared" si="25"/>
        <v>0.5</v>
      </c>
      <c r="BQ16" s="138">
        <f t="shared" si="26"/>
        <v>0.5</v>
      </c>
    </row>
    <row r="17" spans="1:69">
      <c r="A17" s="8" t="s">
        <v>59</v>
      </c>
      <c r="B17" s="15">
        <f>'[3]20'!B19</f>
        <v>0</v>
      </c>
      <c r="C17" s="16">
        <f>'[3]20'!C19</f>
        <v>0</v>
      </c>
      <c r="D17" s="16">
        <f>'[3]20'!D19</f>
        <v>0</v>
      </c>
      <c r="E17" s="16">
        <f>'[3]20'!E19</f>
        <v>0</v>
      </c>
      <c r="F17" s="16">
        <f>'[3]20'!F19</f>
        <v>0</v>
      </c>
      <c r="G17" s="16">
        <f>'[3]20'!G19</f>
        <v>0</v>
      </c>
      <c r="H17" s="17">
        <f t="shared" si="27"/>
        <v>0</v>
      </c>
      <c r="I17" s="15">
        <f>'[3]20'!J19</f>
        <v>-5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0</v>
      </c>
      <c r="N17" s="16">
        <f>'[3]20'!O19</f>
        <v>0</v>
      </c>
      <c r="O17" s="17">
        <f t="shared" si="28"/>
        <v>-5</v>
      </c>
      <c r="P17" s="18">
        <f>frq!C17</f>
        <v>1</v>
      </c>
      <c r="Q17" s="15">
        <f t="shared" si="29"/>
        <v>-5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-5</v>
      </c>
      <c r="X17" s="8">
        <f t="shared" si="4"/>
        <v>-0.5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-0.5</v>
      </c>
      <c r="AE17" s="8">
        <f t="shared" si="11"/>
        <v>-0.5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-0.5</v>
      </c>
      <c r="AL17" s="8">
        <f t="shared" si="3"/>
        <v>-4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-4</v>
      </c>
      <c r="AT17" s="8">
        <v>0</v>
      </c>
      <c r="AU17" s="8">
        <v>0</v>
      </c>
      <c r="AV17" s="8">
        <v>0</v>
      </c>
      <c r="AW17" s="203">
        <v>-0.5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-0.5</v>
      </c>
      <c r="BD17" s="203">
        <v>-0.5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-0.5</v>
      </c>
      <c r="BL17" s="8">
        <f t="shared" si="21"/>
        <v>0</v>
      </c>
      <c r="BM17" s="8">
        <f t="shared" si="22"/>
        <v>0</v>
      </c>
      <c r="BN17" s="8">
        <f t="shared" si="23"/>
        <v>-0.5</v>
      </c>
      <c r="BO17" s="8">
        <f t="shared" si="24"/>
        <v>-0.5</v>
      </c>
      <c r="BP17" s="138">
        <f t="shared" si="25"/>
        <v>0.5</v>
      </c>
      <c r="BQ17" s="138">
        <f t="shared" si="26"/>
        <v>0.5</v>
      </c>
    </row>
    <row r="18" spans="1:69">
      <c r="A18" s="8" t="s">
        <v>60</v>
      </c>
      <c r="B18" s="15">
        <f>'[3]20'!B20</f>
        <v>0</v>
      </c>
      <c r="C18" s="16">
        <f>'[3]20'!C20</f>
        <v>0</v>
      </c>
      <c r="D18" s="16">
        <f>'[3]20'!D20</f>
        <v>0</v>
      </c>
      <c r="E18" s="16">
        <f>'[3]20'!E20</f>
        <v>0</v>
      </c>
      <c r="F18" s="16">
        <f>'[3]20'!F20</f>
        <v>0</v>
      </c>
      <c r="G18" s="16">
        <f>'[3]20'!G20</f>
        <v>0</v>
      </c>
      <c r="H18" s="17">
        <f t="shared" si="27"/>
        <v>0</v>
      </c>
      <c r="I18" s="15">
        <f>'[3]20'!J20</f>
        <v>-5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0</v>
      </c>
      <c r="N18" s="16">
        <f>'[3]20'!O20</f>
        <v>0</v>
      </c>
      <c r="O18" s="17">
        <f t="shared" si="28"/>
        <v>-5</v>
      </c>
      <c r="P18" s="18">
        <f>frq!C18</f>
        <v>1</v>
      </c>
      <c r="Q18" s="15">
        <f t="shared" si="29"/>
        <v>-5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-5</v>
      </c>
      <c r="X18" s="8">
        <f t="shared" si="4"/>
        <v>-0.5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-0.5</v>
      </c>
      <c r="AE18" s="8">
        <f t="shared" si="11"/>
        <v>-0.5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-0.5</v>
      </c>
      <c r="AL18" s="8">
        <f t="shared" si="3"/>
        <v>-4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-4</v>
      </c>
      <c r="AT18" s="8">
        <v>0</v>
      </c>
      <c r="AU18" s="8">
        <v>0</v>
      </c>
      <c r="AV18" s="8">
        <v>0</v>
      </c>
      <c r="AW18" s="203">
        <v>-0.5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-0.5</v>
      </c>
      <c r="BD18" s="203">
        <v>-0.5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-0.5</v>
      </c>
      <c r="BL18" s="8">
        <f t="shared" si="21"/>
        <v>0</v>
      </c>
      <c r="BM18" s="8">
        <f t="shared" si="22"/>
        <v>0</v>
      </c>
      <c r="BN18" s="8">
        <f t="shared" si="23"/>
        <v>-0.5</v>
      </c>
      <c r="BO18" s="8">
        <f t="shared" si="24"/>
        <v>-0.5</v>
      </c>
      <c r="BP18" s="138">
        <f t="shared" si="25"/>
        <v>0.5</v>
      </c>
      <c r="BQ18" s="138">
        <f t="shared" si="26"/>
        <v>0.5</v>
      </c>
    </row>
    <row r="19" spans="1:69">
      <c r="A19" s="8" t="s">
        <v>61</v>
      </c>
      <c r="B19" s="15">
        <f>'[3]20'!B21</f>
        <v>0</v>
      </c>
      <c r="C19" s="16">
        <f>'[3]20'!C21</f>
        <v>0</v>
      </c>
      <c r="D19" s="16">
        <f>'[3]20'!D21</f>
        <v>0</v>
      </c>
      <c r="E19" s="16">
        <f>'[3]20'!E21</f>
        <v>0</v>
      </c>
      <c r="F19" s="16">
        <f>'[3]20'!F21</f>
        <v>0</v>
      </c>
      <c r="G19" s="16">
        <f>'[3]20'!G21</f>
        <v>0</v>
      </c>
      <c r="H19" s="17">
        <f t="shared" si="27"/>
        <v>0</v>
      </c>
      <c r="I19" s="15">
        <f>'[3]20'!J21</f>
        <v>-5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0</v>
      </c>
      <c r="N19" s="16">
        <f>'[3]20'!O21</f>
        <v>0</v>
      </c>
      <c r="O19" s="17">
        <f t="shared" si="28"/>
        <v>-5</v>
      </c>
      <c r="P19" s="18">
        <f>frq!C19</f>
        <v>1</v>
      </c>
      <c r="Q19" s="15">
        <f t="shared" si="29"/>
        <v>-5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-5</v>
      </c>
      <c r="X19" s="8">
        <f t="shared" si="4"/>
        <v>-0.5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-0.5</v>
      </c>
      <c r="AE19" s="8">
        <f t="shared" si="11"/>
        <v>-0.5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-0.5</v>
      </c>
      <c r="AL19" s="8">
        <f t="shared" ref="AL19:AQ61" si="31">Q19-X19-AE19</f>
        <v>-4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-4</v>
      </c>
      <c r="AT19" s="8">
        <v>0</v>
      </c>
      <c r="AU19" s="8">
        <v>0</v>
      </c>
      <c r="AV19" s="8">
        <v>0</v>
      </c>
      <c r="AW19" s="203">
        <v>-0.5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-0.5</v>
      </c>
      <c r="BD19" s="203">
        <v>-0.5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-0.5</v>
      </c>
      <c r="BL19" s="8">
        <f t="shared" si="21"/>
        <v>0</v>
      </c>
      <c r="BM19" s="8">
        <f t="shared" si="22"/>
        <v>0</v>
      </c>
      <c r="BN19" s="8">
        <f t="shared" si="23"/>
        <v>-0.5</v>
      </c>
      <c r="BO19" s="8">
        <f t="shared" si="24"/>
        <v>-0.5</v>
      </c>
      <c r="BP19" s="138">
        <f t="shared" si="25"/>
        <v>0.5</v>
      </c>
      <c r="BQ19" s="138">
        <f t="shared" si="26"/>
        <v>0.5</v>
      </c>
    </row>
    <row r="20" spans="1:69">
      <c r="A20" s="8" t="s">
        <v>62</v>
      </c>
      <c r="B20" s="15">
        <f>'[3]20'!B22</f>
        <v>0</v>
      </c>
      <c r="C20" s="16">
        <f>'[3]20'!C22</f>
        <v>0</v>
      </c>
      <c r="D20" s="16">
        <f>'[3]20'!D22</f>
        <v>0</v>
      </c>
      <c r="E20" s="16">
        <f>'[3]20'!E22</f>
        <v>0</v>
      </c>
      <c r="F20" s="16">
        <f>'[3]20'!F22</f>
        <v>0</v>
      </c>
      <c r="G20" s="16">
        <f>'[3]20'!G22</f>
        <v>0</v>
      </c>
      <c r="H20" s="17">
        <f t="shared" si="27"/>
        <v>0</v>
      </c>
      <c r="I20" s="15">
        <f>'[3]20'!J22</f>
        <v>-5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0</v>
      </c>
      <c r="N20" s="16">
        <f>'[3]20'!O22</f>
        <v>0</v>
      </c>
      <c r="O20" s="17">
        <f t="shared" si="28"/>
        <v>-5</v>
      </c>
      <c r="P20" s="18">
        <f>frq!C20</f>
        <v>1</v>
      </c>
      <c r="Q20" s="15">
        <f t="shared" si="29"/>
        <v>-5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-5</v>
      </c>
      <c r="X20" s="8">
        <f t="shared" si="4"/>
        <v>-0.5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-0.5</v>
      </c>
      <c r="AE20" s="8">
        <f t="shared" si="11"/>
        <v>-0.5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-0.5</v>
      </c>
      <c r="AL20" s="8">
        <f t="shared" si="31"/>
        <v>-4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-4</v>
      </c>
      <c r="AT20" s="8">
        <v>0</v>
      </c>
      <c r="AU20" s="8">
        <v>0</v>
      </c>
      <c r="AV20" s="8">
        <v>0</v>
      </c>
      <c r="AW20" s="203">
        <v>-0.5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-0.5</v>
      </c>
      <c r="BD20" s="203">
        <v>-0.5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-0.5</v>
      </c>
      <c r="BL20" s="8">
        <f t="shared" si="21"/>
        <v>0</v>
      </c>
      <c r="BM20" s="8">
        <f t="shared" si="22"/>
        <v>0</v>
      </c>
      <c r="BN20" s="8">
        <f t="shared" si="23"/>
        <v>-0.5</v>
      </c>
      <c r="BO20" s="8">
        <f t="shared" si="24"/>
        <v>-0.5</v>
      </c>
      <c r="BP20" s="138">
        <f t="shared" si="25"/>
        <v>0.5</v>
      </c>
      <c r="BQ20" s="138">
        <f t="shared" si="26"/>
        <v>0.5</v>
      </c>
    </row>
    <row r="21" spans="1:69">
      <c r="A21" s="8" t="s">
        <v>63</v>
      </c>
      <c r="B21" s="15">
        <f>'[3]20'!B23</f>
        <v>0</v>
      </c>
      <c r="C21" s="16">
        <f>'[3]20'!C23</f>
        <v>0</v>
      </c>
      <c r="D21" s="16">
        <f>'[3]20'!D23</f>
        <v>0</v>
      </c>
      <c r="E21" s="16">
        <f>'[3]20'!E23</f>
        <v>0</v>
      </c>
      <c r="F21" s="16">
        <f>'[3]20'!F23</f>
        <v>0</v>
      </c>
      <c r="G21" s="16">
        <f>'[3]20'!G23</f>
        <v>0</v>
      </c>
      <c r="H21" s="17">
        <f t="shared" si="27"/>
        <v>0</v>
      </c>
      <c r="I21" s="15">
        <f>'[3]20'!J23</f>
        <v>-5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0</v>
      </c>
      <c r="N21" s="16">
        <f>'[3]20'!O23</f>
        <v>0</v>
      </c>
      <c r="O21" s="17">
        <f t="shared" si="28"/>
        <v>-5</v>
      </c>
      <c r="P21" s="18">
        <f>frq!C21</f>
        <v>1</v>
      </c>
      <c r="Q21" s="15">
        <f t="shared" si="29"/>
        <v>-5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-5</v>
      </c>
      <c r="X21" s="8">
        <f t="shared" si="4"/>
        <v>-0.5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-0.5</v>
      </c>
      <c r="AE21" s="8">
        <f t="shared" si="11"/>
        <v>-0.5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-0.5</v>
      </c>
      <c r="AL21" s="8">
        <f t="shared" si="31"/>
        <v>-4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-4</v>
      </c>
      <c r="AT21" s="8">
        <v>0</v>
      </c>
      <c r="AU21" s="8">
        <v>0</v>
      </c>
      <c r="AV21" s="8">
        <v>0</v>
      </c>
      <c r="AW21" s="203">
        <v>-0.5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-0.5</v>
      </c>
      <c r="BD21" s="203">
        <v>-0.5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-0.5</v>
      </c>
      <c r="BL21" s="8">
        <f t="shared" si="21"/>
        <v>0</v>
      </c>
      <c r="BM21" s="8">
        <f t="shared" si="22"/>
        <v>0</v>
      </c>
      <c r="BN21" s="8">
        <f t="shared" si="23"/>
        <v>-0.5</v>
      </c>
      <c r="BO21" s="8">
        <f t="shared" si="24"/>
        <v>-0.5</v>
      </c>
      <c r="BP21" s="138">
        <f t="shared" si="25"/>
        <v>0.5</v>
      </c>
      <c r="BQ21" s="138">
        <f t="shared" si="26"/>
        <v>0.5</v>
      </c>
    </row>
    <row r="22" spans="1:69">
      <c r="A22" s="8" t="s">
        <v>64</v>
      </c>
      <c r="B22" s="15">
        <f>'[3]20'!B24</f>
        <v>0</v>
      </c>
      <c r="C22" s="16">
        <f>'[3]20'!C24</f>
        <v>0</v>
      </c>
      <c r="D22" s="16">
        <f>'[3]20'!D24</f>
        <v>0</v>
      </c>
      <c r="E22" s="16">
        <f>'[3]20'!E24</f>
        <v>0</v>
      </c>
      <c r="F22" s="16">
        <f>'[3]20'!F24</f>
        <v>0</v>
      </c>
      <c r="G22" s="16">
        <f>'[3]20'!G24</f>
        <v>0</v>
      </c>
      <c r="H22" s="17">
        <f t="shared" si="27"/>
        <v>0</v>
      </c>
      <c r="I22" s="15">
        <f>'[3]20'!J24</f>
        <v>-5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0</v>
      </c>
      <c r="N22" s="16">
        <f>'[3]20'!O24</f>
        <v>0</v>
      </c>
      <c r="O22" s="17">
        <f t="shared" si="28"/>
        <v>-5</v>
      </c>
      <c r="P22" s="18">
        <f>frq!C22</f>
        <v>1</v>
      </c>
      <c r="Q22" s="15">
        <f t="shared" si="29"/>
        <v>-5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-5</v>
      </c>
      <c r="X22" s="8">
        <f t="shared" si="4"/>
        <v>-0.5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-0.5</v>
      </c>
      <c r="AE22" s="8">
        <f t="shared" si="11"/>
        <v>-0.5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-0.5</v>
      </c>
      <c r="AL22" s="8">
        <f t="shared" si="31"/>
        <v>-4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-4</v>
      </c>
      <c r="AT22" s="8">
        <v>0</v>
      </c>
      <c r="AU22" s="8">
        <v>0</v>
      </c>
      <c r="AV22" s="8">
        <v>0</v>
      </c>
      <c r="AW22" s="203">
        <v>-0.5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-0.5</v>
      </c>
      <c r="BD22" s="203">
        <v>-0.5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-0.5</v>
      </c>
      <c r="BL22" s="8">
        <f t="shared" si="21"/>
        <v>0</v>
      </c>
      <c r="BM22" s="8">
        <f t="shared" si="22"/>
        <v>0</v>
      </c>
      <c r="BN22" s="8">
        <f t="shared" si="23"/>
        <v>-0.5</v>
      </c>
      <c r="BO22" s="8">
        <f t="shared" si="24"/>
        <v>-0.5</v>
      </c>
      <c r="BP22" s="138">
        <f t="shared" si="25"/>
        <v>0.5</v>
      </c>
      <c r="BQ22" s="138">
        <f t="shared" si="26"/>
        <v>0.5</v>
      </c>
    </row>
    <row r="23" spans="1:69">
      <c r="A23" s="8" t="s">
        <v>65</v>
      </c>
      <c r="B23" s="15">
        <f>'[3]20'!B25</f>
        <v>0</v>
      </c>
      <c r="C23" s="16">
        <f>'[3]20'!C25</f>
        <v>0</v>
      </c>
      <c r="D23" s="16">
        <f>'[3]20'!D25</f>
        <v>0</v>
      </c>
      <c r="E23" s="16">
        <f>'[3]20'!E25</f>
        <v>0</v>
      </c>
      <c r="F23" s="16">
        <f>'[3]20'!F25</f>
        <v>0</v>
      </c>
      <c r="G23" s="16">
        <f>'[3]20'!G25</f>
        <v>0</v>
      </c>
      <c r="H23" s="17">
        <f t="shared" si="27"/>
        <v>0</v>
      </c>
      <c r="I23" s="15">
        <f>'[3]20'!J25</f>
        <v>-5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0</v>
      </c>
      <c r="N23" s="16">
        <f>'[3]20'!O25</f>
        <v>0</v>
      </c>
      <c r="O23" s="17">
        <f t="shared" si="28"/>
        <v>-5</v>
      </c>
      <c r="P23" s="18">
        <f>frq!C23</f>
        <v>1</v>
      </c>
      <c r="Q23" s="15">
        <f t="shared" si="29"/>
        <v>-5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-5</v>
      </c>
      <c r="X23" s="8">
        <f t="shared" si="4"/>
        <v>-0.5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-0.5</v>
      </c>
      <c r="AE23" s="8">
        <f t="shared" si="11"/>
        <v>-0.5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-0.5</v>
      </c>
      <c r="AL23" s="8">
        <f t="shared" si="31"/>
        <v>-4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-4</v>
      </c>
      <c r="AT23" s="8">
        <v>0</v>
      </c>
      <c r="AU23" s="8">
        <v>0</v>
      </c>
      <c r="AV23" s="8">
        <v>0</v>
      </c>
      <c r="AW23" s="203">
        <v>-0.5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-0.5</v>
      </c>
      <c r="BD23" s="203">
        <v>-0.5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-0.5</v>
      </c>
      <c r="BL23" s="8">
        <f t="shared" si="21"/>
        <v>0</v>
      </c>
      <c r="BM23" s="8">
        <f t="shared" si="22"/>
        <v>0</v>
      </c>
      <c r="BN23" s="8">
        <f t="shared" si="23"/>
        <v>-0.5</v>
      </c>
      <c r="BO23" s="8">
        <f t="shared" si="24"/>
        <v>-0.5</v>
      </c>
      <c r="BP23" s="138">
        <f t="shared" si="25"/>
        <v>0.5</v>
      </c>
      <c r="BQ23" s="138">
        <f t="shared" si="26"/>
        <v>0.5</v>
      </c>
    </row>
    <row r="24" spans="1:69">
      <c r="A24" s="8" t="s">
        <v>66</v>
      </c>
      <c r="B24" s="15">
        <f>'[3]20'!B26</f>
        <v>0</v>
      </c>
      <c r="C24" s="16">
        <f>'[3]20'!C26</f>
        <v>0</v>
      </c>
      <c r="D24" s="16">
        <f>'[3]20'!D26</f>
        <v>0</v>
      </c>
      <c r="E24" s="16">
        <f>'[3]20'!E26</f>
        <v>0</v>
      </c>
      <c r="F24" s="16">
        <f>'[3]20'!F26</f>
        <v>0</v>
      </c>
      <c r="G24" s="16">
        <f>'[3]20'!G26</f>
        <v>0</v>
      </c>
      <c r="H24" s="17">
        <f t="shared" si="27"/>
        <v>0</v>
      </c>
      <c r="I24" s="15">
        <f>'[3]20'!J26</f>
        <v>-5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0</v>
      </c>
      <c r="N24" s="16">
        <f>'[3]20'!O26</f>
        <v>0</v>
      </c>
      <c r="O24" s="17">
        <f t="shared" si="28"/>
        <v>-5</v>
      </c>
      <c r="P24" s="18">
        <f>frq!C24</f>
        <v>1</v>
      </c>
      <c r="Q24" s="15">
        <f t="shared" si="29"/>
        <v>-5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-5</v>
      </c>
      <c r="X24" s="8">
        <f t="shared" si="4"/>
        <v>-0.5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-0.5</v>
      </c>
      <c r="AE24" s="8">
        <f t="shared" si="11"/>
        <v>-0.5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-0.5</v>
      </c>
      <c r="AL24" s="8">
        <f t="shared" si="31"/>
        <v>-4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-4</v>
      </c>
      <c r="AT24" s="8">
        <v>0</v>
      </c>
      <c r="AU24" s="8">
        <v>0</v>
      </c>
      <c r="AV24" s="8">
        <v>0</v>
      </c>
      <c r="AW24" s="203">
        <v>-0.5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-0.5</v>
      </c>
      <c r="BD24" s="203">
        <v>-0.5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-0.5</v>
      </c>
      <c r="BL24" s="8">
        <f t="shared" si="21"/>
        <v>0</v>
      </c>
      <c r="BM24" s="8">
        <f t="shared" si="22"/>
        <v>0</v>
      </c>
      <c r="BN24" s="8">
        <f t="shared" si="23"/>
        <v>-0.5</v>
      </c>
      <c r="BO24" s="8">
        <f t="shared" si="24"/>
        <v>-0.5</v>
      </c>
      <c r="BP24" s="138">
        <f t="shared" si="25"/>
        <v>0.5</v>
      </c>
      <c r="BQ24" s="138">
        <f t="shared" si="26"/>
        <v>0.5</v>
      </c>
    </row>
    <row r="25" spans="1:69">
      <c r="A25" s="8" t="s">
        <v>67</v>
      </c>
      <c r="B25" s="15">
        <f>'[3]20'!B27</f>
        <v>0</v>
      </c>
      <c r="C25" s="16">
        <f>'[3]20'!C27</f>
        <v>0</v>
      </c>
      <c r="D25" s="16">
        <f>'[3]20'!D27</f>
        <v>0</v>
      </c>
      <c r="E25" s="16">
        <f>'[3]20'!E27</f>
        <v>0</v>
      </c>
      <c r="F25" s="16">
        <f>'[3]20'!F27</f>
        <v>0</v>
      </c>
      <c r="G25" s="16">
        <f>'[3]20'!G27</f>
        <v>0</v>
      </c>
      <c r="H25" s="17">
        <f t="shared" si="27"/>
        <v>0</v>
      </c>
      <c r="I25" s="15">
        <f>'[3]20'!J27</f>
        <v>-5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0</v>
      </c>
      <c r="N25" s="16">
        <f>'[3]20'!O27</f>
        <v>0</v>
      </c>
      <c r="O25" s="17">
        <f t="shared" si="28"/>
        <v>-5</v>
      </c>
      <c r="P25" s="18">
        <f>frq!C25</f>
        <v>1</v>
      </c>
      <c r="Q25" s="15">
        <f t="shared" si="29"/>
        <v>-5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-5</v>
      </c>
      <c r="X25" s="8">
        <f t="shared" si="4"/>
        <v>-0.5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-0.5</v>
      </c>
      <c r="AE25" s="8">
        <f t="shared" si="11"/>
        <v>-0.5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-0.5</v>
      </c>
      <c r="AL25" s="8">
        <f t="shared" si="31"/>
        <v>-4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-4</v>
      </c>
      <c r="AT25" s="8">
        <v>0</v>
      </c>
      <c r="AU25" s="8">
        <v>0</v>
      </c>
      <c r="AV25" s="8">
        <v>0</v>
      </c>
      <c r="AW25" s="203">
        <v>-0.5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-0.5</v>
      </c>
      <c r="BD25" s="203">
        <v>-0.5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-0.5</v>
      </c>
      <c r="BL25" s="8">
        <f t="shared" si="21"/>
        <v>0</v>
      </c>
      <c r="BM25" s="8">
        <f t="shared" si="22"/>
        <v>0</v>
      </c>
      <c r="BN25" s="8">
        <f t="shared" si="23"/>
        <v>-0.5</v>
      </c>
      <c r="BO25" s="8">
        <f t="shared" si="24"/>
        <v>-0.5</v>
      </c>
      <c r="BP25" s="138">
        <f t="shared" si="25"/>
        <v>0.5</v>
      </c>
      <c r="BQ25" s="138">
        <f t="shared" si="26"/>
        <v>0.5</v>
      </c>
    </row>
    <row r="26" spans="1:69">
      <c r="A26" s="8" t="s">
        <v>68</v>
      </c>
      <c r="B26" s="15">
        <f>'[3]20'!B28</f>
        <v>0</v>
      </c>
      <c r="C26" s="16">
        <f>'[3]20'!C28</f>
        <v>0</v>
      </c>
      <c r="D26" s="16">
        <f>'[3]20'!D28</f>
        <v>0</v>
      </c>
      <c r="E26" s="16">
        <f>'[3]20'!E28</f>
        <v>0</v>
      </c>
      <c r="F26" s="16">
        <f>'[3]20'!F28</f>
        <v>0</v>
      </c>
      <c r="G26" s="16">
        <f>'[3]20'!G28</f>
        <v>0</v>
      </c>
      <c r="H26" s="17">
        <f t="shared" si="27"/>
        <v>0</v>
      </c>
      <c r="I26" s="15">
        <f>'[3]20'!J28</f>
        <v>-5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0</v>
      </c>
      <c r="N26" s="16">
        <f>'[3]20'!O28</f>
        <v>0</v>
      </c>
      <c r="O26" s="17">
        <f t="shared" si="28"/>
        <v>-5</v>
      </c>
      <c r="P26" s="18">
        <f>frq!C26</f>
        <v>1</v>
      </c>
      <c r="Q26" s="15">
        <f t="shared" si="29"/>
        <v>-5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-5</v>
      </c>
      <c r="X26" s="8">
        <f t="shared" si="4"/>
        <v>-0.5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-0.5</v>
      </c>
      <c r="AE26" s="8">
        <f t="shared" si="11"/>
        <v>-0.5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-0.5</v>
      </c>
      <c r="AL26" s="8">
        <f t="shared" si="31"/>
        <v>-4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-4</v>
      </c>
      <c r="AT26" s="8">
        <v>0</v>
      </c>
      <c r="AU26" s="8">
        <v>0</v>
      </c>
      <c r="AV26" s="8">
        <v>0</v>
      </c>
      <c r="AW26" s="203">
        <v>-0.5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-0.5</v>
      </c>
      <c r="BD26" s="203">
        <v>-0.5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-0.5</v>
      </c>
      <c r="BL26" s="8">
        <f t="shared" si="21"/>
        <v>0</v>
      </c>
      <c r="BM26" s="8">
        <f t="shared" si="22"/>
        <v>0</v>
      </c>
      <c r="BN26" s="8">
        <f t="shared" si="23"/>
        <v>-0.5</v>
      </c>
      <c r="BO26" s="8">
        <f t="shared" si="24"/>
        <v>-0.5</v>
      </c>
      <c r="BP26" s="138">
        <f t="shared" si="25"/>
        <v>0.5</v>
      </c>
      <c r="BQ26" s="138">
        <f t="shared" si="26"/>
        <v>0.5</v>
      </c>
    </row>
    <row r="27" spans="1:69">
      <c r="A27" s="8" t="s">
        <v>69</v>
      </c>
      <c r="B27" s="15">
        <f>'[3]20'!B29</f>
        <v>285</v>
      </c>
      <c r="C27" s="16">
        <f>'[3]20'!C29</f>
        <v>35</v>
      </c>
      <c r="D27" s="16">
        <f>'[3]20'!D29</f>
        <v>0</v>
      </c>
      <c r="E27" s="16">
        <f>'[3]20'!E29</f>
        <v>0</v>
      </c>
      <c r="F27" s="16">
        <f>'[3]20'!F29</f>
        <v>0</v>
      </c>
      <c r="G27" s="16">
        <f>'[3]20'!G29</f>
        <v>0</v>
      </c>
      <c r="H27" s="17">
        <f t="shared" si="27"/>
        <v>320</v>
      </c>
      <c r="I27" s="15">
        <f>'[3]20'!J29</f>
        <v>-5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0</v>
      </c>
      <c r="N27" s="16">
        <f>'[3]20'!O29</f>
        <v>0</v>
      </c>
      <c r="O27" s="17">
        <f t="shared" si="28"/>
        <v>-5</v>
      </c>
      <c r="P27" s="18">
        <f>frq!C27</f>
        <v>1</v>
      </c>
      <c r="Q27" s="15">
        <f t="shared" si="29"/>
        <v>-5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-5</v>
      </c>
      <c r="X27" s="8">
        <f t="shared" si="4"/>
        <v>-0.5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-0.5</v>
      </c>
      <c r="AE27" s="8">
        <f t="shared" si="11"/>
        <v>-0.5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-0.5</v>
      </c>
      <c r="AL27" s="8">
        <f t="shared" si="31"/>
        <v>-4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-4</v>
      </c>
      <c r="AT27" s="8">
        <v>0</v>
      </c>
      <c r="AU27" s="8">
        <v>0</v>
      </c>
      <c r="AV27" s="8">
        <v>0</v>
      </c>
      <c r="AW27" s="203">
        <v>-0.5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-0.5</v>
      </c>
      <c r="BD27" s="203">
        <v>-0.5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-0.5</v>
      </c>
      <c r="BL27" s="8">
        <f t="shared" si="21"/>
        <v>0</v>
      </c>
      <c r="BM27" s="8">
        <f t="shared" si="22"/>
        <v>0</v>
      </c>
      <c r="BN27" s="8">
        <f t="shared" si="23"/>
        <v>-0.5</v>
      </c>
      <c r="BO27" s="8">
        <f t="shared" si="24"/>
        <v>-0.5</v>
      </c>
      <c r="BP27" s="138">
        <f t="shared" si="25"/>
        <v>0.5</v>
      </c>
      <c r="BQ27" s="138">
        <f t="shared" si="26"/>
        <v>0.5</v>
      </c>
    </row>
    <row r="28" spans="1:69">
      <c r="A28" s="8" t="s">
        <v>70</v>
      </c>
      <c r="B28" s="15">
        <f>'[3]20'!B30</f>
        <v>285</v>
      </c>
      <c r="C28" s="16">
        <f>'[3]20'!C30</f>
        <v>35</v>
      </c>
      <c r="D28" s="16">
        <f>'[3]20'!D30</f>
        <v>0</v>
      </c>
      <c r="E28" s="16">
        <f>'[3]20'!E30</f>
        <v>0</v>
      </c>
      <c r="F28" s="16">
        <f>'[3]20'!F30</f>
        <v>0</v>
      </c>
      <c r="G28" s="16">
        <f>'[3]20'!G30</f>
        <v>0</v>
      </c>
      <c r="H28" s="17">
        <f t="shared" si="27"/>
        <v>320</v>
      </c>
      <c r="I28" s="15">
        <f>'[3]20'!J30</f>
        <v>-5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0</v>
      </c>
      <c r="N28" s="16">
        <f>'[3]20'!O30</f>
        <v>0</v>
      </c>
      <c r="O28" s="17">
        <f t="shared" si="28"/>
        <v>-5</v>
      </c>
      <c r="P28" s="18">
        <f>frq!C28</f>
        <v>1</v>
      </c>
      <c r="Q28" s="15">
        <f t="shared" si="29"/>
        <v>-5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-5</v>
      </c>
      <c r="X28" s="8">
        <f t="shared" si="4"/>
        <v>-0.5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-0.5</v>
      </c>
      <c r="AE28" s="8">
        <f t="shared" si="11"/>
        <v>-0.5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-0.5</v>
      </c>
      <c r="AL28" s="8">
        <f t="shared" si="31"/>
        <v>-4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-4</v>
      </c>
      <c r="AT28" s="8">
        <v>0</v>
      </c>
      <c r="AU28" s="8">
        <v>0</v>
      </c>
      <c r="AV28" s="8">
        <v>0</v>
      </c>
      <c r="AW28" s="203">
        <v>-0.5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-0.5</v>
      </c>
      <c r="BD28" s="203">
        <v>-0.5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-0.5</v>
      </c>
      <c r="BL28" s="8">
        <f t="shared" si="21"/>
        <v>0</v>
      </c>
      <c r="BM28" s="8">
        <f t="shared" si="22"/>
        <v>0</v>
      </c>
      <c r="BN28" s="8">
        <f t="shared" si="23"/>
        <v>-0.5</v>
      </c>
      <c r="BO28" s="8">
        <f t="shared" si="24"/>
        <v>-0.5</v>
      </c>
      <c r="BP28" s="138">
        <f t="shared" si="25"/>
        <v>0.5</v>
      </c>
      <c r="BQ28" s="138">
        <f t="shared" si="26"/>
        <v>0.5</v>
      </c>
    </row>
    <row r="29" spans="1:69">
      <c r="A29" s="8" t="s">
        <v>71</v>
      </c>
      <c r="B29" s="15">
        <f>'[3]20'!B31</f>
        <v>285</v>
      </c>
      <c r="C29" s="16">
        <f>'[3]20'!C31</f>
        <v>35</v>
      </c>
      <c r="D29" s="16">
        <f>'[3]20'!D31</f>
        <v>0</v>
      </c>
      <c r="E29" s="16">
        <f>'[3]20'!E31</f>
        <v>0</v>
      </c>
      <c r="F29" s="16">
        <f>'[3]20'!F31</f>
        <v>0</v>
      </c>
      <c r="G29" s="16">
        <f>'[3]20'!G31</f>
        <v>0</v>
      </c>
      <c r="H29" s="17">
        <f t="shared" si="27"/>
        <v>320</v>
      </c>
      <c r="I29" s="15">
        <f>'[3]20'!J31</f>
        <v>-5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0</v>
      </c>
      <c r="N29" s="16">
        <f>'[3]20'!O31</f>
        <v>0</v>
      </c>
      <c r="O29" s="17">
        <f t="shared" si="28"/>
        <v>-5</v>
      </c>
      <c r="P29" s="18">
        <f>frq!C29</f>
        <v>1</v>
      </c>
      <c r="Q29" s="15">
        <f t="shared" si="29"/>
        <v>-5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-5</v>
      </c>
      <c r="X29" s="8">
        <f t="shared" si="4"/>
        <v>-0.5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-0.5</v>
      </c>
      <c r="AE29" s="8">
        <f t="shared" si="11"/>
        <v>-0.5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-0.5</v>
      </c>
      <c r="AL29" s="8">
        <f t="shared" si="31"/>
        <v>-4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-4</v>
      </c>
      <c r="AT29" s="8">
        <v>0</v>
      </c>
      <c r="AU29" s="8">
        <v>0</v>
      </c>
      <c r="AV29" s="8">
        <v>0</v>
      </c>
      <c r="AW29" s="203">
        <v>-0.5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-0.5</v>
      </c>
      <c r="BD29" s="203">
        <v>-0.5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-0.5</v>
      </c>
      <c r="BL29" s="8">
        <f t="shared" si="21"/>
        <v>0</v>
      </c>
      <c r="BM29" s="8">
        <f t="shared" si="22"/>
        <v>0</v>
      </c>
      <c r="BN29" s="8">
        <f t="shared" si="23"/>
        <v>-0.5</v>
      </c>
      <c r="BO29" s="8">
        <f t="shared" si="24"/>
        <v>-0.5</v>
      </c>
      <c r="BP29" s="138">
        <f t="shared" si="25"/>
        <v>0.5</v>
      </c>
      <c r="BQ29" s="138">
        <f t="shared" si="26"/>
        <v>0.5</v>
      </c>
    </row>
    <row r="30" spans="1:69">
      <c r="A30" s="8" t="s">
        <v>72</v>
      </c>
      <c r="B30" s="15">
        <f>'[3]20'!B32</f>
        <v>285</v>
      </c>
      <c r="C30" s="16">
        <f>'[3]20'!C32</f>
        <v>35</v>
      </c>
      <c r="D30" s="16">
        <f>'[3]20'!D32</f>
        <v>0</v>
      </c>
      <c r="E30" s="16">
        <f>'[3]20'!E32</f>
        <v>0</v>
      </c>
      <c r="F30" s="16">
        <f>'[3]20'!F32</f>
        <v>0</v>
      </c>
      <c r="G30" s="16">
        <f>'[3]20'!G32</f>
        <v>0</v>
      </c>
      <c r="H30" s="17">
        <f t="shared" si="27"/>
        <v>320</v>
      </c>
      <c r="I30" s="15">
        <f>'[3]20'!J32</f>
        <v>-5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0</v>
      </c>
      <c r="N30" s="16">
        <f>'[3]20'!O32</f>
        <v>0</v>
      </c>
      <c r="O30" s="17">
        <f t="shared" si="28"/>
        <v>-5</v>
      </c>
      <c r="P30" s="18">
        <f>frq!C30</f>
        <v>1</v>
      </c>
      <c r="Q30" s="15">
        <f t="shared" si="29"/>
        <v>-5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-5</v>
      </c>
      <c r="X30" s="8">
        <f t="shared" si="4"/>
        <v>-0.5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-0.5</v>
      </c>
      <c r="AE30" s="8">
        <f t="shared" si="11"/>
        <v>-0.5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-0.5</v>
      </c>
      <c r="AL30" s="8">
        <f t="shared" si="31"/>
        <v>-4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-4</v>
      </c>
      <c r="AT30" s="8">
        <v>0</v>
      </c>
      <c r="AU30" s="8">
        <v>0</v>
      </c>
      <c r="AV30" s="8">
        <v>0</v>
      </c>
      <c r="AW30" s="203">
        <v>-0.5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-0.5</v>
      </c>
      <c r="BD30" s="203">
        <v>-0.5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-0.5</v>
      </c>
      <c r="BL30" s="8">
        <f t="shared" si="21"/>
        <v>0</v>
      </c>
      <c r="BM30" s="8">
        <f t="shared" si="22"/>
        <v>0</v>
      </c>
      <c r="BN30" s="8">
        <f t="shared" si="23"/>
        <v>-0.5</v>
      </c>
      <c r="BO30" s="8">
        <f t="shared" si="24"/>
        <v>-0.5</v>
      </c>
      <c r="BP30" s="138">
        <f t="shared" si="25"/>
        <v>0.5</v>
      </c>
      <c r="BQ30" s="138">
        <f t="shared" si="26"/>
        <v>0.5</v>
      </c>
    </row>
    <row r="31" spans="1:69">
      <c r="A31" s="8" t="s">
        <v>73</v>
      </c>
      <c r="B31" s="15">
        <f>'[3]20'!B33</f>
        <v>285</v>
      </c>
      <c r="C31" s="16">
        <f>'[3]20'!C33</f>
        <v>35</v>
      </c>
      <c r="D31" s="16">
        <f>'[3]20'!D33</f>
        <v>0</v>
      </c>
      <c r="E31" s="16">
        <f>'[3]20'!E33</f>
        <v>0</v>
      </c>
      <c r="F31" s="16">
        <f>'[3]20'!F33</f>
        <v>0</v>
      </c>
      <c r="G31" s="16">
        <f>'[3]20'!G33</f>
        <v>0</v>
      </c>
      <c r="H31" s="17">
        <f t="shared" si="27"/>
        <v>320</v>
      </c>
      <c r="I31" s="15">
        <f>'[3]20'!J33</f>
        <v>-5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0</v>
      </c>
      <c r="N31" s="16">
        <f>'[3]20'!O33</f>
        <v>0</v>
      </c>
      <c r="O31" s="17">
        <f t="shared" si="28"/>
        <v>-5</v>
      </c>
      <c r="P31" s="18">
        <f>frq!C31</f>
        <v>1</v>
      </c>
      <c r="Q31" s="15">
        <f t="shared" si="29"/>
        <v>-5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-5</v>
      </c>
      <c r="X31" s="8">
        <f t="shared" si="4"/>
        <v>-0.5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-0.5</v>
      </c>
      <c r="AE31" s="8">
        <f t="shared" si="11"/>
        <v>-0.5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-0.5</v>
      </c>
      <c r="AL31" s="8">
        <f t="shared" si="31"/>
        <v>-4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-4</v>
      </c>
      <c r="AT31" s="8">
        <v>0</v>
      </c>
      <c r="AU31" s="8">
        <v>0</v>
      </c>
      <c r="AV31" s="8">
        <v>0</v>
      </c>
      <c r="AW31" s="203">
        <v>-0.5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-0.5</v>
      </c>
      <c r="BD31" s="203">
        <v>-0.5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-0.5</v>
      </c>
      <c r="BL31" s="8">
        <f t="shared" si="21"/>
        <v>0</v>
      </c>
      <c r="BM31" s="8">
        <f t="shared" si="22"/>
        <v>0</v>
      </c>
      <c r="BN31" s="8">
        <f t="shared" si="23"/>
        <v>-0.5</v>
      </c>
      <c r="BO31" s="8">
        <f t="shared" si="24"/>
        <v>-0.5</v>
      </c>
      <c r="BP31" s="138">
        <f t="shared" si="25"/>
        <v>0.5</v>
      </c>
      <c r="BQ31" s="138">
        <f t="shared" si="26"/>
        <v>0.5</v>
      </c>
    </row>
    <row r="32" spans="1:69">
      <c r="A32" s="8" t="s">
        <v>74</v>
      </c>
      <c r="B32" s="15">
        <f>'[3]20'!B34</f>
        <v>285</v>
      </c>
      <c r="C32" s="16">
        <f>'[3]20'!C34</f>
        <v>35</v>
      </c>
      <c r="D32" s="16">
        <f>'[3]20'!D34</f>
        <v>0</v>
      </c>
      <c r="E32" s="16">
        <f>'[3]20'!E34</f>
        <v>0</v>
      </c>
      <c r="F32" s="16">
        <f>'[3]20'!F34</f>
        <v>0</v>
      </c>
      <c r="G32" s="16">
        <f>'[3]20'!G34</f>
        <v>0</v>
      </c>
      <c r="H32" s="17">
        <f t="shared" si="27"/>
        <v>320</v>
      </c>
      <c r="I32" s="15">
        <f>'[3]20'!J34</f>
        <v>-5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0</v>
      </c>
      <c r="N32" s="16">
        <f>'[3]20'!O34</f>
        <v>0</v>
      </c>
      <c r="O32" s="17">
        <f t="shared" si="28"/>
        <v>-5</v>
      </c>
      <c r="P32" s="18">
        <f>frq!C32</f>
        <v>1</v>
      </c>
      <c r="Q32" s="15">
        <f t="shared" si="29"/>
        <v>-5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-5</v>
      </c>
      <c r="X32" s="8">
        <f t="shared" si="4"/>
        <v>-0.5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-0.5</v>
      </c>
      <c r="AE32" s="8">
        <f t="shared" si="11"/>
        <v>-0.5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-0.5</v>
      </c>
      <c r="AL32" s="8">
        <f t="shared" si="31"/>
        <v>-4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-4</v>
      </c>
      <c r="AT32" s="8">
        <v>0</v>
      </c>
      <c r="AU32" s="8">
        <v>0</v>
      </c>
      <c r="AV32" s="8">
        <v>0</v>
      </c>
      <c r="AW32" s="203">
        <v>-0.5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-0.5</v>
      </c>
      <c r="BD32" s="203">
        <v>-0.5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-0.5</v>
      </c>
      <c r="BL32" s="8">
        <f t="shared" si="21"/>
        <v>0</v>
      </c>
      <c r="BM32" s="8">
        <f t="shared" si="22"/>
        <v>0</v>
      </c>
      <c r="BN32" s="8">
        <f t="shared" si="23"/>
        <v>-0.5</v>
      </c>
      <c r="BO32" s="8">
        <f t="shared" si="24"/>
        <v>-0.5</v>
      </c>
      <c r="BP32" s="138">
        <f t="shared" si="25"/>
        <v>0.5</v>
      </c>
      <c r="BQ32" s="138">
        <f t="shared" si="26"/>
        <v>0.5</v>
      </c>
    </row>
    <row r="33" spans="1:69">
      <c r="A33" s="8" t="s">
        <v>75</v>
      </c>
      <c r="B33" s="15">
        <f>'[3]20'!B35</f>
        <v>285</v>
      </c>
      <c r="C33" s="16">
        <f>'[3]20'!C35</f>
        <v>35</v>
      </c>
      <c r="D33" s="16">
        <f>'[3]20'!D35</f>
        <v>0</v>
      </c>
      <c r="E33" s="16">
        <f>'[3]20'!E35</f>
        <v>0</v>
      </c>
      <c r="F33" s="16">
        <f>'[3]20'!F35</f>
        <v>0</v>
      </c>
      <c r="G33" s="16">
        <f>'[3]20'!G35</f>
        <v>0</v>
      </c>
      <c r="H33" s="17">
        <f t="shared" si="27"/>
        <v>320</v>
      </c>
      <c r="I33" s="15">
        <f>'[3]20'!J35</f>
        <v>0</v>
      </c>
      <c r="J33" s="16">
        <f>'[3]20'!K35</f>
        <v>70</v>
      </c>
      <c r="K33" s="16">
        <f>'[3]20'!L35</f>
        <v>0</v>
      </c>
      <c r="L33" s="16">
        <f>'[3]20'!M35</f>
        <v>0</v>
      </c>
      <c r="M33" s="16">
        <f>'[3]20'!N35</f>
        <v>0</v>
      </c>
      <c r="N33" s="16">
        <f>'[3]20'!O35</f>
        <v>0</v>
      </c>
      <c r="O33" s="17">
        <f t="shared" si="28"/>
        <v>70</v>
      </c>
      <c r="P33" s="18">
        <f>frq!C33</f>
        <v>1</v>
      </c>
      <c r="Q33" s="15">
        <f t="shared" si="29"/>
        <v>0</v>
      </c>
      <c r="R33" s="16">
        <f t="shared" si="29"/>
        <v>70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70</v>
      </c>
      <c r="X33" s="8">
        <f t="shared" si="4"/>
        <v>0</v>
      </c>
      <c r="Y33" s="8">
        <f t="shared" si="5"/>
        <v>7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7</v>
      </c>
      <c r="AE33" s="8">
        <f t="shared" si="11"/>
        <v>0</v>
      </c>
      <c r="AF33" s="8">
        <f t="shared" si="12"/>
        <v>7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7</v>
      </c>
      <c r="AL33" s="8">
        <f t="shared" si="31"/>
        <v>0</v>
      </c>
      <c r="AM33" s="8">
        <f t="shared" si="31"/>
        <v>56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56</v>
      </c>
      <c r="AT33" s="8">
        <v>6.76</v>
      </c>
      <c r="AU33" s="8">
        <v>6.76</v>
      </c>
      <c r="AV33" s="8">
        <v>0</v>
      </c>
      <c r="AW33" s="203">
        <v>0</v>
      </c>
      <c r="AX33" s="203">
        <v>7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7</v>
      </c>
      <c r="BD33" s="203">
        <v>0</v>
      </c>
      <c r="BE33" s="203">
        <v>7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7</v>
      </c>
      <c r="BL33" s="8">
        <f t="shared" si="21"/>
        <v>6.76</v>
      </c>
      <c r="BM33" s="8">
        <f t="shared" si="22"/>
        <v>6.76</v>
      </c>
      <c r="BN33" s="8">
        <f t="shared" si="23"/>
        <v>7</v>
      </c>
      <c r="BO33" s="8">
        <f t="shared" si="24"/>
        <v>7</v>
      </c>
      <c r="BP33" s="138">
        <f t="shared" si="25"/>
        <v>-0.24000000000000021</v>
      </c>
      <c r="BQ33" s="138">
        <f t="shared" si="26"/>
        <v>-0.24000000000000021</v>
      </c>
    </row>
    <row r="34" spans="1:69">
      <c r="A34" s="8" t="s">
        <v>76</v>
      </c>
      <c r="B34" s="15">
        <f>'[3]20'!B36</f>
        <v>285</v>
      </c>
      <c r="C34" s="16">
        <f>'[3]20'!C36</f>
        <v>35</v>
      </c>
      <c r="D34" s="16">
        <f>'[3]20'!D36</f>
        <v>0</v>
      </c>
      <c r="E34" s="16">
        <f>'[3]20'!E36</f>
        <v>0</v>
      </c>
      <c r="F34" s="16">
        <f>'[3]20'!F36</f>
        <v>0</v>
      </c>
      <c r="G34" s="16">
        <f>'[3]20'!G36</f>
        <v>0</v>
      </c>
      <c r="H34" s="17">
        <f t="shared" si="27"/>
        <v>320</v>
      </c>
      <c r="I34" s="15">
        <f>'[3]20'!J36</f>
        <v>0</v>
      </c>
      <c r="J34" s="16">
        <f>'[3]20'!K36</f>
        <v>70</v>
      </c>
      <c r="K34" s="16">
        <f>'[3]20'!L36</f>
        <v>0</v>
      </c>
      <c r="L34" s="16">
        <f>'[3]20'!M36</f>
        <v>0</v>
      </c>
      <c r="M34" s="16">
        <f>'[3]20'!N36</f>
        <v>0</v>
      </c>
      <c r="N34" s="16">
        <f>'[3]20'!O36</f>
        <v>0</v>
      </c>
      <c r="O34" s="17">
        <f t="shared" si="28"/>
        <v>70</v>
      </c>
      <c r="P34" s="18">
        <f>frq!C34</f>
        <v>1</v>
      </c>
      <c r="Q34" s="15">
        <f t="shared" si="29"/>
        <v>0</v>
      </c>
      <c r="R34" s="16">
        <f t="shared" si="29"/>
        <v>70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70</v>
      </c>
      <c r="X34" s="8">
        <f t="shared" si="4"/>
        <v>0</v>
      </c>
      <c r="Y34" s="8">
        <f t="shared" si="5"/>
        <v>7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7</v>
      </c>
      <c r="AE34" s="8">
        <f t="shared" si="11"/>
        <v>0</v>
      </c>
      <c r="AF34" s="8">
        <f t="shared" si="12"/>
        <v>7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7</v>
      </c>
      <c r="AL34" s="8">
        <f t="shared" si="31"/>
        <v>0</v>
      </c>
      <c r="AM34" s="8">
        <f t="shared" si="31"/>
        <v>56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56</v>
      </c>
      <c r="AT34" s="8">
        <v>6.76</v>
      </c>
      <c r="AU34" s="8">
        <v>6.76</v>
      </c>
      <c r="AV34" s="8">
        <v>0</v>
      </c>
      <c r="AW34" s="203">
        <v>0</v>
      </c>
      <c r="AX34" s="203">
        <v>7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7</v>
      </c>
      <c r="BD34" s="203">
        <v>0</v>
      </c>
      <c r="BE34" s="203">
        <v>7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7</v>
      </c>
      <c r="BL34" s="8">
        <f t="shared" si="21"/>
        <v>6.76</v>
      </c>
      <c r="BM34" s="8">
        <f t="shared" si="22"/>
        <v>6.76</v>
      </c>
      <c r="BN34" s="8">
        <f t="shared" si="23"/>
        <v>7</v>
      </c>
      <c r="BO34" s="8">
        <f t="shared" si="24"/>
        <v>7</v>
      </c>
      <c r="BP34" s="138">
        <f t="shared" si="25"/>
        <v>-0.24000000000000021</v>
      </c>
      <c r="BQ34" s="138">
        <f t="shared" si="26"/>
        <v>-0.24000000000000021</v>
      </c>
    </row>
    <row r="35" spans="1:69">
      <c r="A35" s="8" t="s">
        <v>77</v>
      </c>
      <c r="B35" s="15">
        <f>'[3]20'!B37</f>
        <v>285</v>
      </c>
      <c r="C35" s="16">
        <f>'[3]20'!C37</f>
        <v>35</v>
      </c>
      <c r="D35" s="16">
        <f>'[3]20'!D37</f>
        <v>0</v>
      </c>
      <c r="E35" s="16">
        <f>'[3]20'!E37</f>
        <v>0</v>
      </c>
      <c r="F35" s="16">
        <f>'[3]20'!F37</f>
        <v>0</v>
      </c>
      <c r="G35" s="16">
        <f>'[3]20'!G37</f>
        <v>0</v>
      </c>
      <c r="H35" s="17">
        <f t="shared" si="27"/>
        <v>320</v>
      </c>
      <c r="I35" s="15">
        <f>'[3]20'!J37</f>
        <v>0</v>
      </c>
      <c r="J35" s="16">
        <f>'[3]20'!K37</f>
        <v>70</v>
      </c>
      <c r="K35" s="16">
        <f>'[3]20'!L37</f>
        <v>0</v>
      </c>
      <c r="L35" s="16">
        <f>'[3]20'!M37</f>
        <v>0</v>
      </c>
      <c r="M35" s="16">
        <f>'[3]20'!N37</f>
        <v>0</v>
      </c>
      <c r="N35" s="16">
        <f>'[3]20'!O37</f>
        <v>0</v>
      </c>
      <c r="O35" s="17">
        <f t="shared" si="28"/>
        <v>70</v>
      </c>
      <c r="P35" s="18">
        <f>frq!C35</f>
        <v>1</v>
      </c>
      <c r="Q35" s="15">
        <f t="shared" si="29"/>
        <v>0</v>
      </c>
      <c r="R35" s="16">
        <f t="shared" si="29"/>
        <v>70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70</v>
      </c>
      <c r="X35" s="8">
        <f t="shared" si="4"/>
        <v>0</v>
      </c>
      <c r="Y35" s="8">
        <f t="shared" si="5"/>
        <v>7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7</v>
      </c>
      <c r="AE35" s="8">
        <f t="shared" si="11"/>
        <v>0</v>
      </c>
      <c r="AF35" s="8">
        <f t="shared" si="12"/>
        <v>7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7</v>
      </c>
      <c r="AL35" s="8">
        <f t="shared" si="31"/>
        <v>0</v>
      </c>
      <c r="AM35" s="8">
        <f t="shared" si="31"/>
        <v>56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56</v>
      </c>
      <c r="AT35" s="8">
        <v>6.76</v>
      </c>
      <c r="AU35" s="8">
        <v>6.76</v>
      </c>
      <c r="AV35" s="8">
        <v>0</v>
      </c>
      <c r="AW35" s="203">
        <v>0</v>
      </c>
      <c r="AX35" s="203">
        <v>7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7</v>
      </c>
      <c r="BD35" s="203">
        <v>0</v>
      </c>
      <c r="BE35" s="203">
        <v>7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7</v>
      </c>
      <c r="BL35" s="8">
        <f t="shared" si="21"/>
        <v>6.76</v>
      </c>
      <c r="BM35" s="8">
        <f t="shared" si="22"/>
        <v>6.76</v>
      </c>
      <c r="BN35" s="8">
        <f t="shared" si="23"/>
        <v>7</v>
      </c>
      <c r="BO35" s="8">
        <f t="shared" si="24"/>
        <v>7</v>
      </c>
      <c r="BP35" s="138">
        <f t="shared" si="25"/>
        <v>-0.24000000000000021</v>
      </c>
      <c r="BQ35" s="138">
        <f t="shared" si="26"/>
        <v>-0.24000000000000021</v>
      </c>
    </row>
    <row r="36" spans="1:69">
      <c r="A36" s="8" t="s">
        <v>78</v>
      </c>
      <c r="B36" s="15">
        <f>'[3]20'!B38</f>
        <v>250</v>
      </c>
      <c r="C36" s="16">
        <f>'[3]20'!C38</f>
        <v>70</v>
      </c>
      <c r="D36" s="16">
        <f>'[3]20'!D38</f>
        <v>0</v>
      </c>
      <c r="E36" s="16">
        <f>'[3]20'!E38</f>
        <v>0</v>
      </c>
      <c r="F36" s="16">
        <f>'[3]20'!F38</f>
        <v>305</v>
      </c>
      <c r="G36" s="16">
        <f>'[3]20'!G38</f>
        <v>0</v>
      </c>
      <c r="H36" s="17">
        <f t="shared" si="27"/>
        <v>625</v>
      </c>
      <c r="I36" s="15">
        <f>'[3]20'!J38</f>
        <v>0</v>
      </c>
      <c r="J36" s="16">
        <f>'[3]20'!K38</f>
        <v>70</v>
      </c>
      <c r="K36" s="16">
        <f>'[3]20'!L38</f>
        <v>0</v>
      </c>
      <c r="L36" s="16">
        <f>'[3]20'!M38</f>
        <v>0</v>
      </c>
      <c r="M36" s="16">
        <f>'[3]20'!N38</f>
        <v>0</v>
      </c>
      <c r="N36" s="16">
        <f>'[3]20'!O38</f>
        <v>0</v>
      </c>
      <c r="O36" s="17">
        <f t="shared" si="28"/>
        <v>70</v>
      </c>
      <c r="P36" s="18">
        <f>frq!C36</f>
        <v>1</v>
      </c>
      <c r="Q36" s="15">
        <f t="shared" si="29"/>
        <v>0</v>
      </c>
      <c r="R36" s="16">
        <f t="shared" si="29"/>
        <v>70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70</v>
      </c>
      <c r="X36" s="8">
        <f t="shared" si="4"/>
        <v>0</v>
      </c>
      <c r="Y36" s="8">
        <f t="shared" si="5"/>
        <v>7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7</v>
      </c>
      <c r="AE36" s="8">
        <f t="shared" si="11"/>
        <v>0</v>
      </c>
      <c r="AF36" s="8">
        <f t="shared" si="12"/>
        <v>7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7</v>
      </c>
      <c r="AL36" s="8">
        <f t="shared" si="31"/>
        <v>0</v>
      </c>
      <c r="AM36" s="8">
        <f t="shared" si="31"/>
        <v>56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56</v>
      </c>
      <c r="AT36" s="8">
        <v>6.76</v>
      </c>
      <c r="AU36" s="8">
        <v>6.76</v>
      </c>
      <c r="AV36" s="8">
        <v>0</v>
      </c>
      <c r="AW36" s="203">
        <v>0</v>
      </c>
      <c r="AX36" s="203">
        <v>7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7</v>
      </c>
      <c r="BD36" s="203">
        <v>0</v>
      </c>
      <c r="BE36" s="203">
        <v>7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7</v>
      </c>
      <c r="BL36" s="8">
        <f t="shared" si="21"/>
        <v>6.76</v>
      </c>
      <c r="BM36" s="8">
        <f t="shared" si="22"/>
        <v>6.76</v>
      </c>
      <c r="BN36" s="8">
        <f t="shared" si="23"/>
        <v>7</v>
      </c>
      <c r="BO36" s="8">
        <f t="shared" si="24"/>
        <v>7</v>
      </c>
      <c r="BP36" s="138">
        <f t="shared" si="25"/>
        <v>-0.24000000000000021</v>
      </c>
      <c r="BQ36" s="138">
        <f t="shared" si="26"/>
        <v>-0.24000000000000021</v>
      </c>
    </row>
    <row r="37" spans="1:69">
      <c r="A37" s="8" t="s">
        <v>79</v>
      </c>
      <c r="B37" s="15">
        <f>'[3]20'!B39</f>
        <v>250</v>
      </c>
      <c r="C37" s="16">
        <f>'[3]20'!C39</f>
        <v>70</v>
      </c>
      <c r="D37" s="16">
        <f>'[3]20'!D39</f>
        <v>0</v>
      </c>
      <c r="E37" s="16">
        <f>'[3]20'!E39</f>
        <v>0</v>
      </c>
      <c r="F37" s="16">
        <f>'[3]20'!F39</f>
        <v>305</v>
      </c>
      <c r="G37" s="16">
        <f>'[3]20'!G39</f>
        <v>0</v>
      </c>
      <c r="H37" s="17">
        <f t="shared" si="27"/>
        <v>625</v>
      </c>
      <c r="I37" s="15">
        <f>'[3]20'!J39</f>
        <v>0</v>
      </c>
      <c r="J37" s="16">
        <f>'[3]20'!K39</f>
        <v>70</v>
      </c>
      <c r="K37" s="16">
        <f>'[3]20'!L39</f>
        <v>0</v>
      </c>
      <c r="L37" s="16">
        <f>'[3]20'!M39</f>
        <v>0</v>
      </c>
      <c r="M37" s="16">
        <f>'[3]20'!N39</f>
        <v>0</v>
      </c>
      <c r="N37" s="16">
        <f>'[3]20'!O39</f>
        <v>0</v>
      </c>
      <c r="O37" s="17">
        <f t="shared" si="28"/>
        <v>70</v>
      </c>
      <c r="P37" s="18">
        <f>frq!C37</f>
        <v>1</v>
      </c>
      <c r="Q37" s="15">
        <f t="shared" si="29"/>
        <v>0</v>
      </c>
      <c r="R37" s="16">
        <f t="shared" si="29"/>
        <v>70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70</v>
      </c>
      <c r="X37" s="8">
        <f t="shared" si="4"/>
        <v>0</v>
      </c>
      <c r="Y37" s="8">
        <f t="shared" si="5"/>
        <v>7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7</v>
      </c>
      <c r="AE37" s="8">
        <f t="shared" si="11"/>
        <v>0</v>
      </c>
      <c r="AF37" s="8">
        <f t="shared" si="12"/>
        <v>7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7</v>
      </c>
      <c r="AL37" s="8">
        <f t="shared" si="31"/>
        <v>0</v>
      </c>
      <c r="AM37" s="8">
        <f t="shared" si="31"/>
        <v>56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56</v>
      </c>
      <c r="AT37" s="8">
        <v>6.76</v>
      </c>
      <c r="AU37" s="8">
        <v>6.76</v>
      </c>
      <c r="AV37" s="8">
        <v>0</v>
      </c>
      <c r="AW37" s="203">
        <v>0</v>
      </c>
      <c r="AX37" s="203">
        <v>7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7</v>
      </c>
      <c r="BD37" s="203">
        <v>0</v>
      </c>
      <c r="BE37" s="203">
        <v>7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7</v>
      </c>
      <c r="BL37" s="8">
        <f t="shared" si="21"/>
        <v>6.76</v>
      </c>
      <c r="BM37" s="8">
        <f t="shared" si="22"/>
        <v>6.76</v>
      </c>
      <c r="BN37" s="8">
        <f t="shared" si="23"/>
        <v>7</v>
      </c>
      <c r="BO37" s="8">
        <f t="shared" si="24"/>
        <v>7</v>
      </c>
      <c r="BP37" s="138">
        <f t="shared" si="25"/>
        <v>-0.24000000000000021</v>
      </c>
      <c r="BQ37" s="138">
        <f t="shared" si="26"/>
        <v>-0.24000000000000021</v>
      </c>
    </row>
    <row r="38" spans="1:69">
      <c r="A38" s="8" t="s">
        <v>80</v>
      </c>
      <c r="B38" s="15">
        <f>'[3]20'!B40</f>
        <v>250</v>
      </c>
      <c r="C38" s="16">
        <f>'[3]20'!C40</f>
        <v>70</v>
      </c>
      <c r="D38" s="16">
        <f>'[3]20'!D40</f>
        <v>0</v>
      </c>
      <c r="E38" s="16">
        <f>'[3]20'!E40</f>
        <v>0</v>
      </c>
      <c r="F38" s="16">
        <f>'[3]20'!F40</f>
        <v>305</v>
      </c>
      <c r="G38" s="16">
        <f>'[3]20'!G40</f>
        <v>0</v>
      </c>
      <c r="H38" s="17">
        <f t="shared" si="27"/>
        <v>625</v>
      </c>
      <c r="I38" s="15">
        <f>'[3]20'!J40</f>
        <v>0</v>
      </c>
      <c r="J38" s="16">
        <f>'[3]20'!K40</f>
        <v>70</v>
      </c>
      <c r="K38" s="16">
        <f>'[3]20'!L40</f>
        <v>0</v>
      </c>
      <c r="L38" s="16">
        <f>'[3]20'!M40</f>
        <v>0</v>
      </c>
      <c r="M38" s="16">
        <f>'[3]20'!N40</f>
        <v>0</v>
      </c>
      <c r="N38" s="16">
        <f>'[3]20'!O40</f>
        <v>0</v>
      </c>
      <c r="O38" s="17">
        <f t="shared" si="28"/>
        <v>70</v>
      </c>
      <c r="P38" s="18">
        <f>frq!C38</f>
        <v>1</v>
      </c>
      <c r="Q38" s="15">
        <f t="shared" si="29"/>
        <v>0</v>
      </c>
      <c r="R38" s="16">
        <f t="shared" si="29"/>
        <v>70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70</v>
      </c>
      <c r="X38" s="8">
        <f t="shared" si="4"/>
        <v>0</v>
      </c>
      <c r="Y38" s="8">
        <f t="shared" si="5"/>
        <v>7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7</v>
      </c>
      <c r="AE38" s="8">
        <f t="shared" si="11"/>
        <v>0</v>
      </c>
      <c r="AF38" s="8">
        <f t="shared" si="12"/>
        <v>7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7</v>
      </c>
      <c r="AL38" s="8">
        <f t="shared" si="31"/>
        <v>0</v>
      </c>
      <c r="AM38" s="8">
        <f t="shared" si="31"/>
        <v>56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56</v>
      </c>
      <c r="AT38" s="8">
        <v>6.76</v>
      </c>
      <c r="AU38" s="8">
        <v>6.76</v>
      </c>
      <c r="AV38" s="8">
        <v>0</v>
      </c>
      <c r="AW38" s="203">
        <v>0</v>
      </c>
      <c r="AX38" s="203">
        <v>7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7</v>
      </c>
      <c r="BD38" s="203">
        <v>0</v>
      </c>
      <c r="BE38" s="203">
        <v>7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7</v>
      </c>
      <c r="BL38" s="8">
        <f t="shared" si="21"/>
        <v>6.76</v>
      </c>
      <c r="BM38" s="8">
        <f t="shared" si="22"/>
        <v>6.76</v>
      </c>
      <c r="BN38" s="8">
        <f t="shared" si="23"/>
        <v>7</v>
      </c>
      <c r="BO38" s="8">
        <f t="shared" si="24"/>
        <v>7</v>
      </c>
      <c r="BP38" s="138">
        <f t="shared" si="25"/>
        <v>-0.24000000000000021</v>
      </c>
      <c r="BQ38" s="138">
        <f t="shared" si="26"/>
        <v>-0.24000000000000021</v>
      </c>
    </row>
    <row r="39" spans="1:69">
      <c r="A39" s="8" t="s">
        <v>81</v>
      </c>
      <c r="B39" s="15">
        <f>'[3]20'!B41</f>
        <v>250</v>
      </c>
      <c r="C39" s="16">
        <f>'[3]20'!C41</f>
        <v>70</v>
      </c>
      <c r="D39" s="16">
        <f>'[3]20'!D41</f>
        <v>0</v>
      </c>
      <c r="E39" s="16">
        <f>'[3]20'!E41</f>
        <v>0</v>
      </c>
      <c r="F39" s="16">
        <f>'[3]20'!F41</f>
        <v>295</v>
      </c>
      <c r="G39" s="16">
        <f>'[3]20'!G41</f>
        <v>0</v>
      </c>
      <c r="H39" s="17">
        <f t="shared" si="27"/>
        <v>615</v>
      </c>
      <c r="I39" s="15">
        <f>'[3]20'!J41</f>
        <v>0</v>
      </c>
      <c r="J39" s="16">
        <f>'[3]20'!K41</f>
        <v>70</v>
      </c>
      <c r="K39" s="16">
        <f>'[3]20'!L41</f>
        <v>0</v>
      </c>
      <c r="L39" s="16">
        <f>'[3]20'!M41</f>
        <v>0</v>
      </c>
      <c r="M39" s="16">
        <f>'[3]20'!N41</f>
        <v>0</v>
      </c>
      <c r="N39" s="16">
        <f>'[3]20'!O41</f>
        <v>0</v>
      </c>
      <c r="O39" s="17">
        <f t="shared" si="28"/>
        <v>70</v>
      </c>
      <c r="P39" s="18">
        <f>frq!C39</f>
        <v>1</v>
      </c>
      <c r="Q39" s="15">
        <f t="shared" si="29"/>
        <v>0</v>
      </c>
      <c r="R39" s="16">
        <f t="shared" si="29"/>
        <v>70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70</v>
      </c>
      <c r="X39" s="8">
        <f t="shared" si="4"/>
        <v>0</v>
      </c>
      <c r="Y39" s="8">
        <f t="shared" si="5"/>
        <v>7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7</v>
      </c>
      <c r="AE39" s="8">
        <f t="shared" si="11"/>
        <v>0</v>
      </c>
      <c r="AF39" s="8">
        <f t="shared" si="12"/>
        <v>7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7</v>
      </c>
      <c r="AL39" s="8">
        <f t="shared" si="31"/>
        <v>0</v>
      </c>
      <c r="AM39" s="8">
        <f t="shared" si="31"/>
        <v>56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56</v>
      </c>
      <c r="AT39" s="8">
        <v>6.76</v>
      </c>
      <c r="AU39" s="8">
        <v>6.76</v>
      </c>
      <c r="AV39" s="8">
        <v>0</v>
      </c>
      <c r="AW39" s="203">
        <v>0</v>
      </c>
      <c r="AX39" s="203">
        <v>7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7</v>
      </c>
      <c r="BD39" s="203">
        <v>0</v>
      </c>
      <c r="BE39" s="203">
        <v>7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7</v>
      </c>
      <c r="BL39" s="8">
        <f t="shared" si="21"/>
        <v>6.76</v>
      </c>
      <c r="BM39" s="8">
        <f t="shared" si="22"/>
        <v>6.76</v>
      </c>
      <c r="BN39" s="8">
        <f t="shared" si="23"/>
        <v>7</v>
      </c>
      <c r="BO39" s="8">
        <f t="shared" si="24"/>
        <v>7</v>
      </c>
      <c r="BP39" s="138">
        <f t="shared" si="25"/>
        <v>-0.24000000000000021</v>
      </c>
      <c r="BQ39" s="138">
        <f t="shared" si="26"/>
        <v>-0.24000000000000021</v>
      </c>
    </row>
    <row r="40" spans="1:69">
      <c r="A40" s="8" t="s">
        <v>82</v>
      </c>
      <c r="B40" s="15">
        <f>'[3]20'!B42</f>
        <v>250</v>
      </c>
      <c r="C40" s="16">
        <f>'[3]20'!C42</f>
        <v>70</v>
      </c>
      <c r="D40" s="16">
        <f>'[3]20'!D42</f>
        <v>0</v>
      </c>
      <c r="E40" s="16">
        <f>'[3]20'!E42</f>
        <v>0</v>
      </c>
      <c r="F40" s="16">
        <f>'[3]20'!F42</f>
        <v>295</v>
      </c>
      <c r="G40" s="16">
        <f>'[3]20'!G42</f>
        <v>0</v>
      </c>
      <c r="H40" s="17">
        <f t="shared" si="27"/>
        <v>615</v>
      </c>
      <c r="I40" s="15">
        <f>'[3]20'!J42</f>
        <v>0</v>
      </c>
      <c r="J40" s="16">
        <f>'[3]20'!K42</f>
        <v>70</v>
      </c>
      <c r="K40" s="16">
        <f>'[3]20'!L42</f>
        <v>0</v>
      </c>
      <c r="L40" s="16">
        <f>'[3]20'!M42</f>
        <v>0</v>
      </c>
      <c r="M40" s="16">
        <f>'[3]20'!N42</f>
        <v>0</v>
      </c>
      <c r="N40" s="16">
        <f>'[3]20'!O42</f>
        <v>0</v>
      </c>
      <c r="O40" s="17">
        <f t="shared" si="28"/>
        <v>70</v>
      </c>
      <c r="P40" s="18">
        <f>frq!C40</f>
        <v>1</v>
      </c>
      <c r="Q40" s="15">
        <f t="shared" si="29"/>
        <v>0</v>
      </c>
      <c r="R40" s="16">
        <f t="shared" si="29"/>
        <v>70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70</v>
      </c>
      <c r="X40" s="8">
        <f t="shared" si="4"/>
        <v>0</v>
      </c>
      <c r="Y40" s="8">
        <f t="shared" si="5"/>
        <v>7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7</v>
      </c>
      <c r="AE40" s="8">
        <f t="shared" si="11"/>
        <v>0</v>
      </c>
      <c r="AF40" s="8">
        <f t="shared" si="12"/>
        <v>7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7</v>
      </c>
      <c r="AL40" s="8">
        <f t="shared" si="31"/>
        <v>0</v>
      </c>
      <c r="AM40" s="8">
        <f t="shared" si="31"/>
        <v>56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56</v>
      </c>
      <c r="AT40" s="8">
        <v>6.76</v>
      </c>
      <c r="AU40" s="8">
        <v>6.76</v>
      </c>
      <c r="AV40" s="8">
        <v>0</v>
      </c>
      <c r="AW40" s="203">
        <v>0</v>
      </c>
      <c r="AX40" s="203">
        <v>7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7</v>
      </c>
      <c r="BD40" s="203">
        <v>0</v>
      </c>
      <c r="BE40" s="203">
        <v>7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7</v>
      </c>
      <c r="BL40" s="8">
        <f t="shared" si="21"/>
        <v>6.76</v>
      </c>
      <c r="BM40" s="8">
        <f t="shared" si="22"/>
        <v>6.76</v>
      </c>
      <c r="BN40" s="8">
        <f t="shared" si="23"/>
        <v>7</v>
      </c>
      <c r="BO40" s="8">
        <f t="shared" si="24"/>
        <v>7</v>
      </c>
      <c r="BP40" s="138">
        <f t="shared" si="25"/>
        <v>-0.24000000000000021</v>
      </c>
      <c r="BQ40" s="138">
        <f t="shared" si="26"/>
        <v>-0.24000000000000021</v>
      </c>
    </row>
    <row r="41" spans="1:69">
      <c r="A41" s="8" t="s">
        <v>83</v>
      </c>
      <c r="B41" s="15">
        <f>'[3]20'!B43</f>
        <v>250</v>
      </c>
      <c r="C41" s="16">
        <f>'[3]20'!C43</f>
        <v>70</v>
      </c>
      <c r="D41" s="16">
        <f>'[3]20'!D43</f>
        <v>0</v>
      </c>
      <c r="E41" s="16">
        <f>'[3]20'!E43</f>
        <v>0</v>
      </c>
      <c r="F41" s="16">
        <f>'[3]20'!F43</f>
        <v>295</v>
      </c>
      <c r="G41" s="16">
        <f>'[3]20'!G43</f>
        <v>0</v>
      </c>
      <c r="H41" s="17">
        <f t="shared" si="27"/>
        <v>615</v>
      </c>
      <c r="I41" s="15">
        <f>'[3]20'!J43</f>
        <v>0</v>
      </c>
      <c r="J41" s="16">
        <f>'[3]20'!K43</f>
        <v>70</v>
      </c>
      <c r="K41" s="16">
        <f>'[3]20'!L43</f>
        <v>0</v>
      </c>
      <c r="L41" s="16">
        <f>'[3]20'!M43</f>
        <v>0</v>
      </c>
      <c r="M41" s="16">
        <f>'[3]20'!N43</f>
        <v>0</v>
      </c>
      <c r="N41" s="16">
        <f>'[3]20'!O43</f>
        <v>0</v>
      </c>
      <c r="O41" s="17">
        <f t="shared" si="28"/>
        <v>70</v>
      </c>
      <c r="P41" s="18">
        <f>frq!C41</f>
        <v>1</v>
      </c>
      <c r="Q41" s="15">
        <f t="shared" si="29"/>
        <v>0</v>
      </c>
      <c r="R41" s="16">
        <f t="shared" si="29"/>
        <v>70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70</v>
      </c>
      <c r="X41" s="8">
        <f t="shared" si="4"/>
        <v>0</v>
      </c>
      <c r="Y41" s="8">
        <f t="shared" si="5"/>
        <v>7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7</v>
      </c>
      <c r="AE41" s="8">
        <f t="shared" si="11"/>
        <v>0</v>
      </c>
      <c r="AF41" s="8">
        <f t="shared" si="12"/>
        <v>7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7</v>
      </c>
      <c r="AL41" s="8">
        <f t="shared" si="31"/>
        <v>0</v>
      </c>
      <c r="AM41" s="8">
        <f t="shared" si="31"/>
        <v>56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56</v>
      </c>
      <c r="AT41" s="8">
        <v>6.76</v>
      </c>
      <c r="AU41" s="8">
        <v>6.76</v>
      </c>
      <c r="AV41" s="8">
        <v>0</v>
      </c>
      <c r="AW41" s="203">
        <v>0</v>
      </c>
      <c r="AX41" s="203">
        <v>7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7</v>
      </c>
      <c r="BD41" s="203">
        <v>0</v>
      </c>
      <c r="BE41" s="203">
        <v>7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7</v>
      </c>
      <c r="BL41" s="8">
        <f t="shared" si="21"/>
        <v>6.76</v>
      </c>
      <c r="BM41" s="8">
        <f t="shared" si="22"/>
        <v>6.76</v>
      </c>
      <c r="BN41" s="8">
        <f t="shared" si="23"/>
        <v>7</v>
      </c>
      <c r="BO41" s="8">
        <f t="shared" si="24"/>
        <v>7</v>
      </c>
      <c r="BP41" s="138">
        <f t="shared" si="25"/>
        <v>-0.24000000000000021</v>
      </c>
      <c r="BQ41" s="138">
        <f t="shared" si="26"/>
        <v>-0.24000000000000021</v>
      </c>
    </row>
    <row r="42" spans="1:69">
      <c r="A42" s="8" t="s">
        <v>84</v>
      </c>
      <c r="B42" s="15">
        <f>'[3]20'!B44</f>
        <v>250</v>
      </c>
      <c r="C42" s="16">
        <f>'[3]20'!C44</f>
        <v>70</v>
      </c>
      <c r="D42" s="16">
        <f>'[3]20'!D44</f>
        <v>0</v>
      </c>
      <c r="E42" s="16">
        <f>'[3]20'!E44</f>
        <v>0</v>
      </c>
      <c r="F42" s="16">
        <f>'[3]20'!F44</f>
        <v>295</v>
      </c>
      <c r="G42" s="16">
        <f>'[3]20'!G44</f>
        <v>0</v>
      </c>
      <c r="H42" s="17">
        <f t="shared" si="27"/>
        <v>615</v>
      </c>
      <c r="I42" s="15">
        <f>'[3]20'!J44</f>
        <v>0</v>
      </c>
      <c r="J42" s="16">
        <f>'[3]20'!K44</f>
        <v>70</v>
      </c>
      <c r="K42" s="16">
        <f>'[3]20'!L44</f>
        <v>0</v>
      </c>
      <c r="L42" s="16">
        <f>'[3]20'!M44</f>
        <v>0</v>
      </c>
      <c r="M42" s="16">
        <f>'[3]20'!N44</f>
        <v>0</v>
      </c>
      <c r="N42" s="16">
        <f>'[3]20'!O44</f>
        <v>0</v>
      </c>
      <c r="O42" s="17">
        <f t="shared" si="28"/>
        <v>70</v>
      </c>
      <c r="P42" s="18">
        <f>frq!C42</f>
        <v>1</v>
      </c>
      <c r="Q42" s="15">
        <f t="shared" si="29"/>
        <v>0</v>
      </c>
      <c r="R42" s="16">
        <f t="shared" si="29"/>
        <v>70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70</v>
      </c>
      <c r="X42" s="8">
        <f t="shared" si="4"/>
        <v>0</v>
      </c>
      <c r="Y42" s="8">
        <f t="shared" si="5"/>
        <v>7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7</v>
      </c>
      <c r="AE42" s="8">
        <f t="shared" si="11"/>
        <v>0</v>
      </c>
      <c r="AF42" s="8">
        <f t="shared" si="12"/>
        <v>7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7</v>
      </c>
      <c r="AL42" s="8">
        <f t="shared" si="31"/>
        <v>0</v>
      </c>
      <c r="AM42" s="8">
        <f t="shared" si="31"/>
        <v>56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56</v>
      </c>
      <c r="AT42" s="8">
        <v>6.76</v>
      </c>
      <c r="AU42" s="8">
        <v>6.76</v>
      </c>
      <c r="AV42" s="8">
        <v>0</v>
      </c>
      <c r="AW42" s="203">
        <v>0</v>
      </c>
      <c r="AX42" s="203">
        <v>7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7</v>
      </c>
      <c r="BD42" s="203">
        <v>0</v>
      </c>
      <c r="BE42" s="203">
        <v>7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7</v>
      </c>
      <c r="BL42" s="8">
        <f t="shared" si="21"/>
        <v>6.76</v>
      </c>
      <c r="BM42" s="8">
        <f t="shared" si="22"/>
        <v>6.76</v>
      </c>
      <c r="BN42" s="8">
        <f t="shared" si="23"/>
        <v>7</v>
      </c>
      <c r="BO42" s="8">
        <f t="shared" si="24"/>
        <v>7</v>
      </c>
      <c r="BP42" s="138">
        <f t="shared" si="25"/>
        <v>-0.24000000000000021</v>
      </c>
      <c r="BQ42" s="138">
        <f t="shared" si="26"/>
        <v>-0.24000000000000021</v>
      </c>
    </row>
    <row r="43" spans="1:69">
      <c r="A43" s="8" t="s">
        <v>85</v>
      </c>
      <c r="B43" s="15">
        <f>'[3]20'!B45</f>
        <v>285</v>
      </c>
      <c r="C43" s="16">
        <f>'[3]20'!C45</f>
        <v>35</v>
      </c>
      <c r="D43" s="16">
        <f>'[3]20'!D45</f>
        <v>0</v>
      </c>
      <c r="E43" s="16">
        <f>'[3]20'!E45</f>
        <v>0</v>
      </c>
      <c r="F43" s="16">
        <f>'[3]20'!F45</f>
        <v>295</v>
      </c>
      <c r="G43" s="16">
        <f>'[3]20'!G45</f>
        <v>0</v>
      </c>
      <c r="H43" s="17">
        <f t="shared" si="27"/>
        <v>615</v>
      </c>
      <c r="I43" s="15">
        <f>'[3]20'!J45</f>
        <v>80</v>
      </c>
      <c r="J43" s="16">
        <f>'[3]20'!K45</f>
        <v>35</v>
      </c>
      <c r="K43" s="16">
        <f>'[3]20'!L45</f>
        <v>0</v>
      </c>
      <c r="L43" s="16">
        <f>'[3]20'!M45</f>
        <v>0</v>
      </c>
      <c r="M43" s="16">
        <f>'[3]20'!N45</f>
        <v>0</v>
      </c>
      <c r="N43" s="16">
        <f>'[3]20'!O45</f>
        <v>0</v>
      </c>
      <c r="O43" s="17">
        <f t="shared" si="28"/>
        <v>115</v>
      </c>
      <c r="P43" s="18">
        <f>frq!C43</f>
        <v>1</v>
      </c>
      <c r="Q43" s="15">
        <f t="shared" si="29"/>
        <v>80</v>
      </c>
      <c r="R43" s="16">
        <f t="shared" si="29"/>
        <v>35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115</v>
      </c>
      <c r="X43" s="8">
        <f t="shared" si="4"/>
        <v>8.02</v>
      </c>
      <c r="Y43" s="8">
        <f t="shared" si="5"/>
        <v>3.5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11.52</v>
      </c>
      <c r="AE43" s="8">
        <f t="shared" si="11"/>
        <v>8.02</v>
      </c>
      <c r="AF43" s="8">
        <f t="shared" si="12"/>
        <v>3.5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11.52</v>
      </c>
      <c r="AL43" s="8">
        <f t="shared" si="31"/>
        <v>63.960000000000008</v>
      </c>
      <c r="AM43" s="8">
        <f t="shared" si="31"/>
        <v>28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91.960000000000008</v>
      </c>
      <c r="AT43" s="8">
        <v>6.76</v>
      </c>
      <c r="AU43" s="8">
        <v>6.76</v>
      </c>
      <c r="AV43" s="8">
        <v>0</v>
      </c>
      <c r="AW43" s="203">
        <v>8.02</v>
      </c>
      <c r="AX43" s="203">
        <v>3.5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11.52</v>
      </c>
      <c r="BD43" s="203">
        <v>8.02</v>
      </c>
      <c r="BE43" s="203">
        <v>3.5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11.52</v>
      </c>
      <c r="BL43" s="8">
        <f t="shared" si="21"/>
        <v>6.76</v>
      </c>
      <c r="BM43" s="8">
        <f t="shared" si="22"/>
        <v>6.76</v>
      </c>
      <c r="BN43" s="8">
        <f t="shared" si="23"/>
        <v>11.52</v>
      </c>
      <c r="BO43" s="8">
        <f t="shared" si="24"/>
        <v>11.52</v>
      </c>
      <c r="BP43" s="138">
        <f t="shared" si="25"/>
        <v>-4.76</v>
      </c>
      <c r="BQ43" s="138">
        <f t="shared" si="26"/>
        <v>-4.76</v>
      </c>
    </row>
    <row r="44" spans="1:69">
      <c r="A44" s="8" t="s">
        <v>86</v>
      </c>
      <c r="B44" s="15">
        <f>'[3]20'!B46</f>
        <v>285</v>
      </c>
      <c r="C44" s="16">
        <f>'[3]20'!C46</f>
        <v>35</v>
      </c>
      <c r="D44" s="16">
        <f>'[3]20'!D46</f>
        <v>0</v>
      </c>
      <c r="E44" s="16">
        <f>'[3]20'!E46</f>
        <v>0</v>
      </c>
      <c r="F44" s="16">
        <f>'[3]20'!F46</f>
        <v>295</v>
      </c>
      <c r="G44" s="16">
        <f>'[3]20'!G46</f>
        <v>0</v>
      </c>
      <c r="H44" s="17">
        <f t="shared" si="27"/>
        <v>615</v>
      </c>
      <c r="I44" s="15">
        <f>'[3]20'!J46</f>
        <v>80</v>
      </c>
      <c r="J44" s="16">
        <f>'[3]20'!K46</f>
        <v>35</v>
      </c>
      <c r="K44" s="16">
        <f>'[3]20'!L46</f>
        <v>0</v>
      </c>
      <c r="L44" s="16">
        <f>'[3]20'!M46</f>
        <v>0</v>
      </c>
      <c r="M44" s="16">
        <f>'[3]20'!N46</f>
        <v>0</v>
      </c>
      <c r="N44" s="16">
        <f>'[3]20'!O46</f>
        <v>0</v>
      </c>
      <c r="O44" s="17">
        <f t="shared" si="28"/>
        <v>115</v>
      </c>
      <c r="P44" s="18">
        <f>frq!C44</f>
        <v>1</v>
      </c>
      <c r="Q44" s="15">
        <f t="shared" si="29"/>
        <v>80</v>
      </c>
      <c r="R44" s="16">
        <f t="shared" si="29"/>
        <v>35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115</v>
      </c>
      <c r="X44" s="8">
        <f t="shared" si="4"/>
        <v>8.02</v>
      </c>
      <c r="Y44" s="8">
        <f t="shared" si="5"/>
        <v>3.5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11.52</v>
      </c>
      <c r="AE44" s="8">
        <f t="shared" si="11"/>
        <v>8.02</v>
      </c>
      <c r="AF44" s="8">
        <f t="shared" si="12"/>
        <v>3.5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11.52</v>
      </c>
      <c r="AL44" s="8">
        <f t="shared" si="31"/>
        <v>63.960000000000008</v>
      </c>
      <c r="AM44" s="8">
        <f t="shared" si="31"/>
        <v>28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91.960000000000008</v>
      </c>
      <c r="AT44" s="8">
        <v>6.76</v>
      </c>
      <c r="AU44" s="8">
        <v>6.76</v>
      </c>
      <c r="AV44" s="8">
        <v>0</v>
      </c>
      <c r="AW44" s="203">
        <v>8.02</v>
      </c>
      <c r="AX44" s="203">
        <v>3.5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11.52</v>
      </c>
      <c r="BD44" s="203">
        <v>8.02</v>
      </c>
      <c r="BE44" s="203">
        <v>3.5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11.52</v>
      </c>
      <c r="BL44" s="8">
        <f t="shared" si="21"/>
        <v>6.76</v>
      </c>
      <c r="BM44" s="8">
        <f t="shared" si="22"/>
        <v>6.76</v>
      </c>
      <c r="BN44" s="8">
        <f t="shared" si="23"/>
        <v>11.52</v>
      </c>
      <c r="BO44" s="8">
        <f t="shared" si="24"/>
        <v>11.52</v>
      </c>
      <c r="BP44" s="138">
        <f t="shared" si="25"/>
        <v>-4.76</v>
      </c>
      <c r="BQ44" s="138">
        <f t="shared" si="26"/>
        <v>-4.76</v>
      </c>
    </row>
    <row r="45" spans="1:69">
      <c r="A45" s="8" t="s">
        <v>87</v>
      </c>
      <c r="B45" s="15">
        <f>'[3]20'!B47</f>
        <v>285</v>
      </c>
      <c r="C45" s="16">
        <f>'[3]20'!C47</f>
        <v>35</v>
      </c>
      <c r="D45" s="16">
        <f>'[3]20'!D47</f>
        <v>0</v>
      </c>
      <c r="E45" s="16">
        <f>'[3]20'!E47</f>
        <v>0</v>
      </c>
      <c r="F45" s="16">
        <f>'[3]20'!F47</f>
        <v>295</v>
      </c>
      <c r="G45" s="16">
        <f>'[3]20'!G47</f>
        <v>0</v>
      </c>
      <c r="H45" s="17">
        <f t="shared" si="27"/>
        <v>615</v>
      </c>
      <c r="I45" s="15">
        <f>'[3]20'!J47</f>
        <v>270</v>
      </c>
      <c r="J45" s="16">
        <f>'[3]20'!K47</f>
        <v>35</v>
      </c>
      <c r="K45" s="16">
        <f>'[3]20'!L47</f>
        <v>0</v>
      </c>
      <c r="L45" s="16">
        <f>'[3]20'!M47</f>
        <v>0</v>
      </c>
      <c r="M45" s="16">
        <f>'[3]20'!N47</f>
        <v>0</v>
      </c>
      <c r="N45" s="16">
        <f>'[3]20'!O47</f>
        <v>0</v>
      </c>
      <c r="O45" s="17">
        <f t="shared" si="28"/>
        <v>305</v>
      </c>
      <c r="P45" s="18">
        <f>frq!C45</f>
        <v>1</v>
      </c>
      <c r="Q45" s="15">
        <f t="shared" si="29"/>
        <v>270</v>
      </c>
      <c r="R45" s="16">
        <f t="shared" si="29"/>
        <v>35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305</v>
      </c>
      <c r="X45" s="8">
        <f t="shared" si="4"/>
        <v>27.08</v>
      </c>
      <c r="Y45" s="8">
        <f t="shared" si="5"/>
        <v>3.5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30.58</v>
      </c>
      <c r="AE45" s="8">
        <f t="shared" si="11"/>
        <v>27.08</v>
      </c>
      <c r="AF45" s="8">
        <f t="shared" si="12"/>
        <v>3.5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30.58</v>
      </c>
      <c r="AL45" s="8">
        <f t="shared" si="31"/>
        <v>215.84000000000003</v>
      </c>
      <c r="AM45" s="8">
        <f t="shared" si="31"/>
        <v>28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243.84000000000003</v>
      </c>
      <c r="AT45" s="8">
        <v>16.93</v>
      </c>
      <c r="AU45" s="8">
        <v>16.93</v>
      </c>
      <c r="AV45" s="8">
        <v>0</v>
      </c>
      <c r="AW45" s="203">
        <v>27.08</v>
      </c>
      <c r="AX45" s="203">
        <v>3.5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30.58</v>
      </c>
      <c r="BD45" s="203">
        <v>27.08</v>
      </c>
      <c r="BE45" s="203">
        <v>3.5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30.58</v>
      </c>
      <c r="BL45" s="8">
        <f t="shared" si="21"/>
        <v>16.93</v>
      </c>
      <c r="BM45" s="8">
        <f t="shared" si="22"/>
        <v>16.93</v>
      </c>
      <c r="BN45" s="8">
        <f t="shared" si="23"/>
        <v>30.58</v>
      </c>
      <c r="BO45" s="8">
        <f t="shared" si="24"/>
        <v>30.58</v>
      </c>
      <c r="BP45" s="138">
        <f t="shared" si="25"/>
        <v>-13.649999999999999</v>
      </c>
      <c r="BQ45" s="138">
        <f t="shared" si="26"/>
        <v>-13.649999999999999</v>
      </c>
    </row>
    <row r="46" spans="1:69">
      <c r="A46" s="8" t="s">
        <v>88</v>
      </c>
      <c r="B46" s="15">
        <f>'[3]20'!B48</f>
        <v>285</v>
      </c>
      <c r="C46" s="16">
        <f>'[3]20'!C48</f>
        <v>35</v>
      </c>
      <c r="D46" s="16">
        <f>'[3]20'!D48</f>
        <v>0</v>
      </c>
      <c r="E46" s="16">
        <f>'[3]20'!E48</f>
        <v>0</v>
      </c>
      <c r="F46" s="16">
        <f>'[3]20'!F48</f>
        <v>295</v>
      </c>
      <c r="G46" s="16">
        <f>'[3]20'!G48</f>
        <v>0</v>
      </c>
      <c r="H46" s="17">
        <f t="shared" si="27"/>
        <v>615</v>
      </c>
      <c r="I46" s="15">
        <f>'[3]20'!J48</f>
        <v>270</v>
      </c>
      <c r="J46" s="16">
        <f>'[3]20'!K48</f>
        <v>35</v>
      </c>
      <c r="K46" s="16">
        <f>'[3]20'!L48</f>
        <v>0</v>
      </c>
      <c r="L46" s="16">
        <f>'[3]20'!M48</f>
        <v>0</v>
      </c>
      <c r="M46" s="16">
        <f>'[3]20'!N48</f>
        <v>0</v>
      </c>
      <c r="N46" s="16">
        <f>'[3]20'!O48</f>
        <v>0</v>
      </c>
      <c r="O46" s="17">
        <f t="shared" si="28"/>
        <v>305</v>
      </c>
      <c r="P46" s="18">
        <f>frq!C46</f>
        <v>1</v>
      </c>
      <c r="Q46" s="15">
        <f t="shared" si="29"/>
        <v>270</v>
      </c>
      <c r="R46" s="16">
        <f t="shared" si="29"/>
        <v>35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305</v>
      </c>
      <c r="X46" s="8">
        <f t="shared" si="4"/>
        <v>27.08</v>
      </c>
      <c r="Y46" s="8">
        <f t="shared" si="5"/>
        <v>3.5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30.58</v>
      </c>
      <c r="AE46" s="8">
        <f t="shared" si="11"/>
        <v>27.08</v>
      </c>
      <c r="AF46" s="8">
        <f t="shared" si="12"/>
        <v>3.5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30.58</v>
      </c>
      <c r="AL46" s="8">
        <f t="shared" si="31"/>
        <v>215.84000000000003</v>
      </c>
      <c r="AM46" s="8">
        <f t="shared" si="31"/>
        <v>28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243.84000000000003</v>
      </c>
      <c r="AT46" s="8">
        <v>16.93</v>
      </c>
      <c r="AU46" s="8">
        <v>16.93</v>
      </c>
      <c r="AV46" s="8">
        <v>0</v>
      </c>
      <c r="AW46" s="203">
        <v>27.08</v>
      </c>
      <c r="AX46" s="203">
        <v>3.5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30.58</v>
      </c>
      <c r="BD46" s="203">
        <v>27.08</v>
      </c>
      <c r="BE46" s="203">
        <v>3.5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30.58</v>
      </c>
      <c r="BL46" s="8">
        <f t="shared" si="21"/>
        <v>16.93</v>
      </c>
      <c r="BM46" s="8">
        <f t="shared" si="22"/>
        <v>16.93</v>
      </c>
      <c r="BN46" s="8">
        <f t="shared" si="23"/>
        <v>30.58</v>
      </c>
      <c r="BO46" s="8">
        <f t="shared" si="24"/>
        <v>30.58</v>
      </c>
      <c r="BP46" s="138">
        <f t="shared" si="25"/>
        <v>-13.649999999999999</v>
      </c>
      <c r="BQ46" s="138">
        <f t="shared" si="26"/>
        <v>-13.649999999999999</v>
      </c>
    </row>
    <row r="47" spans="1:69">
      <c r="A47" s="8" t="s">
        <v>89</v>
      </c>
      <c r="B47" s="15">
        <f>'[3]20'!B49</f>
        <v>285</v>
      </c>
      <c r="C47" s="16">
        <f>'[3]20'!C49</f>
        <v>35</v>
      </c>
      <c r="D47" s="16">
        <f>'[3]20'!D49</f>
        <v>0</v>
      </c>
      <c r="E47" s="16">
        <f>'[3]20'!E49</f>
        <v>0</v>
      </c>
      <c r="F47" s="16">
        <f>'[3]20'!F49</f>
        <v>295</v>
      </c>
      <c r="G47" s="16">
        <f>'[3]20'!G49</f>
        <v>0</v>
      </c>
      <c r="H47" s="17">
        <f t="shared" si="27"/>
        <v>615</v>
      </c>
      <c r="I47" s="15">
        <f>'[3]20'!J49</f>
        <v>270</v>
      </c>
      <c r="J47" s="16">
        <f>'[3]20'!K49</f>
        <v>35</v>
      </c>
      <c r="K47" s="16">
        <f>'[3]20'!L49</f>
        <v>0</v>
      </c>
      <c r="L47" s="16">
        <f>'[3]20'!M49</f>
        <v>0</v>
      </c>
      <c r="M47" s="16">
        <f>'[3]20'!N49</f>
        <v>0</v>
      </c>
      <c r="N47" s="16">
        <f>'[3]20'!O49</f>
        <v>0</v>
      </c>
      <c r="O47" s="17">
        <f t="shared" si="28"/>
        <v>305</v>
      </c>
      <c r="P47" s="18">
        <f>frq!C47</f>
        <v>1</v>
      </c>
      <c r="Q47" s="15">
        <f t="shared" si="29"/>
        <v>270</v>
      </c>
      <c r="R47" s="16">
        <f t="shared" si="29"/>
        <v>35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305</v>
      </c>
      <c r="X47" s="8">
        <f t="shared" si="4"/>
        <v>29.09</v>
      </c>
      <c r="Y47" s="8">
        <f t="shared" si="5"/>
        <v>3.5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32.590000000000003</v>
      </c>
      <c r="AE47" s="8">
        <f t="shared" si="11"/>
        <v>0</v>
      </c>
      <c r="AF47" s="8">
        <f t="shared" si="12"/>
        <v>3.5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3.5</v>
      </c>
      <c r="AL47" s="8">
        <f t="shared" si="31"/>
        <v>240.91</v>
      </c>
      <c r="AM47" s="8">
        <f t="shared" si="31"/>
        <v>28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268.90999999999997</v>
      </c>
      <c r="AT47" s="8">
        <v>17.940000000000001</v>
      </c>
      <c r="AU47" s="8">
        <v>3.38</v>
      </c>
      <c r="AV47" s="8">
        <v>0</v>
      </c>
      <c r="AW47" s="203">
        <v>29.09</v>
      </c>
      <c r="AX47" s="203">
        <v>3.5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32.590000000000003</v>
      </c>
      <c r="BD47" s="203">
        <v>0</v>
      </c>
      <c r="BE47" s="203">
        <v>3.5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3.5</v>
      </c>
      <c r="BL47" s="8">
        <f t="shared" si="21"/>
        <v>17.940000000000001</v>
      </c>
      <c r="BM47" s="8">
        <f t="shared" si="22"/>
        <v>3.38</v>
      </c>
      <c r="BN47" s="8">
        <f t="shared" si="23"/>
        <v>32.590000000000003</v>
      </c>
      <c r="BO47" s="8">
        <f t="shared" si="24"/>
        <v>3.5</v>
      </c>
      <c r="BP47" s="138">
        <f t="shared" si="25"/>
        <v>-14.650000000000002</v>
      </c>
      <c r="BQ47" s="138">
        <f t="shared" si="26"/>
        <v>-0.12000000000000011</v>
      </c>
    </row>
    <row r="48" spans="1:69">
      <c r="A48" s="8" t="s">
        <v>90</v>
      </c>
      <c r="B48" s="15">
        <f>'[3]20'!B50</f>
        <v>285</v>
      </c>
      <c r="C48" s="16">
        <f>'[3]20'!C50</f>
        <v>35</v>
      </c>
      <c r="D48" s="16">
        <f>'[3]20'!D50</f>
        <v>0</v>
      </c>
      <c r="E48" s="16">
        <f>'[3]20'!E50</f>
        <v>0</v>
      </c>
      <c r="F48" s="16">
        <f>'[3]20'!F50</f>
        <v>295</v>
      </c>
      <c r="G48" s="16">
        <f>'[3]20'!G50</f>
        <v>0</v>
      </c>
      <c r="H48" s="17">
        <f t="shared" si="27"/>
        <v>615</v>
      </c>
      <c r="I48" s="15">
        <f>'[3]20'!J50</f>
        <v>270</v>
      </c>
      <c r="J48" s="16">
        <f>'[3]20'!K50</f>
        <v>35</v>
      </c>
      <c r="K48" s="16">
        <f>'[3]20'!L50</f>
        <v>0</v>
      </c>
      <c r="L48" s="16">
        <f>'[3]20'!M50</f>
        <v>0</v>
      </c>
      <c r="M48" s="16">
        <f>'[3]20'!N50</f>
        <v>0</v>
      </c>
      <c r="N48" s="16">
        <f>'[3]20'!O50</f>
        <v>0</v>
      </c>
      <c r="O48" s="17">
        <f t="shared" si="28"/>
        <v>305</v>
      </c>
      <c r="P48" s="18">
        <f>frq!C48</f>
        <v>1</v>
      </c>
      <c r="Q48" s="15">
        <f t="shared" si="29"/>
        <v>270</v>
      </c>
      <c r="R48" s="16">
        <f t="shared" si="29"/>
        <v>35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305</v>
      </c>
      <c r="X48" s="8">
        <f t="shared" si="4"/>
        <v>29.09</v>
      </c>
      <c r="Y48" s="8">
        <f t="shared" si="5"/>
        <v>3.5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32.590000000000003</v>
      </c>
      <c r="AE48" s="8">
        <f t="shared" si="11"/>
        <v>0</v>
      </c>
      <c r="AF48" s="8">
        <f t="shared" si="12"/>
        <v>3.5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3.5</v>
      </c>
      <c r="AL48" s="8">
        <f t="shared" si="31"/>
        <v>240.91</v>
      </c>
      <c r="AM48" s="8">
        <f t="shared" si="31"/>
        <v>28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268.90999999999997</v>
      </c>
      <c r="AT48" s="8">
        <v>17.940000000000001</v>
      </c>
      <c r="AU48" s="8">
        <v>3.38</v>
      </c>
      <c r="AV48" s="8">
        <v>0</v>
      </c>
      <c r="AW48" s="203">
        <v>29.09</v>
      </c>
      <c r="AX48" s="203">
        <v>3.5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32.590000000000003</v>
      </c>
      <c r="BD48" s="203">
        <v>0</v>
      </c>
      <c r="BE48" s="203">
        <v>3.5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3.5</v>
      </c>
      <c r="BL48" s="8">
        <f t="shared" si="21"/>
        <v>17.940000000000001</v>
      </c>
      <c r="BM48" s="8">
        <f t="shared" si="22"/>
        <v>3.38</v>
      </c>
      <c r="BN48" s="8">
        <f t="shared" si="23"/>
        <v>32.590000000000003</v>
      </c>
      <c r="BO48" s="8">
        <f t="shared" si="24"/>
        <v>3.5</v>
      </c>
      <c r="BP48" s="138">
        <f t="shared" si="25"/>
        <v>-14.650000000000002</v>
      </c>
      <c r="BQ48" s="138">
        <f t="shared" si="26"/>
        <v>-0.12000000000000011</v>
      </c>
    </row>
    <row r="49" spans="1:69">
      <c r="A49" s="8" t="s">
        <v>91</v>
      </c>
      <c r="B49" s="15">
        <f>'[3]20'!B51</f>
        <v>320</v>
      </c>
      <c r="C49" s="16">
        <f>'[3]20'!C51</f>
        <v>0</v>
      </c>
      <c r="D49" s="16">
        <f>'[3]20'!D51</f>
        <v>0</v>
      </c>
      <c r="E49" s="16">
        <f>'[3]20'!E51</f>
        <v>0</v>
      </c>
      <c r="F49" s="16">
        <f>'[3]20'!F51</f>
        <v>910</v>
      </c>
      <c r="G49" s="16">
        <f>'[3]20'!G51</f>
        <v>0</v>
      </c>
      <c r="H49" s="17">
        <f t="shared" si="27"/>
        <v>1230</v>
      </c>
      <c r="I49" s="15">
        <f>'[3]20'!J51</f>
        <v>320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0</v>
      </c>
      <c r="N49" s="16">
        <f>'[3]20'!O51</f>
        <v>0</v>
      </c>
      <c r="O49" s="17">
        <f t="shared" si="28"/>
        <v>320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320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19.05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19.05</v>
      </c>
      <c r="AL49" s="8">
        <f t="shared" si="31"/>
        <v>268.95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268.95</v>
      </c>
      <c r="AT49" s="8">
        <v>17.940000000000001</v>
      </c>
      <c r="AU49" s="8">
        <v>3.38</v>
      </c>
      <c r="AV49" s="8">
        <v>0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19.05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19.05</v>
      </c>
      <c r="BL49" s="8">
        <f t="shared" si="21"/>
        <v>17.940000000000001</v>
      </c>
      <c r="BM49" s="8">
        <f t="shared" si="22"/>
        <v>3.38</v>
      </c>
      <c r="BN49" s="8">
        <f t="shared" si="23"/>
        <v>32</v>
      </c>
      <c r="BO49" s="8">
        <f t="shared" si="24"/>
        <v>19.05</v>
      </c>
      <c r="BP49" s="138">
        <f t="shared" si="25"/>
        <v>-14.059999999999999</v>
      </c>
      <c r="BQ49" s="138">
        <f t="shared" si="26"/>
        <v>-15.670000000000002</v>
      </c>
    </row>
    <row r="50" spans="1:69">
      <c r="A50" s="8" t="s">
        <v>92</v>
      </c>
      <c r="B50" s="15">
        <f>'[3]20'!B52</f>
        <v>320</v>
      </c>
      <c r="C50" s="16">
        <f>'[3]20'!C52</f>
        <v>0</v>
      </c>
      <c r="D50" s="16">
        <f>'[3]20'!D52</f>
        <v>0</v>
      </c>
      <c r="E50" s="16">
        <f>'[3]20'!E52</f>
        <v>0</v>
      </c>
      <c r="F50" s="16">
        <f>'[3]20'!F52</f>
        <v>910</v>
      </c>
      <c r="G50" s="16">
        <f>'[3]20'!G52</f>
        <v>0</v>
      </c>
      <c r="H50" s="17">
        <f t="shared" si="27"/>
        <v>1230</v>
      </c>
      <c r="I50" s="15">
        <f>'[3]20'!J52</f>
        <v>320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0</v>
      </c>
      <c r="N50" s="16">
        <f>'[3]20'!O52</f>
        <v>0</v>
      </c>
      <c r="O50" s="17">
        <f t="shared" si="28"/>
        <v>320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320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19.05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19.05</v>
      </c>
      <c r="AL50" s="8">
        <f t="shared" si="31"/>
        <v>268.95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268.95</v>
      </c>
      <c r="AT50" s="8">
        <v>17.940000000000001</v>
      </c>
      <c r="AU50" s="8">
        <v>3.38</v>
      </c>
      <c r="AV50" s="8">
        <v>0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19.05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19.05</v>
      </c>
      <c r="BL50" s="8">
        <f t="shared" si="21"/>
        <v>17.940000000000001</v>
      </c>
      <c r="BM50" s="8">
        <f t="shared" si="22"/>
        <v>3.38</v>
      </c>
      <c r="BN50" s="8">
        <f t="shared" si="23"/>
        <v>32</v>
      </c>
      <c r="BO50" s="8">
        <f t="shared" si="24"/>
        <v>19.05</v>
      </c>
      <c r="BP50" s="138">
        <f t="shared" si="25"/>
        <v>-14.059999999999999</v>
      </c>
      <c r="BQ50" s="138">
        <f t="shared" si="26"/>
        <v>-15.670000000000002</v>
      </c>
    </row>
    <row r="51" spans="1:69">
      <c r="A51" s="8" t="s">
        <v>93</v>
      </c>
      <c r="B51" s="15">
        <f>'[3]20'!B53</f>
        <v>320</v>
      </c>
      <c r="C51" s="16">
        <f>'[3]20'!C53</f>
        <v>0</v>
      </c>
      <c r="D51" s="16">
        <f>'[3]20'!D53</f>
        <v>0</v>
      </c>
      <c r="E51" s="16">
        <f>'[3]20'!E53</f>
        <v>0</v>
      </c>
      <c r="F51" s="16">
        <f>'[3]20'!F53</f>
        <v>890</v>
      </c>
      <c r="G51" s="16">
        <f>'[3]20'!G53</f>
        <v>0</v>
      </c>
      <c r="H51" s="17">
        <f t="shared" si="27"/>
        <v>1210</v>
      </c>
      <c r="I51" s="15">
        <f>'[3]20'!J53</f>
        <v>320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0</v>
      </c>
      <c r="N51" s="16">
        <f>'[3]20'!O53</f>
        <v>0</v>
      </c>
      <c r="O51" s="17">
        <f t="shared" si="28"/>
        <v>320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320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19.05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19.05</v>
      </c>
      <c r="AL51" s="8">
        <f t="shared" si="31"/>
        <v>268.95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268.95</v>
      </c>
      <c r="AT51" s="8">
        <v>30.89</v>
      </c>
      <c r="AU51" s="8">
        <v>3.38</v>
      </c>
      <c r="AV51" s="8">
        <v>0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19.05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19.05</v>
      </c>
      <c r="BL51" s="8">
        <f t="shared" si="21"/>
        <v>30.89</v>
      </c>
      <c r="BM51" s="8">
        <f t="shared" si="22"/>
        <v>3.38</v>
      </c>
      <c r="BN51" s="8">
        <f t="shared" si="23"/>
        <v>32</v>
      </c>
      <c r="BO51" s="8">
        <f t="shared" si="24"/>
        <v>19.05</v>
      </c>
      <c r="BP51" s="138">
        <f t="shared" si="25"/>
        <v>-1.1099999999999994</v>
      </c>
      <c r="BQ51" s="138">
        <f t="shared" si="26"/>
        <v>-15.670000000000002</v>
      </c>
    </row>
    <row r="52" spans="1:69">
      <c r="A52" s="8" t="s">
        <v>94</v>
      </c>
      <c r="B52" s="15">
        <f>'[3]20'!B54</f>
        <v>320</v>
      </c>
      <c r="C52" s="16">
        <f>'[3]20'!C54</f>
        <v>0</v>
      </c>
      <c r="D52" s="16">
        <f>'[3]20'!D54</f>
        <v>0</v>
      </c>
      <c r="E52" s="16">
        <f>'[3]20'!E54</f>
        <v>0</v>
      </c>
      <c r="F52" s="16">
        <f>'[3]20'!F54</f>
        <v>890</v>
      </c>
      <c r="G52" s="16">
        <f>'[3]20'!G54</f>
        <v>0</v>
      </c>
      <c r="H52" s="17">
        <f t="shared" si="27"/>
        <v>1210</v>
      </c>
      <c r="I52" s="15">
        <f>'[3]20'!J54</f>
        <v>320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0</v>
      </c>
      <c r="N52" s="16">
        <f>'[3]20'!O54</f>
        <v>0</v>
      </c>
      <c r="O52" s="17">
        <f t="shared" si="28"/>
        <v>320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320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19.05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19.05</v>
      </c>
      <c r="AL52" s="8">
        <f t="shared" si="31"/>
        <v>268.95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268.95</v>
      </c>
      <c r="AT52" s="8">
        <v>30.89</v>
      </c>
      <c r="AU52" s="8">
        <v>3.38</v>
      </c>
      <c r="AV52" s="8">
        <v>0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19.05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19.05</v>
      </c>
      <c r="BL52" s="8">
        <f t="shared" si="21"/>
        <v>30.89</v>
      </c>
      <c r="BM52" s="8">
        <f t="shared" si="22"/>
        <v>3.38</v>
      </c>
      <c r="BN52" s="8">
        <f t="shared" si="23"/>
        <v>32</v>
      </c>
      <c r="BO52" s="8">
        <f t="shared" si="24"/>
        <v>19.05</v>
      </c>
      <c r="BP52" s="138">
        <f t="shared" si="25"/>
        <v>-1.1099999999999994</v>
      </c>
      <c r="BQ52" s="138">
        <f t="shared" si="26"/>
        <v>-15.670000000000002</v>
      </c>
    </row>
    <row r="53" spans="1:69">
      <c r="A53" s="8" t="s">
        <v>95</v>
      </c>
      <c r="B53" s="15">
        <f>'[3]20'!B55</f>
        <v>320</v>
      </c>
      <c r="C53" s="16">
        <f>'[3]20'!C55</f>
        <v>0</v>
      </c>
      <c r="D53" s="16">
        <f>'[3]20'!D55</f>
        <v>0</v>
      </c>
      <c r="E53" s="16">
        <f>'[3]20'!E55</f>
        <v>0</v>
      </c>
      <c r="F53" s="16">
        <f>'[3]20'!F55</f>
        <v>890</v>
      </c>
      <c r="G53" s="16">
        <f>'[3]20'!G55</f>
        <v>0</v>
      </c>
      <c r="H53" s="17">
        <f t="shared" si="27"/>
        <v>1210</v>
      </c>
      <c r="I53" s="15">
        <f>'[3]20'!J55</f>
        <v>320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158</v>
      </c>
      <c r="N53" s="16">
        <f>'[3]20'!O55</f>
        <v>0</v>
      </c>
      <c r="O53" s="17">
        <f t="shared" si="28"/>
        <v>478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158</v>
      </c>
      <c r="V53" s="16">
        <f t="shared" si="29"/>
        <v>0</v>
      </c>
      <c r="W53" s="17">
        <f t="shared" si="30"/>
        <v>478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21.42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21.42</v>
      </c>
      <c r="AL53" s="8">
        <f t="shared" si="31"/>
        <v>266.58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158</v>
      </c>
      <c r="AQ53" s="8">
        <f t="shared" si="31"/>
        <v>0</v>
      </c>
      <c r="AR53" s="8">
        <f t="shared" si="18"/>
        <v>424.58</v>
      </c>
      <c r="AT53" s="8">
        <v>30.89</v>
      </c>
      <c r="AU53" s="8">
        <v>3.38</v>
      </c>
      <c r="AV53" s="8">
        <v>0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21.42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21.42</v>
      </c>
      <c r="BL53" s="8">
        <f t="shared" si="21"/>
        <v>30.89</v>
      </c>
      <c r="BM53" s="8">
        <f t="shared" si="22"/>
        <v>3.38</v>
      </c>
      <c r="BN53" s="8">
        <f t="shared" si="23"/>
        <v>32</v>
      </c>
      <c r="BO53" s="8">
        <f t="shared" si="24"/>
        <v>21.42</v>
      </c>
      <c r="BP53" s="138">
        <f t="shared" si="25"/>
        <v>-1.1099999999999994</v>
      </c>
      <c r="BQ53" s="138">
        <f t="shared" si="26"/>
        <v>-18.040000000000003</v>
      </c>
    </row>
    <row r="54" spans="1:69">
      <c r="A54" s="8" t="s">
        <v>96</v>
      </c>
      <c r="B54" s="15">
        <f>'[3]20'!B56</f>
        <v>320</v>
      </c>
      <c r="C54" s="16">
        <f>'[3]20'!C56</f>
        <v>0</v>
      </c>
      <c r="D54" s="16">
        <f>'[3]20'!D56</f>
        <v>0</v>
      </c>
      <c r="E54" s="16">
        <f>'[3]20'!E56</f>
        <v>0</v>
      </c>
      <c r="F54" s="16">
        <f>'[3]20'!F56</f>
        <v>890</v>
      </c>
      <c r="G54" s="16">
        <f>'[3]20'!G56</f>
        <v>0</v>
      </c>
      <c r="H54" s="17">
        <f t="shared" si="27"/>
        <v>1210</v>
      </c>
      <c r="I54" s="15">
        <f>'[3]20'!J56</f>
        <v>320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158</v>
      </c>
      <c r="N54" s="16">
        <f>'[3]20'!O56</f>
        <v>0</v>
      </c>
      <c r="O54" s="17">
        <f t="shared" si="28"/>
        <v>478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158</v>
      </c>
      <c r="V54" s="16">
        <f t="shared" si="29"/>
        <v>0</v>
      </c>
      <c r="W54" s="17">
        <f t="shared" si="30"/>
        <v>478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21.42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21.42</v>
      </c>
      <c r="AL54" s="8">
        <f t="shared" si="31"/>
        <v>266.58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158</v>
      </c>
      <c r="AQ54" s="8">
        <f t="shared" si="31"/>
        <v>0</v>
      </c>
      <c r="AR54" s="8">
        <f t="shared" si="18"/>
        <v>424.58</v>
      </c>
      <c r="AT54" s="8">
        <v>30.89</v>
      </c>
      <c r="AU54" s="8">
        <v>3.38</v>
      </c>
      <c r="AV54" s="8">
        <v>0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21.42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21.42</v>
      </c>
      <c r="BL54" s="8">
        <f t="shared" si="21"/>
        <v>30.89</v>
      </c>
      <c r="BM54" s="8">
        <f t="shared" si="22"/>
        <v>3.38</v>
      </c>
      <c r="BN54" s="8">
        <f t="shared" si="23"/>
        <v>32</v>
      </c>
      <c r="BO54" s="8">
        <f t="shared" si="24"/>
        <v>21.42</v>
      </c>
      <c r="BP54" s="138">
        <f t="shared" si="25"/>
        <v>-1.1099999999999994</v>
      </c>
      <c r="BQ54" s="138">
        <f t="shared" si="26"/>
        <v>-18.040000000000003</v>
      </c>
    </row>
    <row r="55" spans="1:69">
      <c r="A55" s="8" t="s">
        <v>97</v>
      </c>
      <c r="B55" s="15">
        <f>'[3]20'!B57</f>
        <v>320</v>
      </c>
      <c r="C55" s="16">
        <f>'[3]20'!C57</f>
        <v>0</v>
      </c>
      <c r="D55" s="16">
        <f>'[3]20'!D57</f>
        <v>0</v>
      </c>
      <c r="E55" s="16">
        <f>'[3]20'!E57</f>
        <v>0</v>
      </c>
      <c r="F55" s="16">
        <f>'[3]20'!F57</f>
        <v>890</v>
      </c>
      <c r="G55" s="16">
        <f>'[3]20'!G57</f>
        <v>0</v>
      </c>
      <c r="H55" s="17">
        <f t="shared" si="27"/>
        <v>1210</v>
      </c>
      <c r="I55" s="15">
        <f>'[3]20'!J57</f>
        <v>320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158</v>
      </c>
      <c r="N55" s="16">
        <f>'[3]20'!O57</f>
        <v>0</v>
      </c>
      <c r="O55" s="17">
        <f t="shared" si="28"/>
        <v>478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158</v>
      </c>
      <c r="V55" s="16">
        <f t="shared" si="29"/>
        <v>0</v>
      </c>
      <c r="W55" s="17">
        <f t="shared" si="30"/>
        <v>478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21.42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21.42</v>
      </c>
      <c r="AL55" s="8">
        <f t="shared" si="31"/>
        <v>266.58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158</v>
      </c>
      <c r="AQ55" s="8">
        <f t="shared" si="31"/>
        <v>0</v>
      </c>
      <c r="AR55" s="8">
        <f t="shared" si="18"/>
        <v>424.58</v>
      </c>
      <c r="AT55" s="8">
        <v>30.89</v>
      </c>
      <c r="AU55" s="8">
        <v>20.68</v>
      </c>
      <c r="AV55" s="8">
        <v>455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21.42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21.42</v>
      </c>
      <c r="BL55" s="8">
        <f t="shared" si="21"/>
        <v>30.89</v>
      </c>
      <c r="BM55" s="8">
        <f t="shared" si="22"/>
        <v>20.68</v>
      </c>
      <c r="BN55" s="8">
        <f t="shared" si="23"/>
        <v>32</v>
      </c>
      <c r="BO55" s="8">
        <f t="shared" si="24"/>
        <v>21.42</v>
      </c>
      <c r="BP55" s="138">
        <f t="shared" si="25"/>
        <v>-1.1099999999999994</v>
      </c>
      <c r="BQ55" s="138">
        <f t="shared" si="26"/>
        <v>-0.74000000000000199</v>
      </c>
    </row>
    <row r="56" spans="1:69">
      <c r="A56" s="8" t="s">
        <v>98</v>
      </c>
      <c r="B56" s="15">
        <f>'[3]20'!B58</f>
        <v>320</v>
      </c>
      <c r="C56" s="16">
        <f>'[3]20'!C58</f>
        <v>0</v>
      </c>
      <c r="D56" s="16">
        <f>'[3]20'!D58</f>
        <v>0</v>
      </c>
      <c r="E56" s="16">
        <f>'[3]20'!E58</f>
        <v>0</v>
      </c>
      <c r="F56" s="16">
        <f>'[3]20'!F58</f>
        <v>890</v>
      </c>
      <c r="G56" s="16">
        <f>'[3]20'!G58</f>
        <v>0</v>
      </c>
      <c r="H56" s="17">
        <f t="shared" si="27"/>
        <v>1210</v>
      </c>
      <c r="I56" s="15">
        <f>'[3]20'!J58</f>
        <v>320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158</v>
      </c>
      <c r="N56" s="16">
        <f>'[3]20'!O58</f>
        <v>0</v>
      </c>
      <c r="O56" s="17">
        <f t="shared" si="28"/>
        <v>478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158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478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21.42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21.42</v>
      </c>
      <c r="AL56" s="8">
        <f t="shared" si="31"/>
        <v>266.58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158</v>
      </c>
      <c r="AQ56" s="8">
        <f t="shared" si="31"/>
        <v>0</v>
      </c>
      <c r="AR56" s="8">
        <f t="shared" si="18"/>
        <v>424.58</v>
      </c>
      <c r="AT56" s="8">
        <v>30.89</v>
      </c>
      <c r="AU56" s="8">
        <v>20.68</v>
      </c>
      <c r="AV56" s="8">
        <v>455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21.42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21.42</v>
      </c>
      <c r="BL56" s="8">
        <f t="shared" si="21"/>
        <v>30.89</v>
      </c>
      <c r="BM56" s="8">
        <f t="shared" si="22"/>
        <v>20.68</v>
      </c>
      <c r="BN56" s="8">
        <f t="shared" si="23"/>
        <v>32</v>
      </c>
      <c r="BO56" s="8">
        <f t="shared" si="24"/>
        <v>21.42</v>
      </c>
      <c r="BP56" s="138">
        <f t="shared" si="25"/>
        <v>-1.1099999999999994</v>
      </c>
      <c r="BQ56" s="138">
        <f t="shared" si="26"/>
        <v>-0.74000000000000199</v>
      </c>
    </row>
    <row r="57" spans="1:69">
      <c r="A57" s="8" t="s">
        <v>99</v>
      </c>
      <c r="B57" s="15">
        <f>'[3]20'!B59</f>
        <v>320</v>
      </c>
      <c r="C57" s="16">
        <f>'[3]20'!C59</f>
        <v>0</v>
      </c>
      <c r="D57" s="16">
        <f>'[3]20'!D59</f>
        <v>0</v>
      </c>
      <c r="E57" s="16">
        <f>'[3]20'!E59</f>
        <v>0</v>
      </c>
      <c r="F57" s="16">
        <f>'[3]20'!F59</f>
        <v>890</v>
      </c>
      <c r="G57" s="16">
        <f>'[3]20'!G59</f>
        <v>0</v>
      </c>
      <c r="H57" s="17">
        <f t="shared" si="27"/>
        <v>1210</v>
      </c>
      <c r="I57" s="15">
        <f>'[3]20'!J59</f>
        <v>320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158</v>
      </c>
      <c r="N57" s="16">
        <f>'[3]20'!O59</f>
        <v>0</v>
      </c>
      <c r="O57" s="17">
        <f t="shared" si="28"/>
        <v>478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158</v>
      </c>
      <c r="V57" s="16">
        <f t="shared" si="32"/>
        <v>0</v>
      </c>
      <c r="W57" s="17">
        <f t="shared" si="30"/>
        <v>478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21.42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21.42</v>
      </c>
      <c r="AL57" s="8">
        <f t="shared" si="31"/>
        <v>266.58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158</v>
      </c>
      <c r="AQ57" s="8">
        <f t="shared" si="31"/>
        <v>0</v>
      </c>
      <c r="AR57" s="8">
        <f t="shared" si="18"/>
        <v>424.58</v>
      </c>
      <c r="AT57" s="8">
        <v>30.89</v>
      </c>
      <c r="AU57" s="8">
        <v>20.68</v>
      </c>
      <c r="AV57" s="8">
        <v>455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21.42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21.42</v>
      </c>
      <c r="BL57" s="8">
        <f t="shared" si="21"/>
        <v>30.89</v>
      </c>
      <c r="BM57" s="8">
        <f t="shared" si="22"/>
        <v>20.68</v>
      </c>
      <c r="BN57" s="8">
        <f t="shared" si="23"/>
        <v>32</v>
      </c>
      <c r="BO57" s="8">
        <f t="shared" si="24"/>
        <v>21.42</v>
      </c>
      <c r="BP57" s="138">
        <f t="shared" si="25"/>
        <v>-1.1099999999999994</v>
      </c>
      <c r="BQ57" s="138">
        <f t="shared" si="26"/>
        <v>-0.74000000000000199</v>
      </c>
    </row>
    <row r="58" spans="1:69">
      <c r="A58" s="8" t="s">
        <v>100</v>
      </c>
      <c r="B58" s="15">
        <f>'[3]20'!B60</f>
        <v>320</v>
      </c>
      <c r="C58" s="16">
        <f>'[3]20'!C60</f>
        <v>0</v>
      </c>
      <c r="D58" s="16">
        <f>'[3]20'!D60</f>
        <v>0</v>
      </c>
      <c r="E58" s="16">
        <f>'[3]20'!E60</f>
        <v>0</v>
      </c>
      <c r="F58" s="16">
        <f>'[3]20'!F60</f>
        <v>890</v>
      </c>
      <c r="G58" s="16">
        <f>'[3]20'!G60</f>
        <v>0</v>
      </c>
      <c r="H58" s="17">
        <f t="shared" si="27"/>
        <v>1210</v>
      </c>
      <c r="I58" s="15">
        <f>'[3]20'!J60</f>
        <v>320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158</v>
      </c>
      <c r="N58" s="16">
        <f>'[3]20'!O60</f>
        <v>0</v>
      </c>
      <c r="O58" s="17">
        <f t="shared" si="28"/>
        <v>478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158</v>
      </c>
      <c r="V58" s="16">
        <f t="shared" si="32"/>
        <v>0</v>
      </c>
      <c r="W58" s="17">
        <f t="shared" si="30"/>
        <v>478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21.42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21.42</v>
      </c>
      <c r="AL58" s="8">
        <f t="shared" si="31"/>
        <v>266.58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158</v>
      </c>
      <c r="AQ58" s="8">
        <f t="shared" si="31"/>
        <v>0</v>
      </c>
      <c r="AR58" s="8">
        <f t="shared" si="18"/>
        <v>424.58</v>
      </c>
      <c r="AT58" s="8">
        <v>30.89</v>
      </c>
      <c r="AU58" s="8">
        <v>20.68</v>
      </c>
      <c r="AV58" s="8">
        <v>297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21.42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21.42</v>
      </c>
      <c r="BL58" s="8">
        <f t="shared" si="21"/>
        <v>30.89</v>
      </c>
      <c r="BM58" s="8">
        <f t="shared" si="22"/>
        <v>20.68</v>
      </c>
      <c r="BN58" s="8">
        <f t="shared" si="23"/>
        <v>32</v>
      </c>
      <c r="BO58" s="8">
        <f t="shared" si="24"/>
        <v>21.42</v>
      </c>
      <c r="BP58" s="138">
        <f t="shared" si="25"/>
        <v>-1.1099999999999994</v>
      </c>
      <c r="BQ58" s="138">
        <f t="shared" si="26"/>
        <v>-0.74000000000000199</v>
      </c>
    </row>
    <row r="59" spans="1:69">
      <c r="A59" s="8" t="s">
        <v>101</v>
      </c>
      <c r="B59" s="15">
        <f>'[3]20'!B61</f>
        <v>320</v>
      </c>
      <c r="C59" s="16">
        <f>'[3]20'!C61</f>
        <v>0</v>
      </c>
      <c r="D59" s="16">
        <f>'[3]20'!D61</f>
        <v>0</v>
      </c>
      <c r="E59" s="16">
        <f>'[3]20'!E61</f>
        <v>0</v>
      </c>
      <c r="F59" s="16">
        <f>'[3]20'!F61</f>
        <v>890</v>
      </c>
      <c r="G59" s="16">
        <f>'[3]20'!G61</f>
        <v>0</v>
      </c>
      <c r="H59" s="17">
        <f t="shared" si="27"/>
        <v>1210</v>
      </c>
      <c r="I59" s="15">
        <f>'[3]20'!J61</f>
        <v>320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158</v>
      </c>
      <c r="N59" s="16">
        <f>'[3]20'!O61</f>
        <v>0</v>
      </c>
      <c r="O59" s="17">
        <f t="shared" si="28"/>
        <v>478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158</v>
      </c>
      <c r="V59" s="16">
        <f t="shared" si="32"/>
        <v>0</v>
      </c>
      <c r="W59" s="17">
        <f t="shared" si="30"/>
        <v>478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21.42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21.42</v>
      </c>
      <c r="AL59" s="8">
        <f t="shared" si="31"/>
        <v>266.58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158</v>
      </c>
      <c r="AQ59" s="8">
        <f t="shared" si="31"/>
        <v>0</v>
      </c>
      <c r="AR59" s="8">
        <f t="shared" si="18"/>
        <v>424.58</v>
      </c>
      <c r="AT59" s="8">
        <v>30.89</v>
      </c>
      <c r="AU59" s="8">
        <v>20.68</v>
      </c>
      <c r="AV59" s="8">
        <v>297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21.42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21.42</v>
      </c>
      <c r="BL59" s="8">
        <f t="shared" si="21"/>
        <v>30.89</v>
      </c>
      <c r="BM59" s="8">
        <f t="shared" si="22"/>
        <v>20.68</v>
      </c>
      <c r="BN59" s="8">
        <f t="shared" si="23"/>
        <v>32</v>
      </c>
      <c r="BO59" s="8">
        <f t="shared" si="24"/>
        <v>21.42</v>
      </c>
      <c r="BP59" s="138">
        <f t="shared" si="25"/>
        <v>-1.1099999999999994</v>
      </c>
      <c r="BQ59" s="138">
        <f t="shared" si="26"/>
        <v>-0.74000000000000199</v>
      </c>
    </row>
    <row r="60" spans="1:69">
      <c r="A60" s="8" t="s">
        <v>102</v>
      </c>
      <c r="B60" s="15">
        <f>'[3]20'!B62</f>
        <v>320</v>
      </c>
      <c r="C60" s="16">
        <f>'[3]20'!C62</f>
        <v>0</v>
      </c>
      <c r="D60" s="16">
        <f>'[3]20'!D62</f>
        <v>0</v>
      </c>
      <c r="E60" s="16">
        <f>'[3]20'!E62</f>
        <v>0</v>
      </c>
      <c r="F60" s="16">
        <f>'[3]20'!F62</f>
        <v>890</v>
      </c>
      <c r="G60" s="16">
        <f>'[3]20'!G62</f>
        <v>0</v>
      </c>
      <c r="H60" s="17">
        <f t="shared" si="27"/>
        <v>1210</v>
      </c>
      <c r="I60" s="15">
        <f>'[3]20'!J62</f>
        <v>320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158</v>
      </c>
      <c r="N60" s="16">
        <f>'[3]20'!O62</f>
        <v>0</v>
      </c>
      <c r="O60" s="17">
        <f t="shared" si="28"/>
        <v>478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158</v>
      </c>
      <c r="V60" s="16">
        <f t="shared" si="32"/>
        <v>0</v>
      </c>
      <c r="W60" s="17">
        <f t="shared" si="30"/>
        <v>478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21.42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21.42</v>
      </c>
      <c r="AL60" s="8">
        <f t="shared" si="31"/>
        <v>266.58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158</v>
      </c>
      <c r="AQ60" s="8">
        <f t="shared" si="31"/>
        <v>0</v>
      </c>
      <c r="AR60" s="8">
        <f t="shared" si="18"/>
        <v>424.58</v>
      </c>
      <c r="AT60" s="8">
        <v>30.89</v>
      </c>
      <c r="AU60" s="8">
        <v>20.68</v>
      </c>
      <c r="AV60" s="8">
        <v>297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21.42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21.42</v>
      </c>
      <c r="BL60" s="8">
        <f t="shared" si="21"/>
        <v>30.89</v>
      </c>
      <c r="BM60" s="8">
        <f t="shared" si="22"/>
        <v>20.68</v>
      </c>
      <c r="BN60" s="8">
        <f t="shared" si="23"/>
        <v>32</v>
      </c>
      <c r="BO60" s="8">
        <f t="shared" si="24"/>
        <v>21.42</v>
      </c>
      <c r="BP60" s="138">
        <f t="shared" si="25"/>
        <v>-1.1099999999999994</v>
      </c>
      <c r="BQ60" s="138">
        <f t="shared" si="26"/>
        <v>-0.74000000000000199</v>
      </c>
    </row>
    <row r="61" spans="1:69">
      <c r="A61" s="8" t="s">
        <v>103</v>
      </c>
      <c r="B61" s="15">
        <f>'[3]20'!B63</f>
        <v>320</v>
      </c>
      <c r="C61" s="16">
        <f>'[3]20'!C63</f>
        <v>0</v>
      </c>
      <c r="D61" s="16">
        <f>'[3]20'!D63</f>
        <v>0</v>
      </c>
      <c r="E61" s="16">
        <f>'[3]20'!E63</f>
        <v>0</v>
      </c>
      <c r="F61" s="16">
        <f>'[3]20'!F63</f>
        <v>890</v>
      </c>
      <c r="G61" s="16">
        <f>'[3]20'!G63</f>
        <v>0</v>
      </c>
      <c r="H61" s="17">
        <f t="shared" si="27"/>
        <v>1210</v>
      </c>
      <c r="I61" s="15">
        <f>'[3]20'!J63</f>
        <v>320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158</v>
      </c>
      <c r="N61" s="16">
        <f>'[3]20'!O63</f>
        <v>0</v>
      </c>
      <c r="O61" s="17">
        <f t="shared" si="28"/>
        <v>478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158</v>
      </c>
      <c r="V61" s="16">
        <f t="shared" si="32"/>
        <v>0</v>
      </c>
      <c r="W61" s="17">
        <f t="shared" si="30"/>
        <v>478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21.42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21.42</v>
      </c>
      <c r="AL61" s="8">
        <f t="shared" si="31"/>
        <v>266.58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158</v>
      </c>
      <c r="AQ61" s="8">
        <f t="shared" si="34"/>
        <v>0</v>
      </c>
      <c r="AR61" s="8">
        <f t="shared" si="18"/>
        <v>424.58</v>
      </c>
      <c r="AT61" s="8">
        <v>30.89</v>
      </c>
      <c r="AU61" s="8">
        <v>20.68</v>
      </c>
      <c r="AV61" s="8">
        <v>297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21.42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21.42</v>
      </c>
      <c r="BL61" s="8">
        <f t="shared" si="21"/>
        <v>30.89</v>
      </c>
      <c r="BM61" s="8">
        <f t="shared" si="22"/>
        <v>20.68</v>
      </c>
      <c r="BN61" s="8">
        <f t="shared" si="23"/>
        <v>32</v>
      </c>
      <c r="BO61" s="8">
        <f t="shared" si="24"/>
        <v>21.42</v>
      </c>
      <c r="BP61" s="138">
        <f t="shared" si="25"/>
        <v>-1.1099999999999994</v>
      </c>
      <c r="BQ61" s="138">
        <f t="shared" si="26"/>
        <v>-0.74000000000000199</v>
      </c>
    </row>
    <row r="62" spans="1:69">
      <c r="A62" s="8" t="s">
        <v>104</v>
      </c>
      <c r="B62" s="15">
        <f>'[3]20'!B64</f>
        <v>320</v>
      </c>
      <c r="C62" s="16">
        <f>'[3]20'!C64</f>
        <v>0</v>
      </c>
      <c r="D62" s="16">
        <f>'[3]20'!D64</f>
        <v>0</v>
      </c>
      <c r="E62" s="16">
        <f>'[3]20'!E64</f>
        <v>0</v>
      </c>
      <c r="F62" s="16">
        <f>'[3]20'!F64</f>
        <v>890</v>
      </c>
      <c r="G62" s="16">
        <f>'[3]20'!G64</f>
        <v>0</v>
      </c>
      <c r="H62" s="17">
        <f t="shared" si="27"/>
        <v>1210</v>
      </c>
      <c r="I62" s="15">
        <f>'[3]20'!J64</f>
        <v>320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158</v>
      </c>
      <c r="N62" s="16">
        <f>'[3]20'!O64</f>
        <v>0</v>
      </c>
      <c r="O62" s="17">
        <f t="shared" si="28"/>
        <v>478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158</v>
      </c>
      <c r="V62" s="16">
        <f t="shared" si="32"/>
        <v>0</v>
      </c>
      <c r="W62" s="17">
        <f t="shared" si="30"/>
        <v>478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21.42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21.42</v>
      </c>
      <c r="AL62" s="8">
        <f t="shared" ref="AL62:AN98" si="35">Q62-X62-AE62</f>
        <v>266.58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158</v>
      </c>
      <c r="AQ62" s="8">
        <f t="shared" si="34"/>
        <v>0</v>
      </c>
      <c r="AR62" s="8">
        <f t="shared" si="18"/>
        <v>424.58</v>
      </c>
      <c r="AT62" s="8">
        <v>30.89</v>
      </c>
      <c r="AU62" s="8">
        <v>20.68</v>
      </c>
      <c r="AV62" s="8">
        <v>342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21.42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21.42</v>
      </c>
      <c r="BL62" s="8">
        <f t="shared" si="21"/>
        <v>30.89</v>
      </c>
      <c r="BM62" s="8">
        <f t="shared" si="22"/>
        <v>20.68</v>
      </c>
      <c r="BN62" s="8">
        <f t="shared" si="23"/>
        <v>32</v>
      </c>
      <c r="BO62" s="8">
        <f t="shared" si="24"/>
        <v>21.42</v>
      </c>
      <c r="BP62" s="138">
        <f t="shared" si="25"/>
        <v>-1.1099999999999994</v>
      </c>
      <c r="BQ62" s="138">
        <f t="shared" si="26"/>
        <v>-0.74000000000000199</v>
      </c>
    </row>
    <row r="63" spans="1:69">
      <c r="A63" s="8" t="s">
        <v>105</v>
      </c>
      <c r="B63" s="15">
        <f>'[3]20'!B65</f>
        <v>320</v>
      </c>
      <c r="C63" s="16">
        <f>'[3]20'!C65</f>
        <v>0</v>
      </c>
      <c r="D63" s="16">
        <f>'[3]20'!D65</f>
        <v>0</v>
      </c>
      <c r="E63" s="16">
        <f>'[3]20'!E65</f>
        <v>0</v>
      </c>
      <c r="F63" s="16">
        <f>'[3]20'!F65</f>
        <v>890</v>
      </c>
      <c r="G63" s="16">
        <f>'[3]20'!G65</f>
        <v>0</v>
      </c>
      <c r="H63" s="17">
        <f t="shared" si="27"/>
        <v>1210</v>
      </c>
      <c r="I63" s="15">
        <f>'[3]20'!J65</f>
        <v>320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158</v>
      </c>
      <c r="N63" s="16">
        <f>'[3]20'!O65</f>
        <v>0</v>
      </c>
      <c r="O63" s="17">
        <f t="shared" si="28"/>
        <v>478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158</v>
      </c>
      <c r="V63" s="16">
        <f t="shared" si="32"/>
        <v>0</v>
      </c>
      <c r="W63" s="17">
        <f t="shared" si="30"/>
        <v>478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158</v>
      </c>
      <c r="AQ63" s="8">
        <f t="shared" si="34"/>
        <v>0</v>
      </c>
      <c r="AR63" s="8">
        <f t="shared" si="18"/>
        <v>414</v>
      </c>
      <c r="AT63" s="8">
        <v>30.89</v>
      </c>
      <c r="AU63" s="8">
        <v>30.89</v>
      </c>
      <c r="AV63" s="8">
        <v>342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32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32</v>
      </c>
      <c r="BL63" s="8">
        <f t="shared" si="21"/>
        <v>30.89</v>
      </c>
      <c r="BM63" s="8">
        <f t="shared" si="22"/>
        <v>30.89</v>
      </c>
      <c r="BN63" s="8">
        <f t="shared" si="23"/>
        <v>32</v>
      </c>
      <c r="BO63" s="8">
        <f t="shared" si="24"/>
        <v>32</v>
      </c>
      <c r="BP63" s="138">
        <f t="shared" si="25"/>
        <v>-1.1099999999999994</v>
      </c>
      <c r="BQ63" s="138">
        <f t="shared" si="26"/>
        <v>-1.1099999999999994</v>
      </c>
    </row>
    <row r="64" spans="1:69">
      <c r="A64" s="8" t="s">
        <v>106</v>
      </c>
      <c r="B64" s="15">
        <f>'[3]20'!B66</f>
        <v>320</v>
      </c>
      <c r="C64" s="16">
        <f>'[3]20'!C66</f>
        <v>0</v>
      </c>
      <c r="D64" s="16">
        <f>'[3]20'!D66</f>
        <v>0</v>
      </c>
      <c r="E64" s="16">
        <f>'[3]20'!E66</f>
        <v>0</v>
      </c>
      <c r="F64" s="16">
        <f>'[3]20'!F66</f>
        <v>890</v>
      </c>
      <c r="G64" s="16">
        <f>'[3]20'!G66</f>
        <v>0</v>
      </c>
      <c r="H64" s="17">
        <f t="shared" si="27"/>
        <v>1210</v>
      </c>
      <c r="I64" s="15">
        <f>'[3]20'!J66</f>
        <v>320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158</v>
      </c>
      <c r="N64" s="16">
        <f>'[3]20'!O66</f>
        <v>0</v>
      </c>
      <c r="O64" s="17">
        <f t="shared" si="28"/>
        <v>478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158</v>
      </c>
      <c r="V64" s="16">
        <f t="shared" si="32"/>
        <v>0</v>
      </c>
      <c r="W64" s="17">
        <f t="shared" si="30"/>
        <v>478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158</v>
      </c>
      <c r="AQ64" s="8">
        <f t="shared" si="34"/>
        <v>0</v>
      </c>
      <c r="AR64" s="8">
        <f t="shared" si="18"/>
        <v>414</v>
      </c>
      <c r="AT64" s="8">
        <v>30.89</v>
      </c>
      <c r="AU64" s="8">
        <v>30.89</v>
      </c>
      <c r="AV64" s="8">
        <v>342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32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32</v>
      </c>
      <c r="BL64" s="8">
        <f t="shared" si="21"/>
        <v>30.89</v>
      </c>
      <c r="BM64" s="8">
        <f t="shared" si="22"/>
        <v>30.89</v>
      </c>
      <c r="BN64" s="8">
        <f t="shared" si="23"/>
        <v>32</v>
      </c>
      <c r="BO64" s="8">
        <f t="shared" si="24"/>
        <v>32</v>
      </c>
      <c r="BP64" s="138">
        <f t="shared" si="25"/>
        <v>-1.1099999999999994</v>
      </c>
      <c r="BQ64" s="138">
        <f t="shared" si="26"/>
        <v>-1.1099999999999994</v>
      </c>
    </row>
    <row r="65" spans="1:69">
      <c r="A65" s="8" t="s">
        <v>107</v>
      </c>
      <c r="B65" s="15">
        <f>'[3]20'!B67</f>
        <v>320</v>
      </c>
      <c r="C65" s="16">
        <f>'[3]20'!C67</f>
        <v>0</v>
      </c>
      <c r="D65" s="16">
        <f>'[3]20'!D67</f>
        <v>0</v>
      </c>
      <c r="E65" s="16">
        <f>'[3]20'!E67</f>
        <v>0</v>
      </c>
      <c r="F65" s="16">
        <f>'[3]20'!F67</f>
        <v>890</v>
      </c>
      <c r="G65" s="16">
        <f>'[3]20'!G67</f>
        <v>0</v>
      </c>
      <c r="H65" s="17">
        <f t="shared" si="27"/>
        <v>1210</v>
      </c>
      <c r="I65" s="15">
        <f>'[3]20'!J67</f>
        <v>320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158</v>
      </c>
      <c r="N65" s="16">
        <f>'[3]20'!O67</f>
        <v>0</v>
      </c>
      <c r="O65" s="17">
        <f t="shared" si="28"/>
        <v>478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158</v>
      </c>
      <c r="V65" s="16">
        <f t="shared" si="32"/>
        <v>0</v>
      </c>
      <c r="W65" s="17">
        <f t="shared" si="30"/>
        <v>478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158</v>
      </c>
      <c r="AQ65" s="8">
        <f t="shared" si="34"/>
        <v>0</v>
      </c>
      <c r="AR65" s="8">
        <f t="shared" si="18"/>
        <v>414</v>
      </c>
      <c r="AT65" s="8">
        <v>30.89</v>
      </c>
      <c r="AU65" s="8">
        <v>30.89</v>
      </c>
      <c r="AV65" s="8">
        <v>342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32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32</v>
      </c>
      <c r="BL65" s="8">
        <f t="shared" si="21"/>
        <v>30.89</v>
      </c>
      <c r="BM65" s="8">
        <f t="shared" si="22"/>
        <v>30.89</v>
      </c>
      <c r="BN65" s="8">
        <f t="shared" si="23"/>
        <v>32</v>
      </c>
      <c r="BO65" s="8">
        <f t="shared" si="24"/>
        <v>32</v>
      </c>
      <c r="BP65" s="138">
        <f t="shared" si="25"/>
        <v>-1.1099999999999994</v>
      </c>
      <c r="BQ65" s="138">
        <f t="shared" si="26"/>
        <v>-1.1099999999999994</v>
      </c>
    </row>
    <row r="66" spans="1:69">
      <c r="A66" s="8" t="s">
        <v>108</v>
      </c>
      <c r="B66" s="15">
        <f>'[3]20'!B68</f>
        <v>320</v>
      </c>
      <c r="C66" s="16">
        <f>'[3]20'!C68</f>
        <v>0</v>
      </c>
      <c r="D66" s="16">
        <f>'[3]20'!D68</f>
        <v>0</v>
      </c>
      <c r="E66" s="16">
        <f>'[3]20'!E68</f>
        <v>0</v>
      </c>
      <c r="F66" s="16">
        <f>'[3]20'!F68</f>
        <v>890</v>
      </c>
      <c r="G66" s="16">
        <f>'[3]20'!G68</f>
        <v>0</v>
      </c>
      <c r="H66" s="17">
        <f t="shared" si="27"/>
        <v>1210</v>
      </c>
      <c r="I66" s="15">
        <f>'[3]20'!J68</f>
        <v>320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158</v>
      </c>
      <c r="N66" s="16">
        <f>'[3]20'!O68</f>
        <v>0</v>
      </c>
      <c r="O66" s="17">
        <f t="shared" si="28"/>
        <v>478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158</v>
      </c>
      <c r="V66" s="16">
        <f t="shared" si="32"/>
        <v>0</v>
      </c>
      <c r="W66" s="17">
        <f t="shared" si="30"/>
        <v>478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158</v>
      </c>
      <c r="AQ66" s="8">
        <f t="shared" si="34"/>
        <v>0</v>
      </c>
      <c r="AR66" s="8">
        <f t="shared" si="18"/>
        <v>414</v>
      </c>
      <c r="AT66" s="8">
        <v>30.89</v>
      </c>
      <c r="AU66" s="8">
        <v>30.89</v>
      </c>
      <c r="AV66" s="8">
        <v>462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32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32</v>
      </c>
      <c r="BL66" s="8">
        <f t="shared" si="21"/>
        <v>30.89</v>
      </c>
      <c r="BM66" s="8">
        <f t="shared" si="22"/>
        <v>30.89</v>
      </c>
      <c r="BN66" s="8">
        <f t="shared" si="23"/>
        <v>32</v>
      </c>
      <c r="BO66" s="8">
        <f t="shared" si="24"/>
        <v>32</v>
      </c>
      <c r="BP66" s="138">
        <f t="shared" si="25"/>
        <v>-1.1099999999999994</v>
      </c>
      <c r="BQ66" s="138">
        <f t="shared" si="26"/>
        <v>-1.1099999999999994</v>
      </c>
    </row>
    <row r="67" spans="1:69">
      <c r="A67" s="8" t="s">
        <v>109</v>
      </c>
      <c r="B67" s="15">
        <f>'[3]20'!B69</f>
        <v>320</v>
      </c>
      <c r="C67" s="16">
        <f>'[3]20'!C69</f>
        <v>0</v>
      </c>
      <c r="D67" s="16">
        <f>'[3]20'!D69</f>
        <v>0</v>
      </c>
      <c r="E67" s="16">
        <f>'[3]20'!E69</f>
        <v>0</v>
      </c>
      <c r="F67" s="16">
        <f>'[3]20'!F69</f>
        <v>890</v>
      </c>
      <c r="G67" s="16">
        <f>'[3]20'!G69</f>
        <v>0</v>
      </c>
      <c r="H67" s="17">
        <f t="shared" si="27"/>
        <v>1210</v>
      </c>
      <c r="I67" s="15">
        <f>'[3]20'!J69</f>
        <v>320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158</v>
      </c>
      <c r="N67" s="16">
        <f>'[3]20'!O69</f>
        <v>0</v>
      </c>
      <c r="O67" s="17">
        <f t="shared" si="28"/>
        <v>478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158</v>
      </c>
      <c r="V67" s="16">
        <f t="shared" si="32"/>
        <v>0</v>
      </c>
      <c r="W67" s="17">
        <f t="shared" si="30"/>
        <v>478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158</v>
      </c>
      <c r="AQ67" s="8">
        <f t="shared" si="34"/>
        <v>0</v>
      </c>
      <c r="AR67" s="8">
        <f t="shared" si="18"/>
        <v>414</v>
      </c>
      <c r="AT67" s="8">
        <v>30.89</v>
      </c>
      <c r="AU67" s="8">
        <v>30.89</v>
      </c>
      <c r="AV67" s="8">
        <v>462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30.89</v>
      </c>
      <c r="BM67" s="8">
        <f t="shared" si="22"/>
        <v>30.89</v>
      </c>
      <c r="BN67" s="8">
        <f t="shared" si="23"/>
        <v>32</v>
      </c>
      <c r="BO67" s="8">
        <f t="shared" si="24"/>
        <v>32</v>
      </c>
      <c r="BP67" s="138">
        <f t="shared" si="25"/>
        <v>-1.1099999999999994</v>
      </c>
      <c r="BQ67" s="138">
        <f t="shared" si="26"/>
        <v>-1.1099999999999994</v>
      </c>
    </row>
    <row r="68" spans="1:69">
      <c r="A68" s="8" t="s">
        <v>110</v>
      </c>
      <c r="B68" s="15">
        <f>'[3]20'!B70</f>
        <v>320</v>
      </c>
      <c r="C68" s="16">
        <f>'[3]20'!C70</f>
        <v>0</v>
      </c>
      <c r="D68" s="16">
        <f>'[3]20'!D70</f>
        <v>0</v>
      </c>
      <c r="E68" s="16">
        <f>'[3]20'!E70</f>
        <v>0</v>
      </c>
      <c r="F68" s="16">
        <f>'[3]20'!F70</f>
        <v>890</v>
      </c>
      <c r="G68" s="16">
        <f>'[3]20'!G70</f>
        <v>0</v>
      </c>
      <c r="H68" s="17">
        <f t="shared" si="27"/>
        <v>1210</v>
      </c>
      <c r="I68" s="15">
        <f>'[3]20'!J70</f>
        <v>320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158</v>
      </c>
      <c r="N68" s="16">
        <f>'[3]20'!O70</f>
        <v>0</v>
      </c>
      <c r="O68" s="17">
        <f t="shared" si="28"/>
        <v>478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158</v>
      </c>
      <c r="V68" s="16">
        <f t="shared" si="32"/>
        <v>0</v>
      </c>
      <c r="W68" s="17">
        <f t="shared" si="30"/>
        <v>478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158</v>
      </c>
      <c r="AQ68" s="8">
        <f t="shared" si="34"/>
        <v>0</v>
      </c>
      <c r="AR68" s="8">
        <f t="shared" ref="AR68:AR98" si="50">SUM(AL68:AQ68)</f>
        <v>414</v>
      </c>
      <c r="AT68" s="8">
        <v>30.89</v>
      </c>
      <c r="AU68" s="8">
        <v>30.89</v>
      </c>
      <c r="AV68" s="8">
        <v>462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30.89</v>
      </c>
      <c r="BM68" s="8">
        <f t="shared" ref="BM68:BM98" si="54">AU68</f>
        <v>30.89</v>
      </c>
      <c r="BN68" s="8">
        <f t="shared" ref="BN68:BN98" si="55">BC68</f>
        <v>32</v>
      </c>
      <c r="BO68" s="8">
        <f t="shared" ref="BO68:BO98" si="56">BJ68</f>
        <v>32</v>
      </c>
      <c r="BP68" s="138">
        <f t="shared" ref="BP68:BP98" si="57">BL68-BN68</f>
        <v>-1.1099999999999994</v>
      </c>
      <c r="BQ68" s="138">
        <f t="shared" ref="BQ68:BQ98" si="58">BM68-BO68</f>
        <v>-1.1099999999999994</v>
      </c>
    </row>
    <row r="69" spans="1:69">
      <c r="A69" s="8" t="s">
        <v>111</v>
      </c>
      <c r="B69" s="15">
        <f>'[3]20'!B71</f>
        <v>320</v>
      </c>
      <c r="C69" s="16">
        <f>'[3]20'!C71</f>
        <v>0</v>
      </c>
      <c r="D69" s="16">
        <f>'[3]20'!D71</f>
        <v>0</v>
      </c>
      <c r="E69" s="16">
        <f>'[3]20'!E71</f>
        <v>0</v>
      </c>
      <c r="F69" s="16">
        <f>'[3]20'!F71</f>
        <v>890</v>
      </c>
      <c r="G69" s="16">
        <f>'[3]20'!G71</f>
        <v>0</v>
      </c>
      <c r="H69" s="17">
        <f t="shared" ref="H69:H98" si="59">SUM(B69:G69)</f>
        <v>1210</v>
      </c>
      <c r="I69" s="15">
        <f>'[3]20'!J71</f>
        <v>320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158</v>
      </c>
      <c r="N69" s="16">
        <f>'[3]20'!O71</f>
        <v>0</v>
      </c>
      <c r="O69" s="17">
        <f t="shared" ref="O69:O98" si="60">SUM(I69:N69)</f>
        <v>478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158</v>
      </c>
      <c r="V69" s="16">
        <f t="shared" si="32"/>
        <v>0</v>
      </c>
      <c r="W69" s="17">
        <f t="shared" ref="W69:W98" si="61">SUM(Q69:V69)</f>
        <v>478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158</v>
      </c>
      <c r="AQ69" s="8">
        <f t="shared" si="34"/>
        <v>0</v>
      </c>
      <c r="AR69" s="8">
        <f t="shared" si="50"/>
        <v>414</v>
      </c>
      <c r="AT69" s="8">
        <v>30.89</v>
      </c>
      <c r="AU69" s="8">
        <v>30.89</v>
      </c>
      <c r="AV69" s="8">
        <v>462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30.89</v>
      </c>
      <c r="BM69" s="8">
        <f t="shared" si="54"/>
        <v>30.89</v>
      </c>
      <c r="BN69" s="8">
        <f t="shared" si="55"/>
        <v>32</v>
      </c>
      <c r="BO69" s="8">
        <f t="shared" si="56"/>
        <v>32</v>
      </c>
      <c r="BP69" s="138">
        <f t="shared" si="57"/>
        <v>-1.1099999999999994</v>
      </c>
      <c r="BQ69" s="138">
        <f t="shared" si="58"/>
        <v>-1.1099999999999994</v>
      </c>
    </row>
    <row r="70" spans="1:69">
      <c r="A70" s="8" t="s">
        <v>112</v>
      </c>
      <c r="B70" s="15">
        <f>'[3]20'!B72</f>
        <v>320</v>
      </c>
      <c r="C70" s="16">
        <f>'[3]20'!C72</f>
        <v>0</v>
      </c>
      <c r="D70" s="16">
        <f>'[3]20'!D72</f>
        <v>0</v>
      </c>
      <c r="E70" s="16">
        <f>'[3]20'!E72</f>
        <v>0</v>
      </c>
      <c r="F70" s="16">
        <f>'[3]20'!F72</f>
        <v>890</v>
      </c>
      <c r="G70" s="16">
        <f>'[3]20'!G72</f>
        <v>0</v>
      </c>
      <c r="H70" s="17">
        <f t="shared" si="59"/>
        <v>1210</v>
      </c>
      <c r="I70" s="15">
        <f>'[3]20'!J72</f>
        <v>320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158</v>
      </c>
      <c r="N70" s="16">
        <f>'[3]20'!O72</f>
        <v>0</v>
      </c>
      <c r="O70" s="17">
        <f t="shared" si="60"/>
        <v>478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158</v>
      </c>
      <c r="V70" s="16">
        <f t="shared" si="32"/>
        <v>0</v>
      </c>
      <c r="W70" s="17">
        <f t="shared" si="61"/>
        <v>478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158</v>
      </c>
      <c r="AQ70" s="8">
        <f t="shared" si="34"/>
        <v>0</v>
      </c>
      <c r="AR70" s="8">
        <f t="shared" si="50"/>
        <v>414</v>
      </c>
      <c r="AT70" s="8">
        <v>30.89</v>
      </c>
      <c r="AU70" s="8">
        <v>30.89</v>
      </c>
      <c r="AV70" s="8">
        <v>462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30.89</v>
      </c>
      <c r="BM70" s="8">
        <f t="shared" si="54"/>
        <v>30.89</v>
      </c>
      <c r="BN70" s="8">
        <f t="shared" si="55"/>
        <v>32</v>
      </c>
      <c r="BO70" s="8">
        <f t="shared" si="56"/>
        <v>32</v>
      </c>
      <c r="BP70" s="138">
        <f t="shared" si="57"/>
        <v>-1.1099999999999994</v>
      </c>
      <c r="BQ70" s="138">
        <f t="shared" si="58"/>
        <v>-1.1099999999999994</v>
      </c>
    </row>
    <row r="71" spans="1:69">
      <c r="A71" s="8" t="s">
        <v>113</v>
      </c>
      <c r="B71" s="15">
        <f>'[3]20'!B73</f>
        <v>320</v>
      </c>
      <c r="C71" s="16">
        <f>'[3]20'!C73</f>
        <v>0</v>
      </c>
      <c r="D71" s="16">
        <f>'[3]20'!D73</f>
        <v>0</v>
      </c>
      <c r="E71" s="16">
        <f>'[3]20'!E73</f>
        <v>0</v>
      </c>
      <c r="F71" s="16">
        <f>'[3]20'!F73</f>
        <v>890</v>
      </c>
      <c r="G71" s="16">
        <f>'[3]20'!G73</f>
        <v>0</v>
      </c>
      <c r="H71" s="17">
        <f t="shared" si="59"/>
        <v>1210</v>
      </c>
      <c r="I71" s="15">
        <f>'[3]20'!J73</f>
        <v>320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158</v>
      </c>
      <c r="N71" s="16">
        <f>'[3]20'!O73</f>
        <v>0</v>
      </c>
      <c r="O71" s="17">
        <f t="shared" si="60"/>
        <v>478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158</v>
      </c>
      <c r="V71" s="16">
        <f t="shared" si="32"/>
        <v>0</v>
      </c>
      <c r="W71" s="17">
        <f t="shared" si="61"/>
        <v>478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17.11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17.11</v>
      </c>
      <c r="AL71" s="8">
        <f t="shared" si="35"/>
        <v>270.89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158</v>
      </c>
      <c r="AQ71" s="8">
        <f t="shared" si="34"/>
        <v>0</v>
      </c>
      <c r="AR71" s="8">
        <f t="shared" si="50"/>
        <v>428.89</v>
      </c>
      <c r="AT71" s="8">
        <v>30.89</v>
      </c>
      <c r="AU71" s="8">
        <v>16.52</v>
      </c>
      <c r="AV71" s="8">
        <v>462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17.11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17.11</v>
      </c>
      <c r="BL71" s="8">
        <f t="shared" si="53"/>
        <v>30.89</v>
      </c>
      <c r="BM71" s="8">
        <f t="shared" si="54"/>
        <v>16.52</v>
      </c>
      <c r="BN71" s="8">
        <f t="shared" si="55"/>
        <v>32</v>
      </c>
      <c r="BO71" s="8">
        <f t="shared" si="56"/>
        <v>17.11</v>
      </c>
      <c r="BP71" s="138">
        <f t="shared" si="57"/>
        <v>-1.1099999999999994</v>
      </c>
      <c r="BQ71" s="138">
        <f t="shared" si="58"/>
        <v>-0.58999999999999986</v>
      </c>
    </row>
    <row r="72" spans="1:69">
      <c r="A72" s="8" t="s">
        <v>114</v>
      </c>
      <c r="B72" s="15">
        <f>'[3]20'!B74</f>
        <v>320</v>
      </c>
      <c r="C72" s="16">
        <f>'[3]20'!C74</f>
        <v>0</v>
      </c>
      <c r="D72" s="16">
        <f>'[3]20'!D74</f>
        <v>0</v>
      </c>
      <c r="E72" s="16">
        <f>'[3]20'!E74</f>
        <v>0</v>
      </c>
      <c r="F72" s="16">
        <f>'[3]20'!F74</f>
        <v>890</v>
      </c>
      <c r="G72" s="16">
        <f>'[3]20'!G74</f>
        <v>0</v>
      </c>
      <c r="H72" s="17">
        <f t="shared" si="59"/>
        <v>1210</v>
      </c>
      <c r="I72" s="15">
        <f>'[3]20'!J74</f>
        <v>320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158</v>
      </c>
      <c r="N72" s="16">
        <f>'[3]20'!O74</f>
        <v>0</v>
      </c>
      <c r="O72" s="17">
        <f t="shared" si="60"/>
        <v>478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158</v>
      </c>
      <c r="V72" s="16">
        <f t="shared" si="32"/>
        <v>0</v>
      </c>
      <c r="W72" s="17">
        <f t="shared" si="61"/>
        <v>478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17.11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17.11</v>
      </c>
      <c r="AL72" s="8">
        <f t="shared" si="35"/>
        <v>270.89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158</v>
      </c>
      <c r="AQ72" s="8">
        <f t="shared" si="34"/>
        <v>0</v>
      </c>
      <c r="AR72" s="8">
        <f t="shared" si="50"/>
        <v>428.89</v>
      </c>
      <c r="AT72" s="8">
        <v>30.89</v>
      </c>
      <c r="AU72" s="8">
        <v>16.52</v>
      </c>
      <c r="AV72" s="8">
        <v>462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17.11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17.11</v>
      </c>
      <c r="BL72" s="8">
        <f t="shared" si="53"/>
        <v>30.89</v>
      </c>
      <c r="BM72" s="8">
        <f t="shared" si="54"/>
        <v>16.52</v>
      </c>
      <c r="BN72" s="8">
        <f t="shared" si="55"/>
        <v>32</v>
      </c>
      <c r="BO72" s="8">
        <f t="shared" si="56"/>
        <v>17.11</v>
      </c>
      <c r="BP72" s="138">
        <f t="shared" si="57"/>
        <v>-1.1099999999999994</v>
      </c>
      <c r="BQ72" s="138">
        <f t="shared" si="58"/>
        <v>-0.58999999999999986</v>
      </c>
    </row>
    <row r="73" spans="1:69">
      <c r="A73" s="8" t="s">
        <v>115</v>
      </c>
      <c r="B73" s="15">
        <f>'[3]20'!B75</f>
        <v>320</v>
      </c>
      <c r="C73" s="16">
        <f>'[3]20'!C75</f>
        <v>0</v>
      </c>
      <c r="D73" s="16">
        <f>'[3]20'!D75</f>
        <v>0</v>
      </c>
      <c r="E73" s="16">
        <f>'[3]20'!E75</f>
        <v>0</v>
      </c>
      <c r="F73" s="16">
        <f>'[3]20'!F75</f>
        <v>890</v>
      </c>
      <c r="G73" s="16">
        <f>'[3]20'!G75</f>
        <v>0</v>
      </c>
      <c r="H73" s="17">
        <f t="shared" si="59"/>
        <v>1210</v>
      </c>
      <c r="I73" s="15">
        <f>'[3]20'!J75</f>
        <v>320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158</v>
      </c>
      <c r="N73" s="16">
        <f>'[3]20'!O75</f>
        <v>0</v>
      </c>
      <c r="O73" s="17">
        <f t="shared" si="60"/>
        <v>478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158</v>
      </c>
      <c r="V73" s="16">
        <f t="shared" si="32"/>
        <v>0</v>
      </c>
      <c r="W73" s="17">
        <f t="shared" si="61"/>
        <v>478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17.11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17.11</v>
      </c>
      <c r="AL73" s="8">
        <f t="shared" si="35"/>
        <v>270.89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158</v>
      </c>
      <c r="AQ73" s="8">
        <f t="shared" si="34"/>
        <v>0</v>
      </c>
      <c r="AR73" s="8">
        <f t="shared" si="50"/>
        <v>428.89</v>
      </c>
      <c r="AT73" s="8">
        <v>30.89</v>
      </c>
      <c r="AU73" s="8">
        <v>16.52</v>
      </c>
      <c r="AV73" s="8">
        <v>462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17.11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17.11</v>
      </c>
      <c r="BL73" s="8">
        <f t="shared" si="53"/>
        <v>30.89</v>
      </c>
      <c r="BM73" s="8">
        <f t="shared" si="54"/>
        <v>16.52</v>
      </c>
      <c r="BN73" s="8">
        <f t="shared" si="55"/>
        <v>32</v>
      </c>
      <c r="BO73" s="8">
        <f t="shared" si="56"/>
        <v>17.11</v>
      </c>
      <c r="BP73" s="138">
        <f t="shared" si="57"/>
        <v>-1.1099999999999994</v>
      </c>
      <c r="BQ73" s="138">
        <f t="shared" si="58"/>
        <v>-0.58999999999999986</v>
      </c>
    </row>
    <row r="74" spans="1:69">
      <c r="A74" s="8" t="s">
        <v>116</v>
      </c>
      <c r="B74" s="15">
        <f>'[3]20'!B76</f>
        <v>320</v>
      </c>
      <c r="C74" s="16">
        <f>'[3]20'!C76</f>
        <v>0</v>
      </c>
      <c r="D74" s="16">
        <f>'[3]20'!D76</f>
        <v>0</v>
      </c>
      <c r="E74" s="16">
        <f>'[3]20'!E76</f>
        <v>0</v>
      </c>
      <c r="F74" s="16">
        <f>'[3]20'!F76</f>
        <v>890</v>
      </c>
      <c r="G74" s="16">
        <f>'[3]20'!G76</f>
        <v>0</v>
      </c>
      <c r="H74" s="17">
        <f t="shared" si="59"/>
        <v>1210</v>
      </c>
      <c r="I74" s="15">
        <f>'[3]20'!J76</f>
        <v>320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158</v>
      </c>
      <c r="N74" s="16">
        <f>'[3]20'!O76</f>
        <v>0</v>
      </c>
      <c r="O74" s="17">
        <f t="shared" si="60"/>
        <v>478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158</v>
      </c>
      <c r="V74" s="16">
        <f t="shared" si="32"/>
        <v>0</v>
      </c>
      <c r="W74" s="17">
        <f t="shared" si="61"/>
        <v>478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17.11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17.11</v>
      </c>
      <c r="AL74" s="8">
        <f t="shared" si="35"/>
        <v>270.89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158</v>
      </c>
      <c r="AQ74" s="8">
        <f t="shared" si="34"/>
        <v>0</v>
      </c>
      <c r="AR74" s="8">
        <f t="shared" si="50"/>
        <v>428.89</v>
      </c>
      <c r="AT74" s="8">
        <v>30.89</v>
      </c>
      <c r="AU74" s="8">
        <v>16.52</v>
      </c>
      <c r="AV74" s="8">
        <v>462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17.11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17.11</v>
      </c>
      <c r="BL74" s="8">
        <f t="shared" si="53"/>
        <v>30.89</v>
      </c>
      <c r="BM74" s="8">
        <f t="shared" si="54"/>
        <v>16.52</v>
      </c>
      <c r="BN74" s="8">
        <f t="shared" si="55"/>
        <v>32</v>
      </c>
      <c r="BO74" s="8">
        <f t="shared" si="56"/>
        <v>17.11</v>
      </c>
      <c r="BP74" s="138">
        <f t="shared" si="57"/>
        <v>-1.1099999999999994</v>
      </c>
      <c r="BQ74" s="138">
        <f t="shared" si="58"/>
        <v>-0.58999999999999986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0</v>
      </c>
      <c r="E75" s="16">
        <f>'[3]20'!E77</f>
        <v>0</v>
      </c>
      <c r="F75" s="16">
        <f>'[3]20'!F77</f>
        <v>920</v>
      </c>
      <c r="G75" s="16">
        <f>'[3]20'!G77</f>
        <v>0</v>
      </c>
      <c r="H75" s="17">
        <f t="shared" si="59"/>
        <v>1240</v>
      </c>
      <c r="I75" s="15">
        <f>'[3]20'!J77</f>
        <v>320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158</v>
      </c>
      <c r="N75" s="16">
        <f>'[3]20'!O77</f>
        <v>0</v>
      </c>
      <c r="O75" s="17">
        <f t="shared" si="60"/>
        <v>478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158</v>
      </c>
      <c r="V75" s="16">
        <f t="shared" si="32"/>
        <v>0</v>
      </c>
      <c r="W75" s="17">
        <f t="shared" si="61"/>
        <v>478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12.95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12.95</v>
      </c>
      <c r="AL75" s="8">
        <f t="shared" si="35"/>
        <v>275.05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158</v>
      </c>
      <c r="AQ75" s="8">
        <f t="shared" si="34"/>
        <v>0</v>
      </c>
      <c r="AR75" s="8">
        <f t="shared" si="50"/>
        <v>433.05</v>
      </c>
      <c r="AT75" s="8">
        <v>30.89</v>
      </c>
      <c r="AU75" s="8">
        <v>12.5</v>
      </c>
      <c r="AV75" s="8">
        <v>462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12.95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12.95</v>
      </c>
      <c r="BL75" s="8">
        <f t="shared" si="53"/>
        <v>30.89</v>
      </c>
      <c r="BM75" s="8">
        <f t="shared" si="54"/>
        <v>12.5</v>
      </c>
      <c r="BN75" s="8">
        <f t="shared" si="55"/>
        <v>32</v>
      </c>
      <c r="BO75" s="8">
        <f t="shared" si="56"/>
        <v>12.95</v>
      </c>
      <c r="BP75" s="138">
        <f t="shared" si="57"/>
        <v>-1.1099999999999994</v>
      </c>
      <c r="BQ75" s="138">
        <f t="shared" si="58"/>
        <v>-0.44999999999999929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0</v>
      </c>
      <c r="E76" s="16">
        <f>'[3]20'!E78</f>
        <v>0</v>
      </c>
      <c r="F76" s="16">
        <f>'[3]20'!F78</f>
        <v>920</v>
      </c>
      <c r="G76" s="16">
        <f>'[3]20'!G78</f>
        <v>0</v>
      </c>
      <c r="H76" s="17">
        <f t="shared" si="59"/>
        <v>1240</v>
      </c>
      <c r="I76" s="15">
        <f>'[3]20'!J78</f>
        <v>320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158</v>
      </c>
      <c r="N76" s="16">
        <f>'[3]20'!O78</f>
        <v>0</v>
      </c>
      <c r="O76" s="17">
        <f t="shared" si="60"/>
        <v>478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158</v>
      </c>
      <c r="V76" s="16">
        <f t="shared" si="32"/>
        <v>0</v>
      </c>
      <c r="W76" s="17">
        <f t="shared" si="61"/>
        <v>478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12.95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12.95</v>
      </c>
      <c r="AL76" s="8">
        <f t="shared" si="35"/>
        <v>275.05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158</v>
      </c>
      <c r="AQ76" s="8">
        <f t="shared" si="34"/>
        <v>0</v>
      </c>
      <c r="AR76" s="8">
        <f t="shared" si="50"/>
        <v>433.05</v>
      </c>
      <c r="AT76" s="8">
        <v>30.89</v>
      </c>
      <c r="AU76" s="8">
        <v>12.5</v>
      </c>
      <c r="AV76" s="8">
        <v>462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12.95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12.95</v>
      </c>
      <c r="BL76" s="8">
        <f t="shared" si="53"/>
        <v>30.89</v>
      </c>
      <c r="BM76" s="8">
        <f t="shared" si="54"/>
        <v>12.5</v>
      </c>
      <c r="BN76" s="8">
        <f t="shared" si="55"/>
        <v>32</v>
      </c>
      <c r="BO76" s="8">
        <f t="shared" si="56"/>
        <v>12.95</v>
      </c>
      <c r="BP76" s="138">
        <f t="shared" si="57"/>
        <v>-1.1099999999999994</v>
      </c>
      <c r="BQ76" s="138">
        <f t="shared" si="58"/>
        <v>-0.44999999999999929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0</v>
      </c>
      <c r="E77" s="16">
        <f>'[3]20'!E79</f>
        <v>0</v>
      </c>
      <c r="F77" s="16">
        <f>'[3]20'!F79</f>
        <v>920</v>
      </c>
      <c r="G77" s="16">
        <f>'[3]20'!G79</f>
        <v>0</v>
      </c>
      <c r="H77" s="17">
        <f t="shared" si="59"/>
        <v>1240</v>
      </c>
      <c r="I77" s="15">
        <f>'[3]20'!J79</f>
        <v>320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190</v>
      </c>
      <c r="N77" s="16">
        <f>'[3]20'!O79</f>
        <v>0</v>
      </c>
      <c r="O77" s="17">
        <f t="shared" si="60"/>
        <v>510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190</v>
      </c>
      <c r="V77" s="16">
        <f t="shared" si="32"/>
        <v>0</v>
      </c>
      <c r="W77" s="17">
        <f t="shared" si="61"/>
        <v>510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3.95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3.95</v>
      </c>
      <c r="AL77" s="8">
        <f t="shared" si="35"/>
        <v>284.05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190</v>
      </c>
      <c r="AQ77" s="8">
        <f t="shared" si="34"/>
        <v>0</v>
      </c>
      <c r="AR77" s="8">
        <f t="shared" si="50"/>
        <v>474.05</v>
      </c>
      <c r="AT77" s="8">
        <v>30.89</v>
      </c>
      <c r="AU77" s="8">
        <v>3.81</v>
      </c>
      <c r="AV77" s="8">
        <v>430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3.95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3.95</v>
      </c>
      <c r="BL77" s="8">
        <f t="shared" si="53"/>
        <v>30.89</v>
      </c>
      <c r="BM77" s="8">
        <f t="shared" si="54"/>
        <v>3.81</v>
      </c>
      <c r="BN77" s="8">
        <f t="shared" si="55"/>
        <v>32</v>
      </c>
      <c r="BO77" s="8">
        <f t="shared" si="56"/>
        <v>3.95</v>
      </c>
      <c r="BP77" s="138">
        <f t="shared" si="57"/>
        <v>-1.1099999999999994</v>
      </c>
      <c r="BQ77" s="138">
        <f t="shared" si="58"/>
        <v>-0.14000000000000012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0</v>
      </c>
      <c r="E78" s="16">
        <f>'[3]20'!E80</f>
        <v>0</v>
      </c>
      <c r="F78" s="16">
        <f>'[3]20'!F80</f>
        <v>920</v>
      </c>
      <c r="G78" s="16">
        <f>'[3]20'!G80</f>
        <v>0</v>
      </c>
      <c r="H78" s="17">
        <f t="shared" si="59"/>
        <v>1240</v>
      </c>
      <c r="I78" s="15">
        <f>'[3]20'!J80</f>
        <v>320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190</v>
      </c>
      <c r="N78" s="16">
        <f>'[3]20'!O80</f>
        <v>0</v>
      </c>
      <c r="O78" s="17">
        <f t="shared" si="60"/>
        <v>510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190</v>
      </c>
      <c r="V78" s="16">
        <f t="shared" si="32"/>
        <v>0</v>
      </c>
      <c r="W78" s="17">
        <f t="shared" si="61"/>
        <v>510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3.95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3.95</v>
      </c>
      <c r="AL78" s="8">
        <f t="shared" si="35"/>
        <v>284.05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190</v>
      </c>
      <c r="AQ78" s="8">
        <f t="shared" si="34"/>
        <v>0</v>
      </c>
      <c r="AR78" s="8">
        <f t="shared" si="50"/>
        <v>474.05</v>
      </c>
      <c r="AT78" s="8">
        <v>30.89</v>
      </c>
      <c r="AU78" s="8">
        <v>3.81</v>
      </c>
      <c r="AV78" s="8">
        <v>430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3.95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3.95</v>
      </c>
      <c r="BL78" s="8">
        <f t="shared" si="53"/>
        <v>30.89</v>
      </c>
      <c r="BM78" s="8">
        <f t="shared" si="54"/>
        <v>3.81</v>
      </c>
      <c r="BN78" s="8">
        <f t="shared" si="55"/>
        <v>32</v>
      </c>
      <c r="BO78" s="8">
        <f t="shared" si="56"/>
        <v>3.95</v>
      </c>
      <c r="BP78" s="138">
        <f t="shared" si="57"/>
        <v>-1.1099999999999994</v>
      </c>
      <c r="BQ78" s="138">
        <f t="shared" si="58"/>
        <v>-0.14000000000000012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0</v>
      </c>
      <c r="E79" s="16">
        <f>'[3]20'!E81</f>
        <v>0</v>
      </c>
      <c r="F79" s="16">
        <f>'[3]20'!F81</f>
        <v>920</v>
      </c>
      <c r="G79" s="16">
        <f>'[3]20'!G81</f>
        <v>0</v>
      </c>
      <c r="H79" s="17">
        <f t="shared" si="59"/>
        <v>1240</v>
      </c>
      <c r="I79" s="15">
        <f>'[3]20'!J81</f>
        <v>320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240</v>
      </c>
      <c r="N79" s="16">
        <f>'[3]20'!O81</f>
        <v>0</v>
      </c>
      <c r="O79" s="17">
        <f t="shared" si="60"/>
        <v>560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240</v>
      </c>
      <c r="V79" s="16">
        <f t="shared" si="32"/>
        <v>0</v>
      </c>
      <c r="W79" s="17">
        <f t="shared" si="61"/>
        <v>560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3.95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3.95</v>
      </c>
      <c r="AL79" s="8">
        <f t="shared" si="35"/>
        <v>284.05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240</v>
      </c>
      <c r="AQ79" s="8">
        <f t="shared" si="34"/>
        <v>0</v>
      </c>
      <c r="AR79" s="8">
        <f t="shared" si="50"/>
        <v>524.04999999999995</v>
      </c>
      <c r="AT79" s="8">
        <v>30.89</v>
      </c>
      <c r="AU79" s="8">
        <v>3.81</v>
      </c>
      <c r="AV79" s="8">
        <v>355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3.95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3.95</v>
      </c>
      <c r="BL79" s="8">
        <f t="shared" si="53"/>
        <v>30.89</v>
      </c>
      <c r="BM79" s="8">
        <f t="shared" si="54"/>
        <v>3.81</v>
      </c>
      <c r="BN79" s="8">
        <f t="shared" si="55"/>
        <v>32</v>
      </c>
      <c r="BO79" s="8">
        <f t="shared" si="56"/>
        <v>3.95</v>
      </c>
      <c r="BP79" s="138">
        <f t="shared" si="57"/>
        <v>-1.1099999999999994</v>
      </c>
      <c r="BQ79" s="138">
        <f t="shared" si="58"/>
        <v>-0.14000000000000012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0</v>
      </c>
      <c r="E80" s="16">
        <f>'[3]20'!E82</f>
        <v>0</v>
      </c>
      <c r="F80" s="16">
        <f>'[3]20'!F82</f>
        <v>920</v>
      </c>
      <c r="G80" s="16">
        <f>'[3]20'!G82</f>
        <v>0</v>
      </c>
      <c r="H80" s="17">
        <f t="shared" si="59"/>
        <v>1240</v>
      </c>
      <c r="I80" s="15">
        <f>'[3]20'!J82</f>
        <v>320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376</v>
      </c>
      <c r="N80" s="16">
        <f>'[3]20'!O82</f>
        <v>0</v>
      </c>
      <c r="O80" s="17">
        <f t="shared" si="60"/>
        <v>696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376</v>
      </c>
      <c r="V80" s="16">
        <f t="shared" si="32"/>
        <v>0</v>
      </c>
      <c r="W80" s="17">
        <f t="shared" si="61"/>
        <v>696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3.95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3.95</v>
      </c>
      <c r="AL80" s="8">
        <f t="shared" si="35"/>
        <v>284.05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376</v>
      </c>
      <c r="AQ80" s="8">
        <f t="shared" si="34"/>
        <v>0</v>
      </c>
      <c r="AR80" s="8">
        <f t="shared" si="50"/>
        <v>660.05</v>
      </c>
      <c r="AT80" s="8">
        <v>30.89</v>
      </c>
      <c r="AU80" s="8">
        <v>3.81</v>
      </c>
      <c r="AV80" s="8">
        <v>320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3.95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3.95</v>
      </c>
      <c r="BL80" s="8">
        <f t="shared" si="53"/>
        <v>30.89</v>
      </c>
      <c r="BM80" s="8">
        <f t="shared" si="54"/>
        <v>3.81</v>
      </c>
      <c r="BN80" s="8">
        <f t="shared" si="55"/>
        <v>32</v>
      </c>
      <c r="BO80" s="8">
        <f t="shared" si="56"/>
        <v>3.95</v>
      </c>
      <c r="BP80" s="138">
        <f t="shared" si="57"/>
        <v>-1.1099999999999994</v>
      </c>
      <c r="BQ80" s="138">
        <f t="shared" si="58"/>
        <v>-0.14000000000000012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0</v>
      </c>
      <c r="E81" s="16">
        <f>'[3]20'!E83</f>
        <v>0</v>
      </c>
      <c r="F81" s="16">
        <f>'[3]20'!F83</f>
        <v>920</v>
      </c>
      <c r="G81" s="16">
        <f>'[3]20'!G83</f>
        <v>0</v>
      </c>
      <c r="H81" s="17">
        <f t="shared" si="59"/>
        <v>1240</v>
      </c>
      <c r="I81" s="15">
        <f>'[3]20'!J83</f>
        <v>320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386.37799999999999</v>
      </c>
      <c r="N81" s="16">
        <f>'[3]20'!O83</f>
        <v>0</v>
      </c>
      <c r="O81" s="17">
        <f t="shared" si="60"/>
        <v>706.37799999999993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386.37799999999999</v>
      </c>
      <c r="V81" s="16">
        <f t="shared" si="32"/>
        <v>0</v>
      </c>
      <c r="W81" s="17">
        <f t="shared" si="61"/>
        <v>706.37799999999993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386.37799999999999</v>
      </c>
      <c r="AQ81" s="8">
        <f t="shared" si="34"/>
        <v>0</v>
      </c>
      <c r="AR81" s="8">
        <f t="shared" si="50"/>
        <v>642.37799999999993</v>
      </c>
      <c r="AT81" s="8">
        <v>30.89</v>
      </c>
      <c r="AU81" s="8">
        <v>30.89</v>
      </c>
      <c r="AV81" s="8">
        <v>333.62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30.89</v>
      </c>
      <c r="BM81" s="8">
        <f t="shared" si="54"/>
        <v>30.89</v>
      </c>
      <c r="BN81" s="8">
        <f t="shared" si="55"/>
        <v>32</v>
      </c>
      <c r="BO81" s="8">
        <f t="shared" si="56"/>
        <v>32</v>
      </c>
      <c r="BP81" s="138">
        <f t="shared" si="57"/>
        <v>-1.1099999999999994</v>
      </c>
      <c r="BQ81" s="138">
        <f t="shared" si="58"/>
        <v>-1.1099999999999994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0</v>
      </c>
      <c r="E82" s="16">
        <f>'[3]20'!E84</f>
        <v>0</v>
      </c>
      <c r="F82" s="16">
        <f>'[3]20'!F84</f>
        <v>920</v>
      </c>
      <c r="G82" s="16">
        <f>'[3]20'!G84</f>
        <v>0</v>
      </c>
      <c r="H82" s="17">
        <f t="shared" si="59"/>
        <v>1240</v>
      </c>
      <c r="I82" s="15">
        <f>'[3]20'!J84</f>
        <v>320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386.37799999999999</v>
      </c>
      <c r="N82" s="16">
        <f>'[3]20'!O84</f>
        <v>0</v>
      </c>
      <c r="O82" s="17">
        <f t="shared" si="60"/>
        <v>706.37799999999993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386.37799999999999</v>
      </c>
      <c r="V82" s="16">
        <f t="shared" si="32"/>
        <v>0</v>
      </c>
      <c r="W82" s="17">
        <f t="shared" si="61"/>
        <v>706.37799999999993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386.37799999999999</v>
      </c>
      <c r="AQ82" s="8">
        <f t="shared" si="34"/>
        <v>0</v>
      </c>
      <c r="AR82" s="8">
        <f t="shared" si="50"/>
        <v>642.37799999999993</v>
      </c>
      <c r="AT82" s="8">
        <v>30.89</v>
      </c>
      <c r="AU82" s="8">
        <v>30.89</v>
      </c>
      <c r="AV82" s="8">
        <v>333.61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30.89</v>
      </c>
      <c r="BM82" s="8">
        <f t="shared" si="54"/>
        <v>30.89</v>
      </c>
      <c r="BN82" s="8">
        <f t="shared" si="55"/>
        <v>32</v>
      </c>
      <c r="BO82" s="8">
        <f t="shared" si="56"/>
        <v>32</v>
      </c>
      <c r="BP82" s="138">
        <f t="shared" si="57"/>
        <v>-1.1099999999999994</v>
      </c>
      <c r="BQ82" s="138">
        <f t="shared" si="58"/>
        <v>-1.1099999999999994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0</v>
      </c>
      <c r="E83" s="16">
        <f>'[3]20'!E85</f>
        <v>0</v>
      </c>
      <c r="F83" s="16">
        <f>'[3]20'!F85</f>
        <v>920</v>
      </c>
      <c r="G83" s="16">
        <f>'[3]20'!G85</f>
        <v>0</v>
      </c>
      <c r="H83" s="17">
        <f t="shared" si="59"/>
        <v>1240</v>
      </c>
      <c r="I83" s="15">
        <f>'[3]20'!J85</f>
        <v>320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331.38</v>
      </c>
      <c r="N83" s="16">
        <f>'[3]20'!O85</f>
        <v>0</v>
      </c>
      <c r="O83" s="17">
        <f t="shared" si="60"/>
        <v>651.38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331.38</v>
      </c>
      <c r="V83" s="16">
        <f t="shared" si="32"/>
        <v>0</v>
      </c>
      <c r="W83" s="17">
        <f t="shared" si="61"/>
        <v>651.38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331.38</v>
      </c>
      <c r="AQ83" s="8">
        <f t="shared" si="34"/>
        <v>0</v>
      </c>
      <c r="AR83" s="8">
        <f t="shared" si="50"/>
        <v>587.38</v>
      </c>
      <c r="AT83" s="8">
        <v>30.89</v>
      </c>
      <c r="AU83" s="8">
        <v>30.89</v>
      </c>
      <c r="AV83" s="8">
        <v>288.62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30.89</v>
      </c>
      <c r="BM83" s="8">
        <f t="shared" si="54"/>
        <v>30.89</v>
      </c>
      <c r="BN83" s="8">
        <f t="shared" si="55"/>
        <v>32</v>
      </c>
      <c r="BO83" s="8">
        <f t="shared" si="56"/>
        <v>32</v>
      </c>
      <c r="BP83" s="138">
        <f t="shared" si="57"/>
        <v>-1.1099999999999994</v>
      </c>
      <c r="BQ83" s="138">
        <f t="shared" si="58"/>
        <v>-1.1099999999999994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0</v>
      </c>
      <c r="E84" s="16">
        <f>'[3]20'!E86</f>
        <v>0</v>
      </c>
      <c r="F84" s="16">
        <f>'[3]20'!F86</f>
        <v>920</v>
      </c>
      <c r="G84" s="16">
        <f>'[3]20'!G86</f>
        <v>0</v>
      </c>
      <c r="H84" s="17">
        <f t="shared" si="59"/>
        <v>1240</v>
      </c>
      <c r="I84" s="15">
        <f>'[3]20'!J86</f>
        <v>320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365.65</v>
      </c>
      <c r="N84" s="16">
        <f>'[3]20'!O86</f>
        <v>0</v>
      </c>
      <c r="O84" s="17">
        <f t="shared" si="60"/>
        <v>685.65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365.65</v>
      </c>
      <c r="V84" s="16">
        <f t="shared" si="32"/>
        <v>0</v>
      </c>
      <c r="W84" s="17">
        <f t="shared" si="61"/>
        <v>685.65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365.65</v>
      </c>
      <c r="AQ84" s="8">
        <f t="shared" si="34"/>
        <v>0</v>
      </c>
      <c r="AR84" s="8">
        <f t="shared" si="50"/>
        <v>621.65</v>
      </c>
      <c r="AT84" s="8">
        <v>30.89</v>
      </c>
      <c r="AU84" s="8">
        <v>30.89</v>
      </c>
      <c r="AV84" s="8">
        <v>254.35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30.89</v>
      </c>
      <c r="BM84" s="8">
        <f t="shared" si="54"/>
        <v>30.89</v>
      </c>
      <c r="BN84" s="8">
        <f t="shared" si="55"/>
        <v>32</v>
      </c>
      <c r="BO84" s="8">
        <f t="shared" si="56"/>
        <v>32</v>
      </c>
      <c r="BP84" s="138">
        <f t="shared" si="57"/>
        <v>-1.1099999999999994</v>
      </c>
      <c r="BQ84" s="138">
        <f t="shared" si="58"/>
        <v>-1.1099999999999994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0</v>
      </c>
      <c r="E85" s="16">
        <f>'[3]20'!E87</f>
        <v>0</v>
      </c>
      <c r="F85" s="16">
        <f>'[3]20'!F87</f>
        <v>920</v>
      </c>
      <c r="G85" s="16">
        <f>'[3]20'!G87</f>
        <v>0</v>
      </c>
      <c r="H85" s="17">
        <f t="shared" si="59"/>
        <v>1240</v>
      </c>
      <c r="I85" s="15">
        <f>'[3]20'!J87</f>
        <v>320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388.64800000000002</v>
      </c>
      <c r="N85" s="16">
        <f>'[3]20'!O87</f>
        <v>0</v>
      </c>
      <c r="O85" s="17">
        <f t="shared" si="60"/>
        <v>708.64800000000002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388.64800000000002</v>
      </c>
      <c r="V85" s="16">
        <f t="shared" si="32"/>
        <v>0</v>
      </c>
      <c r="W85" s="17">
        <f t="shared" si="61"/>
        <v>708.64800000000002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388.64800000000002</v>
      </c>
      <c r="AQ85" s="8">
        <f t="shared" si="34"/>
        <v>0</v>
      </c>
      <c r="AR85" s="8">
        <f t="shared" si="50"/>
        <v>644.64800000000002</v>
      </c>
      <c r="AT85" s="8">
        <v>30.89</v>
      </c>
      <c r="AU85" s="8">
        <v>30.89</v>
      </c>
      <c r="AV85" s="8">
        <v>231.35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30.89</v>
      </c>
      <c r="BM85" s="8">
        <f t="shared" si="54"/>
        <v>30.89</v>
      </c>
      <c r="BN85" s="8">
        <f t="shared" si="55"/>
        <v>32</v>
      </c>
      <c r="BO85" s="8">
        <f t="shared" si="56"/>
        <v>32</v>
      </c>
      <c r="BP85" s="138">
        <f t="shared" si="57"/>
        <v>-1.1099999999999994</v>
      </c>
      <c r="BQ85" s="138">
        <f t="shared" si="58"/>
        <v>-1.1099999999999994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0</v>
      </c>
      <c r="E86" s="16">
        <f>'[3]20'!E88</f>
        <v>0</v>
      </c>
      <c r="F86" s="16">
        <f>'[3]20'!F88</f>
        <v>920</v>
      </c>
      <c r="G86" s="16">
        <f>'[3]20'!G88</f>
        <v>0</v>
      </c>
      <c r="H86" s="17">
        <f t="shared" si="59"/>
        <v>1240</v>
      </c>
      <c r="I86" s="15">
        <f>'[3]20'!J88</f>
        <v>320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373.65</v>
      </c>
      <c r="N86" s="16">
        <f>'[3]20'!O88</f>
        <v>0</v>
      </c>
      <c r="O86" s="17">
        <f t="shared" si="60"/>
        <v>693.65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373.65</v>
      </c>
      <c r="V86" s="16">
        <f t="shared" si="32"/>
        <v>0</v>
      </c>
      <c r="W86" s="17">
        <f t="shared" si="61"/>
        <v>693.65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373.65</v>
      </c>
      <c r="AQ86" s="8">
        <f t="shared" si="34"/>
        <v>0</v>
      </c>
      <c r="AR86" s="8">
        <f t="shared" si="50"/>
        <v>629.65</v>
      </c>
      <c r="AT86" s="8">
        <v>30.89</v>
      </c>
      <c r="AU86" s="8">
        <v>30.89</v>
      </c>
      <c r="AV86" s="8">
        <v>246.35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30.89</v>
      </c>
      <c r="BM86" s="8">
        <f t="shared" si="54"/>
        <v>30.89</v>
      </c>
      <c r="BN86" s="8">
        <f t="shared" si="55"/>
        <v>32</v>
      </c>
      <c r="BO86" s="8">
        <f t="shared" si="56"/>
        <v>32</v>
      </c>
      <c r="BP86" s="138">
        <f t="shared" si="57"/>
        <v>-1.1099999999999994</v>
      </c>
      <c r="BQ86" s="138">
        <f t="shared" si="58"/>
        <v>-1.1099999999999994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0</v>
      </c>
      <c r="E87" s="16">
        <f>'[3]20'!E89</f>
        <v>0</v>
      </c>
      <c r="F87" s="16">
        <f>'[3]20'!F89</f>
        <v>920</v>
      </c>
      <c r="G87" s="16">
        <f>'[3]20'!G89</f>
        <v>0</v>
      </c>
      <c r="H87" s="17">
        <f t="shared" si="59"/>
        <v>1240</v>
      </c>
      <c r="I87" s="15">
        <f>'[3]20'!J89</f>
        <v>320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262.64999999999998</v>
      </c>
      <c r="N87" s="16">
        <f>'[3]20'!O89</f>
        <v>0</v>
      </c>
      <c r="O87" s="17">
        <f t="shared" si="60"/>
        <v>582.65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262.64999999999998</v>
      </c>
      <c r="V87" s="16">
        <f t="shared" si="32"/>
        <v>0</v>
      </c>
      <c r="W87" s="17">
        <f t="shared" si="61"/>
        <v>582.65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262.64999999999998</v>
      </c>
      <c r="AQ87" s="8">
        <f t="shared" si="34"/>
        <v>0</v>
      </c>
      <c r="AR87" s="8">
        <f t="shared" si="50"/>
        <v>518.65</v>
      </c>
      <c r="AT87" s="8">
        <v>30.89</v>
      </c>
      <c r="AU87" s="8">
        <v>30.89</v>
      </c>
      <c r="AV87" s="8">
        <v>357.35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30.89</v>
      </c>
      <c r="BM87" s="8">
        <f t="shared" si="54"/>
        <v>30.89</v>
      </c>
      <c r="BN87" s="8">
        <f t="shared" si="55"/>
        <v>32</v>
      </c>
      <c r="BO87" s="8">
        <f t="shared" si="56"/>
        <v>32</v>
      </c>
      <c r="BP87" s="138">
        <f t="shared" si="57"/>
        <v>-1.1099999999999994</v>
      </c>
      <c r="BQ87" s="138">
        <f t="shared" si="58"/>
        <v>-1.1099999999999994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0</v>
      </c>
      <c r="E88" s="16">
        <f>'[3]20'!E90</f>
        <v>0</v>
      </c>
      <c r="F88" s="16">
        <f>'[3]20'!F90</f>
        <v>920</v>
      </c>
      <c r="G88" s="16">
        <f>'[3]20'!G90</f>
        <v>0</v>
      </c>
      <c r="H88" s="17">
        <f t="shared" si="59"/>
        <v>1240</v>
      </c>
      <c r="I88" s="15">
        <f>'[3]20'!J90</f>
        <v>320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311.64999999999998</v>
      </c>
      <c r="N88" s="16">
        <f>'[3]20'!O90</f>
        <v>0</v>
      </c>
      <c r="O88" s="17">
        <f t="shared" si="60"/>
        <v>631.65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311.64999999999998</v>
      </c>
      <c r="V88" s="16">
        <f t="shared" si="32"/>
        <v>0</v>
      </c>
      <c r="W88" s="17">
        <f t="shared" si="61"/>
        <v>631.65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311.64999999999998</v>
      </c>
      <c r="AQ88" s="8">
        <f t="shared" si="34"/>
        <v>0</v>
      </c>
      <c r="AR88" s="8">
        <f t="shared" si="50"/>
        <v>567.65</v>
      </c>
      <c r="AT88" s="8">
        <v>30.89</v>
      </c>
      <c r="AU88" s="8">
        <v>30.89</v>
      </c>
      <c r="AV88" s="8">
        <v>308.35000000000002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30.89</v>
      </c>
      <c r="BM88" s="8">
        <f t="shared" si="54"/>
        <v>30.89</v>
      </c>
      <c r="BN88" s="8">
        <f t="shared" si="55"/>
        <v>32</v>
      </c>
      <c r="BO88" s="8">
        <f t="shared" si="56"/>
        <v>32</v>
      </c>
      <c r="BP88" s="138">
        <f t="shared" si="57"/>
        <v>-1.1099999999999994</v>
      </c>
      <c r="BQ88" s="138">
        <f t="shared" si="58"/>
        <v>-1.1099999999999994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0</v>
      </c>
      <c r="E89" s="16">
        <f>'[3]20'!E91</f>
        <v>0</v>
      </c>
      <c r="F89" s="16">
        <f>'[3]20'!F91</f>
        <v>920</v>
      </c>
      <c r="G89" s="16">
        <f>'[3]20'!G91</f>
        <v>0</v>
      </c>
      <c r="H89" s="17">
        <f t="shared" si="59"/>
        <v>1240</v>
      </c>
      <c r="I89" s="15">
        <f>'[3]20'!J91</f>
        <v>320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332</v>
      </c>
      <c r="N89" s="16">
        <f>'[3]20'!O91</f>
        <v>0</v>
      </c>
      <c r="O89" s="17">
        <f t="shared" si="60"/>
        <v>652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332</v>
      </c>
      <c r="V89" s="16">
        <f t="shared" si="32"/>
        <v>0</v>
      </c>
      <c r="W89" s="17">
        <f t="shared" si="61"/>
        <v>652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332</v>
      </c>
      <c r="AQ89" s="8">
        <f t="shared" si="34"/>
        <v>0</v>
      </c>
      <c r="AR89" s="8">
        <f t="shared" si="50"/>
        <v>588</v>
      </c>
      <c r="AT89" s="8">
        <v>30.89</v>
      </c>
      <c r="AU89" s="8">
        <v>30.89</v>
      </c>
      <c r="AV89" s="8">
        <v>323.62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30.89</v>
      </c>
      <c r="BM89" s="8">
        <f t="shared" si="54"/>
        <v>30.89</v>
      </c>
      <c r="BN89" s="8">
        <f t="shared" si="55"/>
        <v>32</v>
      </c>
      <c r="BO89" s="8">
        <f t="shared" si="56"/>
        <v>32</v>
      </c>
      <c r="BP89" s="138">
        <f t="shared" si="57"/>
        <v>-1.1099999999999994</v>
      </c>
      <c r="BQ89" s="138">
        <f t="shared" si="58"/>
        <v>-1.1099999999999994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0</v>
      </c>
      <c r="E90" s="16">
        <f>'[3]20'!E92</f>
        <v>0</v>
      </c>
      <c r="F90" s="16">
        <f>'[3]20'!F92</f>
        <v>920</v>
      </c>
      <c r="G90" s="16">
        <f>'[3]20'!G92</f>
        <v>0</v>
      </c>
      <c r="H90" s="17">
        <f t="shared" si="59"/>
        <v>1240</v>
      </c>
      <c r="I90" s="15">
        <f>'[3]20'!J92</f>
        <v>320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365</v>
      </c>
      <c r="N90" s="16">
        <f>'[3]20'!O92</f>
        <v>0</v>
      </c>
      <c r="O90" s="17">
        <f t="shared" si="60"/>
        <v>685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365</v>
      </c>
      <c r="V90" s="16">
        <f t="shared" si="32"/>
        <v>0</v>
      </c>
      <c r="W90" s="17">
        <f t="shared" si="61"/>
        <v>685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365</v>
      </c>
      <c r="AQ90" s="8">
        <f t="shared" si="34"/>
        <v>0</v>
      </c>
      <c r="AR90" s="8">
        <f t="shared" si="50"/>
        <v>621</v>
      </c>
      <c r="AT90" s="8">
        <v>30.89</v>
      </c>
      <c r="AU90" s="8">
        <v>30.89</v>
      </c>
      <c r="AV90" s="8">
        <v>255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30.89</v>
      </c>
      <c r="BM90" s="8">
        <f t="shared" si="54"/>
        <v>30.89</v>
      </c>
      <c r="BN90" s="8">
        <f t="shared" si="55"/>
        <v>32</v>
      </c>
      <c r="BO90" s="8">
        <f t="shared" si="56"/>
        <v>32</v>
      </c>
      <c r="BP90" s="138">
        <f t="shared" si="57"/>
        <v>-1.1099999999999994</v>
      </c>
      <c r="BQ90" s="138">
        <f t="shared" si="58"/>
        <v>-1.1099999999999994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0</v>
      </c>
      <c r="E91" s="16">
        <f>'[3]20'!E93</f>
        <v>0</v>
      </c>
      <c r="F91" s="16">
        <f>'[3]20'!F93</f>
        <v>920</v>
      </c>
      <c r="G91" s="16">
        <f>'[3]20'!G93</f>
        <v>0</v>
      </c>
      <c r="H91" s="17">
        <f t="shared" si="59"/>
        <v>1240</v>
      </c>
      <c r="I91" s="15">
        <f>'[3]20'!J93</f>
        <v>320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389.37799999999999</v>
      </c>
      <c r="N91" s="16">
        <f>'[3]20'!O93</f>
        <v>0</v>
      </c>
      <c r="O91" s="17">
        <f t="shared" si="60"/>
        <v>709.37799999999993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389.37799999999999</v>
      </c>
      <c r="V91" s="16">
        <f t="shared" si="32"/>
        <v>0</v>
      </c>
      <c r="W91" s="17">
        <f t="shared" si="61"/>
        <v>709.37799999999993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389.37799999999999</v>
      </c>
      <c r="AQ91" s="8">
        <f t="shared" si="34"/>
        <v>0</v>
      </c>
      <c r="AR91" s="8">
        <f t="shared" si="50"/>
        <v>645.37799999999993</v>
      </c>
      <c r="AT91" s="8">
        <v>30.89</v>
      </c>
      <c r="AU91" s="8">
        <v>30.89</v>
      </c>
      <c r="AV91" s="8">
        <v>330.62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30.89</v>
      </c>
      <c r="BM91" s="8">
        <f t="shared" si="54"/>
        <v>30.89</v>
      </c>
      <c r="BN91" s="8">
        <f t="shared" si="55"/>
        <v>32</v>
      </c>
      <c r="BO91" s="8">
        <f t="shared" si="56"/>
        <v>32</v>
      </c>
      <c r="BP91" s="138">
        <f t="shared" si="57"/>
        <v>-1.1099999999999994</v>
      </c>
      <c r="BQ91" s="138">
        <f t="shared" si="58"/>
        <v>-1.1099999999999994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0</v>
      </c>
      <c r="E92" s="16">
        <f>'[3]20'!E94</f>
        <v>0</v>
      </c>
      <c r="F92" s="16">
        <f>'[3]20'!F94</f>
        <v>920</v>
      </c>
      <c r="G92" s="16">
        <f>'[3]20'!G94</f>
        <v>0</v>
      </c>
      <c r="H92" s="17">
        <f t="shared" si="59"/>
        <v>1240</v>
      </c>
      <c r="I92" s="15">
        <f>'[3]20'!J94</f>
        <v>320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456.37799999999999</v>
      </c>
      <c r="N92" s="16">
        <f>'[3]20'!O94</f>
        <v>0</v>
      </c>
      <c r="O92" s="17">
        <f t="shared" si="60"/>
        <v>776.37799999999993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456.37799999999999</v>
      </c>
      <c r="V92" s="16">
        <f t="shared" si="32"/>
        <v>0</v>
      </c>
      <c r="W92" s="17">
        <f t="shared" si="61"/>
        <v>776.37799999999993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456.37799999999999</v>
      </c>
      <c r="AQ92" s="8">
        <f t="shared" si="34"/>
        <v>0</v>
      </c>
      <c r="AR92" s="8">
        <f t="shared" si="50"/>
        <v>712.37799999999993</v>
      </c>
      <c r="AT92" s="8">
        <v>30.89</v>
      </c>
      <c r="AU92" s="8">
        <v>30.89</v>
      </c>
      <c r="AV92" s="8">
        <v>363.41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30.89</v>
      </c>
      <c r="BM92" s="8">
        <f t="shared" si="54"/>
        <v>30.89</v>
      </c>
      <c r="BN92" s="8">
        <f t="shared" si="55"/>
        <v>32</v>
      </c>
      <c r="BO92" s="8">
        <f t="shared" si="56"/>
        <v>32</v>
      </c>
      <c r="BP92" s="138">
        <f t="shared" si="57"/>
        <v>-1.1099999999999994</v>
      </c>
      <c r="BQ92" s="138">
        <f t="shared" si="58"/>
        <v>-1.1099999999999994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0</v>
      </c>
      <c r="E93" s="16">
        <f>'[3]20'!E95</f>
        <v>0</v>
      </c>
      <c r="F93" s="16">
        <f>'[3]20'!F95</f>
        <v>920</v>
      </c>
      <c r="G93" s="16">
        <f>'[3]20'!G95</f>
        <v>0</v>
      </c>
      <c r="H93" s="17">
        <f t="shared" si="59"/>
        <v>1240</v>
      </c>
      <c r="I93" s="15">
        <f>'[3]20'!J95</f>
        <v>320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621.37800000000004</v>
      </c>
      <c r="N93" s="16">
        <f>'[3]20'!O95</f>
        <v>0</v>
      </c>
      <c r="O93" s="17">
        <f t="shared" si="60"/>
        <v>941.37800000000004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621.37800000000004</v>
      </c>
      <c r="V93" s="16">
        <f t="shared" si="32"/>
        <v>0</v>
      </c>
      <c r="W93" s="17">
        <f t="shared" si="61"/>
        <v>941.37800000000004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621.37800000000004</v>
      </c>
      <c r="AQ93" s="8">
        <f t="shared" si="34"/>
        <v>0</v>
      </c>
      <c r="AR93" s="8">
        <f t="shared" si="50"/>
        <v>877.37800000000004</v>
      </c>
      <c r="AT93" s="8">
        <v>30.89</v>
      </c>
      <c r="AU93" s="8">
        <v>30.89</v>
      </c>
      <c r="AV93" s="8">
        <v>268.93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30.89</v>
      </c>
      <c r="BM93" s="8">
        <f t="shared" si="54"/>
        <v>30.89</v>
      </c>
      <c r="BN93" s="8">
        <f t="shared" si="55"/>
        <v>32</v>
      </c>
      <c r="BO93" s="8">
        <f t="shared" si="56"/>
        <v>32</v>
      </c>
      <c r="BP93" s="138">
        <f t="shared" si="57"/>
        <v>-1.1099999999999994</v>
      </c>
      <c r="BQ93" s="138">
        <f t="shared" si="58"/>
        <v>-1.1099999999999994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0</v>
      </c>
      <c r="E94" s="16">
        <f>'[3]20'!E96</f>
        <v>0</v>
      </c>
      <c r="F94" s="16">
        <f>'[3]20'!F96</f>
        <v>920</v>
      </c>
      <c r="G94" s="16">
        <f>'[3]20'!G96</f>
        <v>0</v>
      </c>
      <c r="H94" s="17">
        <f t="shared" si="59"/>
        <v>1240</v>
      </c>
      <c r="I94" s="15">
        <f>'[3]20'!J96</f>
        <v>320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691.37800000000004</v>
      </c>
      <c r="N94" s="16">
        <f>'[3]20'!O96</f>
        <v>0</v>
      </c>
      <c r="O94" s="17">
        <f t="shared" si="60"/>
        <v>1011.378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691.37800000000004</v>
      </c>
      <c r="V94" s="16">
        <f t="shared" si="32"/>
        <v>0</v>
      </c>
      <c r="W94" s="17">
        <f t="shared" si="61"/>
        <v>1011.378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691.37800000000004</v>
      </c>
      <c r="AQ94" s="8">
        <f t="shared" si="34"/>
        <v>0</v>
      </c>
      <c r="AR94" s="8">
        <f t="shared" si="50"/>
        <v>947.37800000000004</v>
      </c>
      <c r="AT94" s="8">
        <v>30.89</v>
      </c>
      <c r="AU94" s="8">
        <v>30.89</v>
      </c>
      <c r="AV94" s="8">
        <v>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30.89</v>
      </c>
      <c r="BM94" s="8">
        <f t="shared" si="54"/>
        <v>30.89</v>
      </c>
      <c r="BN94" s="8">
        <f t="shared" si="55"/>
        <v>32</v>
      </c>
      <c r="BO94" s="8">
        <f t="shared" si="56"/>
        <v>32</v>
      </c>
      <c r="BP94" s="138">
        <f t="shared" si="57"/>
        <v>-1.1099999999999994</v>
      </c>
      <c r="BQ94" s="138">
        <f t="shared" si="58"/>
        <v>-1.1099999999999994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0</v>
      </c>
      <c r="E95" s="16">
        <f>'[3]20'!E97</f>
        <v>0</v>
      </c>
      <c r="F95" s="16">
        <f>'[3]20'!F97</f>
        <v>920</v>
      </c>
      <c r="G95" s="16">
        <f>'[3]20'!G97</f>
        <v>0</v>
      </c>
      <c r="H95" s="17">
        <f t="shared" si="59"/>
        <v>1240</v>
      </c>
      <c r="I95" s="15">
        <f>'[3]20'!J97</f>
        <v>320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746.37800000000004</v>
      </c>
      <c r="N95" s="16">
        <f>'[3]20'!O97</f>
        <v>0</v>
      </c>
      <c r="O95" s="17">
        <f t="shared" si="60"/>
        <v>1066.3780000000002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746.37800000000004</v>
      </c>
      <c r="V95" s="16">
        <f t="shared" si="32"/>
        <v>0</v>
      </c>
      <c r="W95" s="17">
        <f t="shared" si="61"/>
        <v>1066.3780000000002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746.37800000000004</v>
      </c>
      <c r="AQ95" s="8">
        <f t="shared" si="34"/>
        <v>0</v>
      </c>
      <c r="AR95" s="8">
        <f t="shared" si="50"/>
        <v>1002.378</v>
      </c>
      <c r="AT95" s="8">
        <v>30.89</v>
      </c>
      <c r="AU95" s="8">
        <v>30.89</v>
      </c>
      <c r="AV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30.89</v>
      </c>
      <c r="BM95" s="8">
        <f t="shared" si="54"/>
        <v>30.89</v>
      </c>
      <c r="BN95" s="8">
        <f t="shared" si="55"/>
        <v>32</v>
      </c>
      <c r="BO95" s="8">
        <f t="shared" si="56"/>
        <v>32</v>
      </c>
      <c r="BP95" s="138">
        <f t="shared" si="57"/>
        <v>-1.1099999999999994</v>
      </c>
      <c r="BQ95" s="138">
        <f t="shared" si="58"/>
        <v>-1.1099999999999994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0</v>
      </c>
      <c r="E96" s="16">
        <f>'[3]20'!E98</f>
        <v>0</v>
      </c>
      <c r="F96" s="16">
        <f>'[3]20'!F98</f>
        <v>920</v>
      </c>
      <c r="G96" s="16">
        <f>'[3]20'!G98</f>
        <v>0</v>
      </c>
      <c r="H96" s="17">
        <f t="shared" si="59"/>
        <v>1240</v>
      </c>
      <c r="I96" s="15">
        <f>'[3]20'!J98</f>
        <v>320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758.37800000000004</v>
      </c>
      <c r="N96" s="16">
        <f>'[3]20'!O98</f>
        <v>0</v>
      </c>
      <c r="O96" s="17">
        <f t="shared" si="60"/>
        <v>1078.3780000000002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758.37800000000004</v>
      </c>
      <c r="V96" s="16">
        <f t="shared" si="32"/>
        <v>0</v>
      </c>
      <c r="W96" s="17">
        <f t="shared" si="61"/>
        <v>1078.3780000000002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758.37800000000004</v>
      </c>
      <c r="AQ96" s="8">
        <f t="shared" si="34"/>
        <v>0</v>
      </c>
      <c r="AR96" s="8">
        <f t="shared" si="50"/>
        <v>1014.378</v>
      </c>
      <c r="AT96" s="8">
        <v>30.89</v>
      </c>
      <c r="AU96" s="8">
        <v>30.89</v>
      </c>
      <c r="AV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30.89</v>
      </c>
      <c r="BM96" s="8">
        <f t="shared" si="54"/>
        <v>30.89</v>
      </c>
      <c r="BN96" s="8">
        <f t="shared" si="55"/>
        <v>32</v>
      </c>
      <c r="BO96" s="8">
        <f t="shared" si="56"/>
        <v>32</v>
      </c>
      <c r="BP96" s="138">
        <f t="shared" si="57"/>
        <v>-1.1099999999999994</v>
      </c>
      <c r="BQ96" s="138">
        <f t="shared" si="58"/>
        <v>-1.1099999999999994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0</v>
      </c>
      <c r="E97" s="16">
        <f>'[3]20'!E99</f>
        <v>0</v>
      </c>
      <c r="F97" s="16">
        <f>'[3]20'!F99</f>
        <v>920</v>
      </c>
      <c r="G97" s="16">
        <f>'[3]20'!G99</f>
        <v>0</v>
      </c>
      <c r="H97" s="17">
        <f t="shared" si="59"/>
        <v>1240</v>
      </c>
      <c r="I97" s="15">
        <f>'[3]20'!J99</f>
        <v>320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766.37800000000004</v>
      </c>
      <c r="N97" s="16">
        <f>'[3]20'!O99</f>
        <v>0</v>
      </c>
      <c r="O97" s="17">
        <f t="shared" si="60"/>
        <v>1086.3780000000002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766.37800000000004</v>
      </c>
      <c r="V97" s="16">
        <f t="shared" si="32"/>
        <v>0</v>
      </c>
      <c r="W97" s="17">
        <f t="shared" si="61"/>
        <v>1086.3780000000002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766.37800000000004</v>
      </c>
      <c r="AQ97" s="8">
        <f t="shared" si="34"/>
        <v>0</v>
      </c>
      <c r="AR97" s="8">
        <f t="shared" si="50"/>
        <v>1022.378</v>
      </c>
      <c r="AT97" s="8">
        <v>30.89</v>
      </c>
      <c r="AU97" s="8">
        <v>30.89</v>
      </c>
      <c r="AV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30.89</v>
      </c>
      <c r="BM97" s="8">
        <f t="shared" si="54"/>
        <v>30.89</v>
      </c>
      <c r="BN97" s="8">
        <f t="shared" si="55"/>
        <v>32</v>
      </c>
      <c r="BO97" s="8">
        <f t="shared" si="56"/>
        <v>32</v>
      </c>
      <c r="BP97" s="138">
        <f t="shared" si="57"/>
        <v>-1.1099999999999994</v>
      </c>
      <c r="BQ97" s="138">
        <f t="shared" si="58"/>
        <v>-1.1099999999999994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0</v>
      </c>
      <c r="E98" s="16">
        <f>'[3]20'!E100</f>
        <v>0</v>
      </c>
      <c r="F98" s="16">
        <f>'[3]20'!F100</f>
        <v>920</v>
      </c>
      <c r="G98" s="16">
        <f>'[3]20'!G100</f>
        <v>0</v>
      </c>
      <c r="H98" s="17">
        <f t="shared" si="59"/>
        <v>1240</v>
      </c>
      <c r="I98" s="15">
        <f>'[3]20'!J100</f>
        <v>320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726.37800000000004</v>
      </c>
      <c r="N98" s="16">
        <f>'[3]20'!O100</f>
        <v>0</v>
      </c>
      <c r="O98" s="17">
        <f t="shared" si="60"/>
        <v>1046.3780000000002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726.37800000000004</v>
      </c>
      <c r="V98" s="16">
        <f t="shared" si="32"/>
        <v>0</v>
      </c>
      <c r="W98" s="17">
        <f t="shared" si="61"/>
        <v>1046.3780000000002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726.37800000000004</v>
      </c>
      <c r="AQ98" s="8">
        <f t="shared" si="34"/>
        <v>0</v>
      </c>
      <c r="AR98" s="8">
        <f t="shared" si="50"/>
        <v>982.37800000000004</v>
      </c>
      <c r="AT98" s="8">
        <v>30.89</v>
      </c>
      <c r="AU98" s="8">
        <v>30.89</v>
      </c>
      <c r="AV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30.89</v>
      </c>
      <c r="BM98" s="8">
        <f t="shared" si="54"/>
        <v>30.89</v>
      </c>
      <c r="BN98" s="8">
        <f t="shared" si="55"/>
        <v>32</v>
      </c>
      <c r="BO98" s="8">
        <f t="shared" si="56"/>
        <v>32</v>
      </c>
      <c r="BP98" s="138">
        <f t="shared" si="57"/>
        <v>-1.1099999999999994</v>
      </c>
      <c r="BQ98" s="138">
        <f t="shared" si="58"/>
        <v>-1.1099999999999994</v>
      </c>
    </row>
    <row r="99" spans="1:69">
      <c r="A99" s="8" t="s">
        <v>171</v>
      </c>
      <c r="B99" s="15">
        <f>SUM(B3:B98)/4000</f>
        <v>6.3062500000000004</v>
      </c>
      <c r="C99" s="15">
        <f t="shared" ref="C99:BI99" si="62">SUM(C3:C98)/4000</f>
        <v>0.25374999999999998</v>
      </c>
      <c r="D99" s="15">
        <f t="shared" si="62"/>
        <v>0</v>
      </c>
      <c r="E99" s="15">
        <f t="shared" si="62"/>
        <v>0</v>
      </c>
      <c r="F99" s="15">
        <f t="shared" si="62"/>
        <v>14.606249999999999</v>
      </c>
      <c r="G99" s="15">
        <f t="shared" si="62"/>
        <v>0</v>
      </c>
      <c r="H99" s="15">
        <f t="shared" si="62"/>
        <v>21.166250000000002</v>
      </c>
      <c r="I99" s="15">
        <f t="shared" si="62"/>
        <v>5.0875000000000004</v>
      </c>
      <c r="J99" s="15">
        <f t="shared" si="62"/>
        <v>0.22750000000000001</v>
      </c>
      <c r="K99" s="15">
        <f t="shared" si="62"/>
        <v>0</v>
      </c>
      <c r="L99" s="15">
        <f t="shared" si="62"/>
        <v>0</v>
      </c>
      <c r="M99" s="15">
        <f t="shared" si="62"/>
        <v>3.9748520000000003</v>
      </c>
      <c r="N99" s="15">
        <f t="shared" si="62"/>
        <v>0</v>
      </c>
      <c r="O99" s="15">
        <f t="shared" si="62"/>
        <v>9.2898519999999998</v>
      </c>
      <c r="P99" s="15">
        <f t="shared" si="62"/>
        <v>2.4E-2</v>
      </c>
      <c r="Q99" s="15">
        <f t="shared" si="62"/>
        <v>5.0875000000000004</v>
      </c>
      <c r="R99" s="15">
        <f t="shared" si="62"/>
        <v>0.22750000000000001</v>
      </c>
      <c r="S99" s="15">
        <f t="shared" si="62"/>
        <v>0</v>
      </c>
      <c r="T99" s="15">
        <f t="shared" si="62"/>
        <v>0</v>
      </c>
      <c r="U99" s="15">
        <f t="shared" si="62"/>
        <v>3.9748520000000003</v>
      </c>
      <c r="V99" s="15">
        <f t="shared" si="62"/>
        <v>0</v>
      </c>
      <c r="W99" s="15">
        <f t="shared" si="62"/>
        <v>9.2898519999999998</v>
      </c>
      <c r="X99" s="15">
        <f t="shared" si="62"/>
        <v>0.50984499999999999</v>
      </c>
      <c r="Y99" s="15">
        <f t="shared" si="62"/>
        <v>2.2749999999999999E-2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0.53259500000000004</v>
      </c>
      <c r="AE99" s="15">
        <f t="shared" si="62"/>
        <v>0.40343499999999999</v>
      </c>
      <c r="AF99" s="15">
        <f t="shared" si="62"/>
        <v>2.2749999999999999E-2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0.42618499999999981</v>
      </c>
      <c r="AL99" s="15">
        <f t="shared" si="62"/>
        <v>4.1742199999999974</v>
      </c>
      <c r="AM99" s="15">
        <f t="shared" si="62"/>
        <v>0.182</v>
      </c>
      <c r="AN99" s="15">
        <f t="shared" si="62"/>
        <v>0</v>
      </c>
      <c r="AO99" s="15">
        <f t="shared" si="62"/>
        <v>0</v>
      </c>
      <c r="AP99" s="15">
        <f t="shared" si="62"/>
        <v>3.9748520000000003</v>
      </c>
      <c r="AQ99" s="15">
        <f t="shared" si="62"/>
        <v>0</v>
      </c>
      <c r="AR99" s="15">
        <f t="shared" si="62"/>
        <v>8.3310720000000025</v>
      </c>
      <c r="AS99" s="15">
        <f t="shared" si="62"/>
        <v>0</v>
      </c>
      <c r="AT99" s="15">
        <f t="shared" si="62"/>
        <v>0.49459000000000064</v>
      </c>
      <c r="AU99" s="15">
        <f t="shared" si="62"/>
        <v>0.38145500000000021</v>
      </c>
      <c r="AV99" s="15">
        <f t="shared" si="62"/>
        <v>3.6082950000000014</v>
      </c>
      <c r="AW99" s="15">
        <f t="shared" si="62"/>
        <v>0.50984499999999999</v>
      </c>
      <c r="AX99" s="15">
        <f t="shared" si="62"/>
        <v>2.2749999999999999E-2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0.53259500000000004</v>
      </c>
      <c r="BD99" s="15">
        <f t="shared" si="62"/>
        <v>0.40343499999999999</v>
      </c>
      <c r="BE99" s="15">
        <f t="shared" si="62"/>
        <v>2.2749999999999999E-2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0.42618499999999981</v>
      </c>
      <c r="BK99" s="15"/>
      <c r="BL99" s="15">
        <f t="shared" si="63"/>
        <v>0.49459000000000064</v>
      </c>
      <c r="BM99" s="15">
        <f t="shared" si="63"/>
        <v>0.38145500000000021</v>
      </c>
      <c r="BN99" s="15">
        <f t="shared" si="63"/>
        <v>0.53259500000000004</v>
      </c>
      <c r="BO99" s="15">
        <f t="shared" si="63"/>
        <v>0.42618499999999981</v>
      </c>
      <c r="BP99" s="15">
        <f t="shared" si="63"/>
        <v>-3.8005000000000067E-2</v>
      </c>
      <c r="BQ99" s="15">
        <f t="shared" si="63"/>
        <v>-4.4730000000000089E-2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45432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45432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45432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84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82.39</v>
      </c>
      <c r="J3">
        <f>BYPL_EOD!AE3+BYPL_EOD!AF3</f>
        <v>46.6</v>
      </c>
      <c r="K3">
        <f>MES_EOD!AE3+MES_EOD!AF3</f>
        <v>17.649999999999999</v>
      </c>
      <c r="L3">
        <f>NDMC_EOD!AE3+NDMC_EOD!AF3</f>
        <v>87.45</v>
      </c>
      <c r="M3">
        <f>TPDDL_EOD!AE3+TPDDL_EOD!AF3</f>
        <v>55.91</v>
      </c>
      <c r="N3">
        <f t="shared" ref="N3:N66" si="0">SUM(I3:M3)</f>
        <v>290</v>
      </c>
      <c r="O3" s="112">
        <f t="shared" ref="O3:O66" si="1">G3-N3</f>
        <v>0</v>
      </c>
      <c r="P3">
        <v>82.39</v>
      </c>
      <c r="Q3">
        <v>46.6</v>
      </c>
      <c r="R3">
        <v>17.649999999999999</v>
      </c>
      <c r="S3">
        <v>87.45</v>
      </c>
      <c r="T3">
        <v>55.91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82.39</v>
      </c>
      <c r="J4">
        <f>BYPL_EOD!AE4+BYPL_EOD!AF4</f>
        <v>46.6</v>
      </c>
      <c r="K4">
        <f>MES_EOD!AE4+MES_EOD!AF4</f>
        <v>17.649999999999999</v>
      </c>
      <c r="L4">
        <f>NDMC_EOD!AE4+NDMC_EOD!AF4</f>
        <v>87.45</v>
      </c>
      <c r="M4">
        <f>TPDDL_EOD!AE4+TPDDL_EOD!AF4</f>
        <v>55.91</v>
      </c>
      <c r="N4">
        <f t="shared" si="0"/>
        <v>290</v>
      </c>
      <c r="O4" s="112">
        <f t="shared" si="1"/>
        <v>0</v>
      </c>
      <c r="P4">
        <v>82.39</v>
      </c>
      <c r="Q4">
        <v>46.6</v>
      </c>
      <c r="R4">
        <v>17.649999999999999</v>
      </c>
      <c r="S4">
        <v>87.45</v>
      </c>
      <c r="T4">
        <v>55.91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82.39</v>
      </c>
      <c r="J5">
        <f>BYPL_EOD!AE5+BYPL_EOD!AF5</f>
        <v>46.6</v>
      </c>
      <c r="K5">
        <f>MES_EOD!AE5+MES_EOD!AF5</f>
        <v>17.649999999999999</v>
      </c>
      <c r="L5">
        <f>NDMC_EOD!AE5+NDMC_EOD!AF5</f>
        <v>87.45</v>
      </c>
      <c r="M5">
        <f>TPDDL_EOD!AE5+TPDDL_EOD!AF5</f>
        <v>55.91</v>
      </c>
      <c r="N5">
        <f t="shared" si="0"/>
        <v>290</v>
      </c>
      <c r="O5" s="112">
        <f t="shared" si="1"/>
        <v>0</v>
      </c>
      <c r="P5">
        <v>82.39</v>
      </c>
      <c r="Q5">
        <v>46.6</v>
      </c>
      <c r="R5">
        <v>17.649999999999999</v>
      </c>
      <c r="S5">
        <v>87.45</v>
      </c>
      <c r="T5">
        <v>55.91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82.39</v>
      </c>
      <c r="J6">
        <f>BYPL_EOD!AE6+BYPL_EOD!AF6</f>
        <v>46.6</v>
      </c>
      <c r="K6">
        <f>MES_EOD!AE6+MES_EOD!AF6</f>
        <v>17.649999999999999</v>
      </c>
      <c r="L6">
        <f>NDMC_EOD!AE6+NDMC_EOD!AF6</f>
        <v>87.45</v>
      </c>
      <c r="M6">
        <f>TPDDL_EOD!AE6+TPDDL_EOD!AF6</f>
        <v>55.91</v>
      </c>
      <c r="N6">
        <f t="shared" si="0"/>
        <v>290</v>
      </c>
      <c r="O6" s="112">
        <f t="shared" si="1"/>
        <v>0</v>
      </c>
      <c r="P6">
        <v>82.39</v>
      </c>
      <c r="Q6">
        <v>46.6</v>
      </c>
      <c r="R6">
        <v>17.649999999999999</v>
      </c>
      <c r="S6">
        <v>87.45</v>
      </c>
      <c r="T6">
        <v>55.91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82.39</v>
      </c>
      <c r="J7">
        <f>BYPL_EOD!AE7+BYPL_EOD!AF7</f>
        <v>46.6</v>
      </c>
      <c r="K7">
        <f>MES_EOD!AE7+MES_EOD!AF7</f>
        <v>17.649999999999999</v>
      </c>
      <c r="L7">
        <f>NDMC_EOD!AE7+NDMC_EOD!AF7</f>
        <v>87.45</v>
      </c>
      <c r="M7">
        <f>TPDDL_EOD!AE7+TPDDL_EOD!AF7</f>
        <v>55.91</v>
      </c>
      <c r="N7">
        <f t="shared" si="0"/>
        <v>290</v>
      </c>
      <c r="O7" s="112">
        <f t="shared" si="1"/>
        <v>0</v>
      </c>
      <c r="P7">
        <v>82.39</v>
      </c>
      <c r="Q7">
        <v>46.6</v>
      </c>
      <c r="R7">
        <v>17.649999999999999</v>
      </c>
      <c r="S7">
        <v>87.45</v>
      </c>
      <c r="T7">
        <v>55.91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82.39</v>
      </c>
      <c r="J8">
        <f>BYPL_EOD!AE8+BYPL_EOD!AF8</f>
        <v>46.6</v>
      </c>
      <c r="K8">
        <f>MES_EOD!AE8+MES_EOD!AF8</f>
        <v>17.649999999999999</v>
      </c>
      <c r="L8">
        <f>NDMC_EOD!AE8+NDMC_EOD!AF8</f>
        <v>87.45</v>
      </c>
      <c r="M8">
        <f>TPDDL_EOD!AE8+TPDDL_EOD!AF8</f>
        <v>55.91</v>
      </c>
      <c r="N8">
        <f t="shared" si="0"/>
        <v>290</v>
      </c>
      <c r="O8" s="112">
        <f t="shared" si="1"/>
        <v>0</v>
      </c>
      <c r="P8">
        <v>82.39</v>
      </c>
      <c r="Q8">
        <v>46.6</v>
      </c>
      <c r="R8">
        <v>17.649999999999999</v>
      </c>
      <c r="S8">
        <v>87.45</v>
      </c>
      <c r="T8">
        <v>55.91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82.39</v>
      </c>
      <c r="J9">
        <f>BYPL_EOD!AE9+BYPL_EOD!AF9</f>
        <v>46.6</v>
      </c>
      <c r="K9">
        <f>MES_EOD!AE9+MES_EOD!AF9</f>
        <v>17.649999999999999</v>
      </c>
      <c r="L9">
        <f>NDMC_EOD!AE9+NDMC_EOD!AF9</f>
        <v>87.45</v>
      </c>
      <c r="M9">
        <f>TPDDL_EOD!AE9+TPDDL_EOD!AF9</f>
        <v>55.91</v>
      </c>
      <c r="N9">
        <f t="shared" si="0"/>
        <v>290</v>
      </c>
      <c r="O9" s="112">
        <f t="shared" si="1"/>
        <v>0</v>
      </c>
      <c r="P9">
        <v>82.39</v>
      </c>
      <c r="Q9">
        <v>46.6</v>
      </c>
      <c r="R9">
        <v>17.649999999999999</v>
      </c>
      <c r="S9">
        <v>87.45</v>
      </c>
      <c r="T9">
        <v>55.91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82.39</v>
      </c>
      <c r="J10">
        <f>BYPL_EOD!AE10+BYPL_EOD!AF10</f>
        <v>46.6</v>
      </c>
      <c r="K10">
        <f>MES_EOD!AE10+MES_EOD!AF10</f>
        <v>17.649999999999999</v>
      </c>
      <c r="L10">
        <f>NDMC_EOD!AE10+NDMC_EOD!AF10</f>
        <v>87.45</v>
      </c>
      <c r="M10">
        <f>TPDDL_EOD!AE10+TPDDL_EOD!AF10</f>
        <v>55.91</v>
      </c>
      <c r="N10">
        <f t="shared" si="0"/>
        <v>290</v>
      </c>
      <c r="O10" s="112">
        <f t="shared" si="1"/>
        <v>0</v>
      </c>
      <c r="P10">
        <v>82.39</v>
      </c>
      <c r="Q10">
        <v>46.6</v>
      </c>
      <c r="R10">
        <v>17.649999999999999</v>
      </c>
      <c r="S10">
        <v>87.45</v>
      </c>
      <c r="T10">
        <v>55.91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82.39</v>
      </c>
      <c r="J11">
        <f>BYPL_EOD!AE11+BYPL_EOD!AF11</f>
        <v>46.6</v>
      </c>
      <c r="K11">
        <f>MES_EOD!AE11+MES_EOD!AF11</f>
        <v>17.649999999999999</v>
      </c>
      <c r="L11">
        <f>NDMC_EOD!AE11+NDMC_EOD!AF11</f>
        <v>87.45</v>
      </c>
      <c r="M11">
        <f>TPDDL_EOD!AE11+TPDDL_EOD!AF11</f>
        <v>55.91</v>
      </c>
      <c r="N11">
        <f t="shared" si="0"/>
        <v>290</v>
      </c>
      <c r="O11" s="112">
        <f t="shared" si="1"/>
        <v>0</v>
      </c>
      <c r="P11">
        <v>82.39</v>
      </c>
      <c r="Q11">
        <v>46.6</v>
      </c>
      <c r="R11">
        <v>17.649999999999999</v>
      </c>
      <c r="S11">
        <v>87.45</v>
      </c>
      <c r="T11">
        <v>55.91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82.39</v>
      </c>
      <c r="J12">
        <f>BYPL_EOD!AE12+BYPL_EOD!AF12</f>
        <v>46.6</v>
      </c>
      <c r="K12">
        <f>MES_EOD!AE12+MES_EOD!AF12</f>
        <v>17.649999999999999</v>
      </c>
      <c r="L12">
        <f>NDMC_EOD!AE12+NDMC_EOD!AF12</f>
        <v>87.45</v>
      </c>
      <c r="M12">
        <f>TPDDL_EOD!AE12+TPDDL_EOD!AF12</f>
        <v>55.91</v>
      </c>
      <c r="N12">
        <f t="shared" si="0"/>
        <v>290</v>
      </c>
      <c r="O12" s="112">
        <f t="shared" si="1"/>
        <v>0</v>
      </c>
      <c r="P12">
        <v>82.39</v>
      </c>
      <c r="Q12">
        <v>46.6</v>
      </c>
      <c r="R12">
        <v>17.649999999999999</v>
      </c>
      <c r="S12">
        <v>87.45</v>
      </c>
      <c r="T12">
        <v>55.91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82.39</v>
      </c>
      <c r="J13">
        <f>BYPL_EOD!AE13+BYPL_EOD!AF13</f>
        <v>46.6</v>
      </c>
      <c r="K13">
        <f>MES_EOD!AE13+MES_EOD!AF13</f>
        <v>17.649999999999999</v>
      </c>
      <c r="L13">
        <f>NDMC_EOD!AE13+NDMC_EOD!AF13</f>
        <v>87.45</v>
      </c>
      <c r="M13">
        <f>TPDDL_EOD!AE13+TPDDL_EOD!AF13</f>
        <v>55.91</v>
      </c>
      <c r="N13">
        <f t="shared" si="0"/>
        <v>290</v>
      </c>
      <c r="O13" s="112">
        <f t="shared" si="1"/>
        <v>0</v>
      </c>
      <c r="P13">
        <v>82.39</v>
      </c>
      <c r="Q13">
        <v>46.6</v>
      </c>
      <c r="R13">
        <v>17.649999999999999</v>
      </c>
      <c r="S13">
        <v>87.45</v>
      </c>
      <c r="T13">
        <v>55.91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82.39</v>
      </c>
      <c r="J14">
        <f>BYPL_EOD!AE14+BYPL_EOD!AF14</f>
        <v>46.6</v>
      </c>
      <c r="K14">
        <f>MES_EOD!AE14+MES_EOD!AF14</f>
        <v>17.649999999999999</v>
      </c>
      <c r="L14">
        <f>NDMC_EOD!AE14+NDMC_EOD!AF14</f>
        <v>87.45</v>
      </c>
      <c r="M14">
        <f>TPDDL_EOD!AE14+TPDDL_EOD!AF14</f>
        <v>55.91</v>
      </c>
      <c r="N14">
        <f t="shared" si="0"/>
        <v>290</v>
      </c>
      <c r="O14" s="112">
        <f t="shared" si="1"/>
        <v>0</v>
      </c>
      <c r="P14">
        <v>82.39</v>
      </c>
      <c r="Q14">
        <v>46.6</v>
      </c>
      <c r="R14">
        <v>17.649999999999999</v>
      </c>
      <c r="S14">
        <v>87.45</v>
      </c>
      <c r="T14">
        <v>55.91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82.39</v>
      </c>
      <c r="J15">
        <f>BYPL_EOD!AE15+BYPL_EOD!AF15</f>
        <v>46.6</v>
      </c>
      <c r="K15">
        <f>MES_EOD!AE15+MES_EOD!AF15</f>
        <v>17.649999999999999</v>
      </c>
      <c r="L15">
        <f>NDMC_EOD!AE15+NDMC_EOD!AF15</f>
        <v>87.45</v>
      </c>
      <c r="M15">
        <f>TPDDL_EOD!AE15+TPDDL_EOD!AF15</f>
        <v>55.91</v>
      </c>
      <c r="N15">
        <f t="shared" si="0"/>
        <v>290</v>
      </c>
      <c r="O15" s="112">
        <f t="shared" si="1"/>
        <v>0</v>
      </c>
      <c r="P15">
        <v>82.39</v>
      </c>
      <c r="Q15">
        <v>46.6</v>
      </c>
      <c r="R15">
        <v>17.649999999999999</v>
      </c>
      <c r="S15">
        <v>87.45</v>
      </c>
      <c r="T15">
        <v>55.91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82.39</v>
      </c>
      <c r="J16">
        <f>BYPL_EOD!AE16+BYPL_EOD!AF16</f>
        <v>46.6</v>
      </c>
      <c r="K16">
        <f>MES_EOD!AE16+MES_EOD!AF16</f>
        <v>17.649999999999999</v>
      </c>
      <c r="L16">
        <f>NDMC_EOD!AE16+NDMC_EOD!AF16</f>
        <v>87.45</v>
      </c>
      <c r="M16">
        <f>TPDDL_EOD!AE16+TPDDL_EOD!AF16</f>
        <v>55.91</v>
      </c>
      <c r="N16">
        <f t="shared" si="0"/>
        <v>290</v>
      </c>
      <c r="O16" s="112">
        <f t="shared" si="1"/>
        <v>0</v>
      </c>
      <c r="P16">
        <v>82.39</v>
      </c>
      <c r="Q16">
        <v>46.6</v>
      </c>
      <c r="R16">
        <v>17.649999999999999</v>
      </c>
      <c r="S16">
        <v>87.45</v>
      </c>
      <c r="T16">
        <v>55.91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82.39</v>
      </c>
      <c r="J17">
        <f>BYPL_EOD!AE17+BYPL_EOD!AF17</f>
        <v>46.6</v>
      </c>
      <c r="K17">
        <f>MES_EOD!AE17+MES_EOD!AF17</f>
        <v>17.649999999999999</v>
      </c>
      <c r="L17">
        <f>NDMC_EOD!AE17+NDMC_EOD!AF17</f>
        <v>87.45</v>
      </c>
      <c r="M17">
        <f>TPDDL_EOD!AE17+TPDDL_EOD!AF17</f>
        <v>55.91</v>
      </c>
      <c r="N17">
        <f t="shared" si="0"/>
        <v>290</v>
      </c>
      <c r="O17" s="112">
        <f t="shared" si="1"/>
        <v>0</v>
      </c>
      <c r="P17">
        <v>82.39</v>
      </c>
      <c r="Q17">
        <v>46.6</v>
      </c>
      <c r="R17">
        <v>17.649999999999999</v>
      </c>
      <c r="S17">
        <v>87.45</v>
      </c>
      <c r="T17">
        <v>55.91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82.39</v>
      </c>
      <c r="J18">
        <f>BYPL_EOD!AE18+BYPL_EOD!AF18</f>
        <v>46.6</v>
      </c>
      <c r="K18">
        <f>MES_EOD!AE18+MES_EOD!AF18</f>
        <v>17.649999999999999</v>
      </c>
      <c r="L18">
        <f>NDMC_EOD!AE18+NDMC_EOD!AF18</f>
        <v>87.45</v>
      </c>
      <c r="M18">
        <f>TPDDL_EOD!AE18+TPDDL_EOD!AF18</f>
        <v>55.91</v>
      </c>
      <c r="N18">
        <f t="shared" si="0"/>
        <v>290</v>
      </c>
      <c r="O18" s="112">
        <f t="shared" si="1"/>
        <v>0</v>
      </c>
      <c r="P18">
        <v>82.39</v>
      </c>
      <c r="Q18">
        <v>46.6</v>
      </c>
      <c r="R18">
        <v>17.649999999999999</v>
      </c>
      <c r="S18">
        <v>87.45</v>
      </c>
      <c r="T18">
        <v>55.91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82.39</v>
      </c>
      <c r="J19">
        <f>BYPL_EOD!AE19+BYPL_EOD!AF19</f>
        <v>46.6</v>
      </c>
      <c r="K19">
        <f>MES_EOD!AE19+MES_EOD!AF19</f>
        <v>17.649999999999999</v>
      </c>
      <c r="L19">
        <f>NDMC_EOD!AE19+NDMC_EOD!AF19</f>
        <v>87.45</v>
      </c>
      <c r="M19">
        <f>TPDDL_EOD!AE19+TPDDL_EOD!AF19</f>
        <v>55.91</v>
      </c>
      <c r="N19">
        <f t="shared" si="0"/>
        <v>290</v>
      </c>
      <c r="O19" s="112">
        <f t="shared" si="1"/>
        <v>0</v>
      </c>
      <c r="P19">
        <v>82.39</v>
      </c>
      <c r="Q19">
        <v>46.6</v>
      </c>
      <c r="R19">
        <v>17.649999999999999</v>
      </c>
      <c r="S19">
        <v>87.45</v>
      </c>
      <c r="T19">
        <v>55.91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82.39</v>
      </c>
      <c r="J20">
        <f>BYPL_EOD!AE20+BYPL_EOD!AF20</f>
        <v>46.6</v>
      </c>
      <c r="K20">
        <f>MES_EOD!AE20+MES_EOD!AF20</f>
        <v>17.649999999999999</v>
      </c>
      <c r="L20">
        <f>NDMC_EOD!AE20+NDMC_EOD!AF20</f>
        <v>87.45</v>
      </c>
      <c r="M20">
        <f>TPDDL_EOD!AE20+TPDDL_EOD!AF20</f>
        <v>55.91</v>
      </c>
      <c r="N20">
        <f t="shared" si="0"/>
        <v>290</v>
      </c>
      <c r="O20" s="112">
        <f t="shared" si="1"/>
        <v>0</v>
      </c>
      <c r="P20">
        <v>82.39</v>
      </c>
      <c r="Q20">
        <v>46.6</v>
      </c>
      <c r="R20">
        <v>17.649999999999999</v>
      </c>
      <c r="S20">
        <v>87.45</v>
      </c>
      <c r="T20">
        <v>55.91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83.68</v>
      </c>
      <c r="J21">
        <f>BYPL_EOD!AE21+BYPL_EOD!AF21</f>
        <v>47.53</v>
      </c>
      <c r="K21">
        <f>MES_EOD!AE21+MES_EOD!AF21</f>
        <v>17.93</v>
      </c>
      <c r="L21">
        <f>NDMC_EOD!AE21+NDMC_EOD!AF21</f>
        <v>88.83</v>
      </c>
      <c r="M21">
        <f>TPDDL_EOD!AE21+TPDDL_EOD!AF21</f>
        <v>57.03</v>
      </c>
      <c r="N21">
        <f t="shared" si="0"/>
        <v>295</v>
      </c>
      <c r="O21" s="112">
        <f t="shared" si="1"/>
        <v>-5</v>
      </c>
      <c r="P21">
        <v>82.261694915254239</v>
      </c>
      <c r="Q21">
        <v>46.724406779661017</v>
      </c>
      <c r="R21">
        <v>17.626101694915253</v>
      </c>
      <c r="S21">
        <v>87.324406779661018</v>
      </c>
      <c r="T21">
        <v>56.063389830508477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83.68</v>
      </c>
      <c r="J22">
        <f>BYPL_EOD!AE22+BYPL_EOD!AF22</f>
        <v>47.53</v>
      </c>
      <c r="K22">
        <f>MES_EOD!AE22+MES_EOD!AF22</f>
        <v>17.93</v>
      </c>
      <c r="L22">
        <f>NDMC_EOD!AE22+NDMC_EOD!AF22</f>
        <v>88.83</v>
      </c>
      <c r="M22">
        <f>TPDDL_EOD!AE22+TPDDL_EOD!AF22</f>
        <v>57.03</v>
      </c>
      <c r="N22">
        <f t="shared" si="0"/>
        <v>295</v>
      </c>
      <c r="O22" s="112">
        <f t="shared" si="1"/>
        <v>-5</v>
      </c>
      <c r="P22">
        <v>82.261694915254239</v>
      </c>
      <c r="Q22">
        <v>46.724406779661017</v>
      </c>
      <c r="R22">
        <v>17.626101694915253</v>
      </c>
      <c r="S22">
        <v>87.324406779661018</v>
      </c>
      <c r="T22">
        <v>56.063389830508477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83.68</v>
      </c>
      <c r="J23">
        <f>BYPL_EOD!AE23+BYPL_EOD!AF23</f>
        <v>47.53</v>
      </c>
      <c r="K23">
        <f>MES_EOD!AE23+MES_EOD!AF23</f>
        <v>17.93</v>
      </c>
      <c r="L23">
        <f>NDMC_EOD!AE23+NDMC_EOD!AF23</f>
        <v>88.83</v>
      </c>
      <c r="M23">
        <f>TPDDL_EOD!AE23+TPDDL_EOD!AF23</f>
        <v>57.03</v>
      </c>
      <c r="N23">
        <f t="shared" si="0"/>
        <v>295</v>
      </c>
      <c r="O23" s="112">
        <f t="shared" si="1"/>
        <v>-5</v>
      </c>
      <c r="P23">
        <v>82.261694915254239</v>
      </c>
      <c r="Q23">
        <v>46.724406779661017</v>
      </c>
      <c r="R23">
        <v>17.626101694915253</v>
      </c>
      <c r="S23">
        <v>87.324406779661018</v>
      </c>
      <c r="T23">
        <v>56.063389830508477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83.68</v>
      </c>
      <c r="J24">
        <f>BYPL_EOD!AE24+BYPL_EOD!AF24</f>
        <v>47.53</v>
      </c>
      <c r="K24">
        <f>MES_EOD!AE24+MES_EOD!AF24</f>
        <v>17.93</v>
      </c>
      <c r="L24">
        <f>NDMC_EOD!AE24+NDMC_EOD!AF24</f>
        <v>88.83</v>
      </c>
      <c r="M24">
        <f>TPDDL_EOD!AE24+TPDDL_EOD!AF24</f>
        <v>57.03</v>
      </c>
      <c r="N24">
        <f t="shared" si="0"/>
        <v>295</v>
      </c>
      <c r="O24" s="112">
        <f t="shared" si="1"/>
        <v>-5</v>
      </c>
      <c r="P24">
        <v>82.261694915254239</v>
      </c>
      <c r="Q24">
        <v>46.724406779661017</v>
      </c>
      <c r="R24">
        <v>17.626101694915253</v>
      </c>
      <c r="S24">
        <v>87.324406779661018</v>
      </c>
      <c r="T24">
        <v>56.063389830508477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83.68</v>
      </c>
      <c r="J25">
        <f>BYPL_EOD!AE25+BYPL_EOD!AF25</f>
        <v>47.53</v>
      </c>
      <c r="K25">
        <f>MES_EOD!AE25+MES_EOD!AF25</f>
        <v>17.93</v>
      </c>
      <c r="L25">
        <f>NDMC_EOD!AE25+NDMC_EOD!AF25</f>
        <v>88.83</v>
      </c>
      <c r="M25">
        <f>TPDDL_EOD!AE25+TPDDL_EOD!AF25</f>
        <v>57.03</v>
      </c>
      <c r="N25">
        <f t="shared" si="0"/>
        <v>295</v>
      </c>
      <c r="O25" s="112">
        <f t="shared" si="1"/>
        <v>-5</v>
      </c>
      <c r="P25">
        <v>82.261694915254239</v>
      </c>
      <c r="Q25">
        <v>46.724406779661017</v>
      </c>
      <c r="R25">
        <v>17.626101694915253</v>
      </c>
      <c r="S25">
        <v>87.324406779661018</v>
      </c>
      <c r="T25">
        <v>56.063389830508477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82.39</v>
      </c>
      <c r="J26">
        <f>BYPL_EOD!AE26+BYPL_EOD!AF26</f>
        <v>46.6</v>
      </c>
      <c r="K26">
        <f>MES_EOD!AE26+MES_EOD!AF26</f>
        <v>17.649999999999999</v>
      </c>
      <c r="L26">
        <f>NDMC_EOD!AE26+NDMC_EOD!AF26</f>
        <v>87.45</v>
      </c>
      <c r="M26">
        <f>TPDDL_EOD!AE26+TPDDL_EOD!AF26</f>
        <v>55.91</v>
      </c>
      <c r="N26">
        <f t="shared" si="0"/>
        <v>290</v>
      </c>
      <c r="O26" s="112">
        <f t="shared" si="1"/>
        <v>0</v>
      </c>
      <c r="P26">
        <v>82.39</v>
      </c>
      <c r="Q26">
        <v>46.6</v>
      </c>
      <c r="R26">
        <v>17.649999999999999</v>
      </c>
      <c r="S26">
        <v>87.45</v>
      </c>
      <c r="T26">
        <v>55.91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82.39</v>
      </c>
      <c r="J27">
        <f>BYPL_EOD!AE27+BYPL_EOD!AF27</f>
        <v>46.6</v>
      </c>
      <c r="K27">
        <f>MES_EOD!AE27+MES_EOD!AF27</f>
        <v>17.649999999999999</v>
      </c>
      <c r="L27">
        <f>NDMC_EOD!AE27+NDMC_EOD!AF27</f>
        <v>87.45</v>
      </c>
      <c r="M27">
        <f>TPDDL_EOD!AE27+TPDDL_EOD!AF27</f>
        <v>55.91</v>
      </c>
      <c r="N27">
        <f t="shared" si="0"/>
        <v>290</v>
      </c>
      <c r="O27" s="112">
        <f t="shared" si="1"/>
        <v>0</v>
      </c>
      <c r="P27">
        <v>82.39</v>
      </c>
      <c r="Q27">
        <v>46.6</v>
      </c>
      <c r="R27">
        <v>17.649999999999999</v>
      </c>
      <c r="S27">
        <v>87.45</v>
      </c>
      <c r="T27">
        <v>55.91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82.39</v>
      </c>
      <c r="J28">
        <f>BYPL_EOD!AE28+BYPL_EOD!AF28</f>
        <v>46.6</v>
      </c>
      <c r="K28">
        <f>MES_EOD!AE28+MES_EOD!AF28</f>
        <v>17.649999999999999</v>
      </c>
      <c r="L28">
        <f>NDMC_EOD!AE28+NDMC_EOD!AF28</f>
        <v>87.45</v>
      </c>
      <c r="M28">
        <f>TPDDL_EOD!AE28+TPDDL_EOD!AF28</f>
        <v>55.91</v>
      </c>
      <c r="N28">
        <f t="shared" si="0"/>
        <v>290</v>
      </c>
      <c r="O28" s="112">
        <f t="shared" si="1"/>
        <v>0</v>
      </c>
      <c r="P28">
        <v>82.39</v>
      </c>
      <c r="Q28">
        <v>46.6</v>
      </c>
      <c r="R28">
        <v>17.649999999999999</v>
      </c>
      <c r="S28">
        <v>87.45</v>
      </c>
      <c r="T28">
        <v>55.91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82.39</v>
      </c>
      <c r="J29">
        <f>BYPL_EOD!AE29+BYPL_EOD!AF29</f>
        <v>46.6</v>
      </c>
      <c r="K29">
        <f>MES_EOD!AE29+MES_EOD!AF29</f>
        <v>17.649999999999999</v>
      </c>
      <c r="L29">
        <f>NDMC_EOD!AE29+NDMC_EOD!AF29</f>
        <v>87.45</v>
      </c>
      <c r="M29">
        <f>TPDDL_EOD!AE29+TPDDL_EOD!AF29</f>
        <v>55.91</v>
      </c>
      <c r="N29">
        <f t="shared" si="0"/>
        <v>290</v>
      </c>
      <c r="O29" s="112">
        <f t="shared" si="1"/>
        <v>0</v>
      </c>
      <c r="P29">
        <v>82.39</v>
      </c>
      <c r="Q29">
        <v>46.6</v>
      </c>
      <c r="R29">
        <v>17.649999999999999</v>
      </c>
      <c r="S29">
        <v>87.45</v>
      </c>
      <c r="T29">
        <v>55.91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82.39</v>
      </c>
      <c r="J30">
        <f>BYPL_EOD!AE30+BYPL_EOD!AF30</f>
        <v>46.6</v>
      </c>
      <c r="K30">
        <f>MES_EOD!AE30+MES_EOD!AF30</f>
        <v>17.649999999999999</v>
      </c>
      <c r="L30">
        <f>NDMC_EOD!AE30+NDMC_EOD!AF30</f>
        <v>87.45</v>
      </c>
      <c r="M30">
        <f>TPDDL_EOD!AE30+TPDDL_EOD!AF30</f>
        <v>55.91</v>
      </c>
      <c r="N30">
        <f t="shared" si="0"/>
        <v>290</v>
      </c>
      <c r="O30" s="112">
        <f t="shared" si="1"/>
        <v>0</v>
      </c>
      <c r="P30">
        <v>82.39</v>
      </c>
      <c r="Q30">
        <v>46.6</v>
      </c>
      <c r="R30">
        <v>17.649999999999999</v>
      </c>
      <c r="S30">
        <v>87.45</v>
      </c>
      <c r="T30">
        <v>55.91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82.39</v>
      </c>
      <c r="J31">
        <f>BYPL_EOD!AE31+BYPL_EOD!AF31</f>
        <v>46.6</v>
      </c>
      <c r="K31">
        <f>MES_EOD!AE31+MES_EOD!AF31</f>
        <v>17.649999999999999</v>
      </c>
      <c r="L31">
        <f>NDMC_EOD!AE31+NDMC_EOD!AF31</f>
        <v>87.45</v>
      </c>
      <c r="M31">
        <f>TPDDL_EOD!AE31+TPDDL_EOD!AF31</f>
        <v>55.91</v>
      </c>
      <c r="N31">
        <f t="shared" si="0"/>
        <v>290</v>
      </c>
      <c r="O31" s="112">
        <f t="shared" si="1"/>
        <v>0</v>
      </c>
      <c r="P31">
        <v>82.39</v>
      </c>
      <c r="Q31">
        <v>46.6</v>
      </c>
      <c r="R31">
        <v>17.649999999999999</v>
      </c>
      <c r="S31">
        <v>87.45</v>
      </c>
      <c r="T31">
        <v>55.91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82.39</v>
      </c>
      <c r="J32">
        <f>BYPL_EOD!AE32+BYPL_EOD!AF32</f>
        <v>46.6</v>
      </c>
      <c r="K32">
        <f>MES_EOD!AE32+MES_EOD!AF32</f>
        <v>17.649999999999999</v>
      </c>
      <c r="L32">
        <f>NDMC_EOD!AE32+NDMC_EOD!AF32</f>
        <v>87.45</v>
      </c>
      <c r="M32">
        <f>TPDDL_EOD!AE32+TPDDL_EOD!AF32</f>
        <v>55.91</v>
      </c>
      <c r="N32">
        <f t="shared" si="0"/>
        <v>290</v>
      </c>
      <c r="O32" s="112">
        <f t="shared" si="1"/>
        <v>0</v>
      </c>
      <c r="P32">
        <v>82.39</v>
      </c>
      <c r="Q32">
        <v>46.6</v>
      </c>
      <c r="R32">
        <v>17.649999999999999</v>
      </c>
      <c r="S32">
        <v>87.45</v>
      </c>
      <c r="T32">
        <v>55.91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82.39</v>
      </c>
      <c r="J33">
        <f>BYPL_EOD!AE33+BYPL_EOD!AF33</f>
        <v>46.6</v>
      </c>
      <c r="K33">
        <f>MES_EOD!AE33+MES_EOD!AF33</f>
        <v>17.649999999999999</v>
      </c>
      <c r="L33">
        <f>NDMC_EOD!AE33+NDMC_EOD!AF33</f>
        <v>87.45</v>
      </c>
      <c r="M33">
        <f>TPDDL_EOD!AE33+TPDDL_EOD!AF33</f>
        <v>55.91</v>
      </c>
      <c r="N33">
        <f t="shared" si="0"/>
        <v>290</v>
      </c>
      <c r="O33" s="112">
        <f t="shared" si="1"/>
        <v>0</v>
      </c>
      <c r="P33">
        <v>82.39</v>
      </c>
      <c r="Q33">
        <v>46.6</v>
      </c>
      <c r="R33">
        <v>17.649999999999999</v>
      </c>
      <c r="S33">
        <v>87.45</v>
      </c>
      <c r="T33">
        <v>55.91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82.39</v>
      </c>
      <c r="J34">
        <f>BYPL_EOD!AE34+BYPL_EOD!AF34</f>
        <v>46.6</v>
      </c>
      <c r="K34">
        <f>MES_EOD!AE34+MES_EOD!AF34</f>
        <v>17.649999999999999</v>
      </c>
      <c r="L34">
        <f>NDMC_EOD!AE34+NDMC_EOD!AF34</f>
        <v>87.45</v>
      </c>
      <c r="M34">
        <f>TPDDL_EOD!AE34+TPDDL_EOD!AF34</f>
        <v>55.91</v>
      </c>
      <c r="N34">
        <f t="shared" si="0"/>
        <v>290</v>
      </c>
      <c r="O34" s="112">
        <f t="shared" si="1"/>
        <v>0</v>
      </c>
      <c r="P34">
        <v>82.39</v>
      </c>
      <c r="Q34">
        <v>46.6</v>
      </c>
      <c r="R34">
        <v>17.649999999999999</v>
      </c>
      <c r="S34">
        <v>87.45</v>
      </c>
      <c r="T34">
        <v>55.91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82.39</v>
      </c>
      <c r="J35">
        <f>BYPL_EOD!AE35+BYPL_EOD!AF35</f>
        <v>46.6</v>
      </c>
      <c r="K35">
        <f>MES_EOD!AE35+MES_EOD!AF35</f>
        <v>17.649999999999999</v>
      </c>
      <c r="L35">
        <f>NDMC_EOD!AE35+NDMC_EOD!AF35</f>
        <v>87.45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82.39</v>
      </c>
      <c r="Q35">
        <v>46.6</v>
      </c>
      <c r="R35">
        <v>17.649999999999999</v>
      </c>
      <c r="S35">
        <v>87.45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82.39</v>
      </c>
      <c r="J36">
        <f>BYPL_EOD!AE36+BYPL_EOD!AF36</f>
        <v>46.6</v>
      </c>
      <c r="K36">
        <f>MES_EOD!AE36+MES_EOD!AF36</f>
        <v>17.649999999999999</v>
      </c>
      <c r="L36">
        <f>NDMC_EOD!AE36+NDMC_EOD!AF36</f>
        <v>87.45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82.39</v>
      </c>
      <c r="Q36">
        <v>46.6</v>
      </c>
      <c r="R36">
        <v>17.649999999999999</v>
      </c>
      <c r="S36">
        <v>87.45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82.39</v>
      </c>
      <c r="J37">
        <f>BYPL_EOD!AE37+BYPL_EOD!AF37</f>
        <v>46.6</v>
      </c>
      <c r="K37">
        <f>MES_EOD!AE37+MES_EOD!AF37</f>
        <v>17.649999999999999</v>
      </c>
      <c r="L37">
        <f>NDMC_EOD!AE37+NDMC_EOD!AF37</f>
        <v>87.45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82.39</v>
      </c>
      <c r="Q37">
        <v>46.6</v>
      </c>
      <c r="R37">
        <v>17.649999999999999</v>
      </c>
      <c r="S37">
        <v>87.45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82.39</v>
      </c>
      <c r="J38">
        <f>BYPL_EOD!AE38+BYPL_EOD!AF38</f>
        <v>46.6</v>
      </c>
      <c r="K38">
        <f>MES_EOD!AE38+MES_EOD!AF38</f>
        <v>17.649999999999999</v>
      </c>
      <c r="L38">
        <f>NDMC_EOD!AE38+NDMC_EOD!AF38</f>
        <v>87.45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82.39</v>
      </c>
      <c r="Q38">
        <v>46.6</v>
      </c>
      <c r="R38">
        <v>17.649999999999999</v>
      </c>
      <c r="S38">
        <v>87.45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82.39</v>
      </c>
      <c r="J39">
        <f>BYPL_EOD!AE39+BYPL_EOD!AF39</f>
        <v>46.6</v>
      </c>
      <c r="K39">
        <f>MES_EOD!AE39+MES_EOD!AF39</f>
        <v>17.649999999999999</v>
      </c>
      <c r="L39">
        <f>NDMC_EOD!AE39+NDMC_EOD!AF39</f>
        <v>87.45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82.39</v>
      </c>
      <c r="Q39">
        <v>46.6</v>
      </c>
      <c r="R39">
        <v>17.649999999999999</v>
      </c>
      <c r="S39">
        <v>87.45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82.39</v>
      </c>
      <c r="J40">
        <f>BYPL_EOD!AE40+BYPL_EOD!AF40</f>
        <v>46.6</v>
      </c>
      <c r="K40">
        <f>MES_EOD!AE40+MES_EOD!AF40</f>
        <v>17.649999999999999</v>
      </c>
      <c r="L40">
        <f>NDMC_EOD!AE40+NDMC_EOD!AF40</f>
        <v>87.45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82.39</v>
      </c>
      <c r="Q40">
        <v>46.6</v>
      </c>
      <c r="R40">
        <v>17.649999999999999</v>
      </c>
      <c r="S40">
        <v>87.45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82.39</v>
      </c>
      <c r="J41">
        <f>BYPL_EOD!AE41+BYPL_EOD!AF41</f>
        <v>46.6</v>
      </c>
      <c r="K41">
        <f>MES_EOD!AE41+MES_EOD!AF41</f>
        <v>17.649999999999999</v>
      </c>
      <c r="L41">
        <f>NDMC_EOD!AE41+NDMC_EOD!AF41</f>
        <v>87.45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82.39</v>
      </c>
      <c r="Q41">
        <v>46.6</v>
      </c>
      <c r="R41">
        <v>17.649999999999999</v>
      </c>
      <c r="S41">
        <v>87.45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82.39</v>
      </c>
      <c r="J42">
        <f>BYPL_EOD!AE42+BYPL_EOD!AF42</f>
        <v>46.6</v>
      </c>
      <c r="K42">
        <f>MES_EOD!AE42+MES_EOD!AF42</f>
        <v>17.649999999999999</v>
      </c>
      <c r="L42">
        <f>NDMC_EOD!AE42+NDMC_EOD!AF42</f>
        <v>87.45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82.39</v>
      </c>
      <c r="Q42">
        <v>46.6</v>
      </c>
      <c r="R42">
        <v>17.649999999999999</v>
      </c>
      <c r="S42">
        <v>87.45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82.39</v>
      </c>
      <c r="J43">
        <f>BYPL_EOD!AE43+BYPL_EOD!AF43</f>
        <v>46.6</v>
      </c>
      <c r="K43">
        <f>MES_EOD!AE43+MES_EOD!AF43</f>
        <v>17.649999999999999</v>
      </c>
      <c r="L43">
        <f>NDMC_EOD!AE43+NDMC_EOD!AF43</f>
        <v>87.45</v>
      </c>
      <c r="M43">
        <f>TPDDL_EOD!AE43+TPDDL_EOD!AF43</f>
        <v>55.91</v>
      </c>
      <c r="N43">
        <f t="shared" si="0"/>
        <v>290</v>
      </c>
      <c r="O43" s="112">
        <f t="shared" si="1"/>
        <v>0</v>
      </c>
      <c r="P43">
        <v>82.39</v>
      </c>
      <c r="Q43">
        <v>46.6</v>
      </c>
      <c r="R43">
        <v>17.649999999999999</v>
      </c>
      <c r="S43">
        <v>87.45</v>
      </c>
      <c r="T43">
        <v>55.91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82.39</v>
      </c>
      <c r="J44">
        <f>BYPL_EOD!AE44+BYPL_EOD!AF44</f>
        <v>46.6</v>
      </c>
      <c r="K44">
        <f>MES_EOD!AE44+MES_EOD!AF44</f>
        <v>17.649999999999999</v>
      </c>
      <c r="L44">
        <f>NDMC_EOD!AE44+NDMC_EOD!AF44</f>
        <v>87.45</v>
      </c>
      <c r="M44">
        <f>TPDDL_EOD!AE44+TPDDL_EOD!AF44</f>
        <v>55.91</v>
      </c>
      <c r="N44">
        <f t="shared" si="0"/>
        <v>290</v>
      </c>
      <c r="O44" s="112">
        <f t="shared" si="1"/>
        <v>0</v>
      </c>
      <c r="P44">
        <v>82.39</v>
      </c>
      <c r="Q44">
        <v>46.6</v>
      </c>
      <c r="R44">
        <v>17.649999999999999</v>
      </c>
      <c r="S44">
        <v>87.45</v>
      </c>
      <c r="T44">
        <v>55.91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82.39</v>
      </c>
      <c r="J45">
        <f>BYPL_EOD!AE45+BYPL_EOD!AF45</f>
        <v>46.6</v>
      </c>
      <c r="K45">
        <f>MES_EOD!AE45+MES_EOD!AF45</f>
        <v>17.649999999999999</v>
      </c>
      <c r="L45">
        <f>NDMC_EOD!AE45+NDMC_EOD!AF45</f>
        <v>87.45</v>
      </c>
      <c r="M45">
        <f>TPDDL_EOD!AE45+TPDDL_EOD!AF45</f>
        <v>55.91</v>
      </c>
      <c r="N45">
        <f t="shared" si="0"/>
        <v>290</v>
      </c>
      <c r="O45" s="112">
        <f t="shared" si="1"/>
        <v>0</v>
      </c>
      <c r="P45">
        <v>82.39</v>
      </c>
      <c r="Q45">
        <v>46.6</v>
      </c>
      <c r="R45">
        <v>17.649999999999999</v>
      </c>
      <c r="S45">
        <v>87.45</v>
      </c>
      <c r="T45">
        <v>55.91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82.39</v>
      </c>
      <c r="J46">
        <f>BYPL_EOD!AE46+BYPL_EOD!AF46</f>
        <v>46.6</v>
      </c>
      <c r="K46">
        <f>MES_EOD!AE46+MES_EOD!AF46</f>
        <v>17.649999999999999</v>
      </c>
      <c r="L46">
        <f>NDMC_EOD!AE46+NDMC_EOD!AF46</f>
        <v>87.45</v>
      </c>
      <c r="M46">
        <f>TPDDL_EOD!AE46+TPDDL_EOD!AF46</f>
        <v>55.91</v>
      </c>
      <c r="N46">
        <f t="shared" si="0"/>
        <v>290</v>
      </c>
      <c r="O46" s="112">
        <f t="shared" si="1"/>
        <v>0</v>
      </c>
      <c r="P46">
        <v>82.39</v>
      </c>
      <c r="Q46">
        <v>46.6</v>
      </c>
      <c r="R46">
        <v>17.649999999999999</v>
      </c>
      <c r="S46">
        <v>87.45</v>
      </c>
      <c r="T46">
        <v>55.91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82.39</v>
      </c>
      <c r="J47">
        <f>BYPL_EOD!AE47+BYPL_EOD!AF47</f>
        <v>46.6</v>
      </c>
      <c r="K47">
        <f>MES_EOD!AE47+MES_EOD!AF47</f>
        <v>17.649999999999999</v>
      </c>
      <c r="L47">
        <f>NDMC_EOD!AE47+NDMC_EOD!AF47</f>
        <v>87.45</v>
      </c>
      <c r="M47">
        <f>TPDDL_EOD!AE47+TPDDL_EOD!AF47</f>
        <v>55.91</v>
      </c>
      <c r="N47">
        <f t="shared" si="0"/>
        <v>290</v>
      </c>
      <c r="O47" s="112">
        <f t="shared" si="1"/>
        <v>0</v>
      </c>
      <c r="P47">
        <v>82.39</v>
      </c>
      <c r="Q47">
        <v>46.6</v>
      </c>
      <c r="R47">
        <v>17.649999999999999</v>
      </c>
      <c r="S47">
        <v>87.45</v>
      </c>
      <c r="T47">
        <v>55.91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82.39</v>
      </c>
      <c r="J48">
        <f>BYPL_EOD!AE48+BYPL_EOD!AF48</f>
        <v>46.6</v>
      </c>
      <c r="K48">
        <f>MES_EOD!AE48+MES_EOD!AF48</f>
        <v>17.649999999999999</v>
      </c>
      <c r="L48">
        <f>NDMC_EOD!AE48+NDMC_EOD!AF48</f>
        <v>87.45</v>
      </c>
      <c r="M48">
        <f>TPDDL_EOD!AE48+TPDDL_EOD!AF48</f>
        <v>55.91</v>
      </c>
      <c r="N48">
        <f t="shared" si="0"/>
        <v>290</v>
      </c>
      <c r="O48" s="112">
        <f t="shared" si="1"/>
        <v>0</v>
      </c>
      <c r="P48">
        <v>82.39</v>
      </c>
      <c r="Q48">
        <v>46.6</v>
      </c>
      <c r="R48">
        <v>17.649999999999999</v>
      </c>
      <c r="S48">
        <v>87.45</v>
      </c>
      <c r="T48">
        <v>55.91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82.39</v>
      </c>
      <c r="J49">
        <f>BYPL_EOD!AE49+BYPL_EOD!AF49</f>
        <v>46.6</v>
      </c>
      <c r="K49">
        <f>MES_EOD!AE49+MES_EOD!AF49</f>
        <v>17.649999999999999</v>
      </c>
      <c r="L49">
        <f>NDMC_EOD!AE49+NDMC_EOD!AF49</f>
        <v>87.45</v>
      </c>
      <c r="M49">
        <f>TPDDL_EOD!AE49+TPDDL_EOD!AF49</f>
        <v>55.91</v>
      </c>
      <c r="N49">
        <f t="shared" si="0"/>
        <v>290</v>
      </c>
      <c r="O49" s="112">
        <f t="shared" si="1"/>
        <v>0</v>
      </c>
      <c r="P49">
        <v>82.39</v>
      </c>
      <c r="Q49">
        <v>46.6</v>
      </c>
      <c r="R49">
        <v>17.649999999999999</v>
      </c>
      <c r="S49">
        <v>87.45</v>
      </c>
      <c r="T49">
        <v>55.91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82.39</v>
      </c>
      <c r="J50">
        <f>BYPL_EOD!AE50+BYPL_EOD!AF50</f>
        <v>46.6</v>
      </c>
      <c r="K50">
        <f>MES_EOD!AE50+MES_EOD!AF50</f>
        <v>17.649999999999999</v>
      </c>
      <c r="L50">
        <f>NDMC_EOD!AE50+NDMC_EOD!AF50</f>
        <v>87.45</v>
      </c>
      <c r="M50">
        <f>TPDDL_EOD!AE50+TPDDL_EOD!AF50</f>
        <v>55.91</v>
      </c>
      <c r="N50">
        <f t="shared" si="0"/>
        <v>290</v>
      </c>
      <c r="O50" s="112">
        <f t="shared" si="1"/>
        <v>0</v>
      </c>
      <c r="P50">
        <v>82.39</v>
      </c>
      <c r="Q50">
        <v>46.6</v>
      </c>
      <c r="R50">
        <v>17.649999999999999</v>
      </c>
      <c r="S50">
        <v>87.45</v>
      </c>
      <c r="T50">
        <v>55.91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82.39</v>
      </c>
      <c r="J51">
        <f>BYPL_EOD!AE51+BYPL_EOD!AF51</f>
        <v>46.6</v>
      </c>
      <c r="K51">
        <f>MES_EOD!AE51+MES_EOD!AF51</f>
        <v>17.649999999999999</v>
      </c>
      <c r="L51">
        <f>NDMC_EOD!AE51+NDMC_EOD!AF51</f>
        <v>87.45</v>
      </c>
      <c r="M51">
        <f>TPDDL_EOD!AE51+TPDDL_EOD!AF51</f>
        <v>55.91</v>
      </c>
      <c r="N51">
        <f t="shared" si="0"/>
        <v>290</v>
      </c>
      <c r="O51" s="112">
        <f t="shared" si="1"/>
        <v>0</v>
      </c>
      <c r="P51">
        <v>82.39</v>
      </c>
      <c r="Q51">
        <v>46.6</v>
      </c>
      <c r="R51">
        <v>17.649999999999999</v>
      </c>
      <c r="S51">
        <v>87.45</v>
      </c>
      <c r="T51">
        <v>55.91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82.39</v>
      </c>
      <c r="J52">
        <f>BYPL_EOD!AE52+BYPL_EOD!AF52</f>
        <v>46.6</v>
      </c>
      <c r="K52">
        <f>MES_EOD!AE52+MES_EOD!AF52</f>
        <v>17.649999999999999</v>
      </c>
      <c r="L52">
        <f>NDMC_EOD!AE52+NDMC_EOD!AF52</f>
        <v>87.45</v>
      </c>
      <c r="M52">
        <f>TPDDL_EOD!AE52+TPDDL_EOD!AF52</f>
        <v>55.91</v>
      </c>
      <c r="N52">
        <f t="shared" si="0"/>
        <v>290</v>
      </c>
      <c r="O52" s="112">
        <f t="shared" si="1"/>
        <v>0</v>
      </c>
      <c r="P52">
        <v>82.39</v>
      </c>
      <c r="Q52">
        <v>46.6</v>
      </c>
      <c r="R52">
        <v>17.649999999999999</v>
      </c>
      <c r="S52">
        <v>87.45</v>
      </c>
      <c r="T52">
        <v>55.91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82.39</v>
      </c>
      <c r="J53">
        <f>BYPL_EOD!AE53+BYPL_EOD!AF53</f>
        <v>46.6</v>
      </c>
      <c r="K53">
        <f>MES_EOD!AE53+MES_EOD!AF53</f>
        <v>17.649999999999999</v>
      </c>
      <c r="L53">
        <f>NDMC_EOD!AE53+NDMC_EOD!AF53</f>
        <v>87.45</v>
      </c>
      <c r="M53">
        <f>TPDDL_EOD!AE53+TPDDL_EOD!AF53</f>
        <v>55.91</v>
      </c>
      <c r="N53">
        <f t="shared" si="0"/>
        <v>290</v>
      </c>
      <c r="O53" s="112">
        <f t="shared" si="1"/>
        <v>0</v>
      </c>
      <c r="P53">
        <v>82.39</v>
      </c>
      <c r="Q53">
        <v>46.6</v>
      </c>
      <c r="R53">
        <v>17.649999999999999</v>
      </c>
      <c r="S53">
        <v>87.45</v>
      </c>
      <c r="T53">
        <v>55.91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82.39</v>
      </c>
      <c r="J54">
        <f>BYPL_EOD!AE54+BYPL_EOD!AF54</f>
        <v>46.6</v>
      </c>
      <c r="K54">
        <f>MES_EOD!AE54+MES_EOD!AF54</f>
        <v>17.649999999999999</v>
      </c>
      <c r="L54">
        <f>NDMC_EOD!AE54+NDMC_EOD!AF54</f>
        <v>87.45</v>
      </c>
      <c r="M54">
        <f>TPDDL_EOD!AE54+TPDDL_EOD!AF54</f>
        <v>55.91</v>
      </c>
      <c r="N54">
        <f t="shared" si="0"/>
        <v>290</v>
      </c>
      <c r="O54" s="112">
        <f t="shared" si="1"/>
        <v>0</v>
      </c>
      <c r="P54">
        <v>82.39</v>
      </c>
      <c r="Q54">
        <v>46.6</v>
      </c>
      <c r="R54">
        <v>17.649999999999999</v>
      </c>
      <c r="S54">
        <v>87.45</v>
      </c>
      <c r="T54">
        <v>55.91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82.39</v>
      </c>
      <c r="J55">
        <f>BYPL_EOD!AE55+BYPL_EOD!AF55</f>
        <v>46.6</v>
      </c>
      <c r="K55">
        <f>MES_EOD!AE55+MES_EOD!AF55</f>
        <v>17.649999999999999</v>
      </c>
      <c r="L55">
        <f>NDMC_EOD!AE55+NDMC_EOD!AF55</f>
        <v>87.45</v>
      </c>
      <c r="M55">
        <f>TPDDL_EOD!AE55+TPDDL_EOD!AF55</f>
        <v>55.91</v>
      </c>
      <c r="N55">
        <f t="shared" si="0"/>
        <v>290</v>
      </c>
      <c r="O55" s="112">
        <f t="shared" si="1"/>
        <v>0</v>
      </c>
      <c r="P55">
        <v>82.39</v>
      </c>
      <c r="Q55">
        <v>46.6</v>
      </c>
      <c r="R55">
        <v>17.649999999999999</v>
      </c>
      <c r="S55">
        <v>87.45</v>
      </c>
      <c r="T55">
        <v>55.91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82.39</v>
      </c>
      <c r="J56">
        <f>BYPL_EOD!AE56+BYPL_EOD!AF56</f>
        <v>46.6</v>
      </c>
      <c r="K56">
        <f>MES_EOD!AE56+MES_EOD!AF56</f>
        <v>17.649999999999999</v>
      </c>
      <c r="L56">
        <f>NDMC_EOD!AE56+NDMC_EOD!AF56</f>
        <v>87.45</v>
      </c>
      <c r="M56">
        <f>TPDDL_EOD!AE56+TPDDL_EOD!AF56</f>
        <v>55.91</v>
      </c>
      <c r="N56">
        <f t="shared" si="0"/>
        <v>290</v>
      </c>
      <c r="O56" s="112">
        <f t="shared" si="1"/>
        <v>0</v>
      </c>
      <c r="P56">
        <v>82.39</v>
      </c>
      <c r="Q56">
        <v>46.6</v>
      </c>
      <c r="R56">
        <v>17.649999999999999</v>
      </c>
      <c r="S56">
        <v>87.45</v>
      </c>
      <c r="T56">
        <v>55.91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82.39</v>
      </c>
      <c r="J57">
        <f>BYPL_EOD!AE57+BYPL_EOD!AF57</f>
        <v>46.6</v>
      </c>
      <c r="K57">
        <f>MES_EOD!AE57+MES_EOD!AF57</f>
        <v>17.649999999999999</v>
      </c>
      <c r="L57">
        <f>NDMC_EOD!AE57+NDMC_EOD!AF57</f>
        <v>87.45</v>
      </c>
      <c r="M57">
        <f>TPDDL_EOD!AE57+TPDDL_EOD!AF57</f>
        <v>55.91</v>
      </c>
      <c r="N57">
        <f t="shared" si="0"/>
        <v>290</v>
      </c>
      <c r="O57" s="112">
        <f t="shared" si="1"/>
        <v>0</v>
      </c>
      <c r="P57">
        <v>82.39</v>
      </c>
      <c r="Q57">
        <v>46.6</v>
      </c>
      <c r="R57">
        <v>17.649999999999999</v>
      </c>
      <c r="S57">
        <v>87.45</v>
      </c>
      <c r="T57">
        <v>55.91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82.39</v>
      </c>
      <c r="J58">
        <f>BYPL_EOD!AE58+BYPL_EOD!AF58</f>
        <v>46.6</v>
      </c>
      <c r="K58">
        <f>MES_EOD!AE58+MES_EOD!AF58</f>
        <v>17.649999999999999</v>
      </c>
      <c r="L58">
        <f>NDMC_EOD!AE58+NDMC_EOD!AF58</f>
        <v>87.45</v>
      </c>
      <c r="M58">
        <f>TPDDL_EOD!AE58+TPDDL_EOD!AF58</f>
        <v>55.91</v>
      </c>
      <c r="N58">
        <f t="shared" si="0"/>
        <v>290</v>
      </c>
      <c r="O58" s="112">
        <f t="shared" si="1"/>
        <v>0</v>
      </c>
      <c r="P58">
        <v>82.39</v>
      </c>
      <c r="Q58">
        <v>46.6</v>
      </c>
      <c r="R58">
        <v>17.649999999999999</v>
      </c>
      <c r="S58">
        <v>87.45</v>
      </c>
      <c r="T58">
        <v>55.91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82.39</v>
      </c>
      <c r="J59">
        <f>BYPL_EOD!AE59+BYPL_EOD!AF59</f>
        <v>46.6</v>
      </c>
      <c r="K59">
        <f>MES_EOD!AE59+MES_EOD!AF59</f>
        <v>17.649999999999999</v>
      </c>
      <c r="L59">
        <f>NDMC_EOD!AE59+NDMC_EOD!AF59</f>
        <v>87.45</v>
      </c>
      <c r="M59">
        <f>TPDDL_EOD!AE59+TPDDL_EOD!AF59</f>
        <v>55.91</v>
      </c>
      <c r="N59">
        <f t="shared" si="0"/>
        <v>290</v>
      </c>
      <c r="O59" s="112">
        <f t="shared" si="1"/>
        <v>0</v>
      </c>
      <c r="P59">
        <v>82.39</v>
      </c>
      <c r="Q59">
        <v>46.6</v>
      </c>
      <c r="R59">
        <v>17.649999999999999</v>
      </c>
      <c r="S59">
        <v>87.45</v>
      </c>
      <c r="T59">
        <v>55.91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82.39</v>
      </c>
      <c r="J60">
        <f>BYPL_EOD!AE60+BYPL_EOD!AF60</f>
        <v>46.6</v>
      </c>
      <c r="K60">
        <f>MES_EOD!AE60+MES_EOD!AF60</f>
        <v>17.649999999999999</v>
      </c>
      <c r="L60">
        <f>NDMC_EOD!AE60+NDMC_EOD!AF60</f>
        <v>87.45</v>
      </c>
      <c r="M60">
        <f>TPDDL_EOD!AE60+TPDDL_EOD!AF60</f>
        <v>55.91</v>
      </c>
      <c r="N60">
        <f t="shared" si="0"/>
        <v>290</v>
      </c>
      <c r="O60" s="112">
        <f t="shared" si="1"/>
        <v>0</v>
      </c>
      <c r="P60">
        <v>82.39</v>
      </c>
      <c r="Q60">
        <v>46.6</v>
      </c>
      <c r="R60">
        <v>17.649999999999999</v>
      </c>
      <c r="S60">
        <v>87.45</v>
      </c>
      <c r="T60">
        <v>55.91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82.39</v>
      </c>
      <c r="J61">
        <f>BYPL_EOD!AE61+BYPL_EOD!AF61</f>
        <v>46.6</v>
      </c>
      <c r="K61">
        <f>MES_EOD!AE61+MES_EOD!AF61</f>
        <v>17.649999999999999</v>
      </c>
      <c r="L61">
        <f>NDMC_EOD!AE61+NDMC_EOD!AF61</f>
        <v>87.45</v>
      </c>
      <c r="M61">
        <f>TPDDL_EOD!AE61+TPDDL_EOD!AF61</f>
        <v>55.91</v>
      </c>
      <c r="N61">
        <f t="shared" si="0"/>
        <v>290</v>
      </c>
      <c r="O61" s="112">
        <f t="shared" si="1"/>
        <v>0</v>
      </c>
      <c r="P61">
        <v>82.39</v>
      </c>
      <c r="Q61">
        <v>46.6</v>
      </c>
      <c r="R61">
        <v>17.649999999999999</v>
      </c>
      <c r="S61">
        <v>87.45</v>
      </c>
      <c r="T61">
        <v>55.91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285</v>
      </c>
      <c r="C62">
        <f>PPCL!C62</f>
        <v>0</v>
      </c>
      <c r="D62">
        <f>PPCL!M62</f>
        <v>285</v>
      </c>
      <c r="E62">
        <f>PPCL!N62</f>
        <v>0</v>
      </c>
      <c r="F62">
        <f t="shared" si="4"/>
        <v>285</v>
      </c>
      <c r="G62">
        <f t="shared" si="5"/>
        <v>285</v>
      </c>
      <c r="H62" s="112"/>
      <c r="I62">
        <f>BRPL_EOD!AE62+BRPL_EOD!AF62</f>
        <v>80.63</v>
      </c>
      <c r="J62">
        <f>BYPL_EOD!AE62+BYPL_EOD!AF62</f>
        <v>45.8</v>
      </c>
      <c r="K62">
        <f>MES_EOD!AE62+MES_EOD!AF62</f>
        <v>17.399999999999999</v>
      </c>
      <c r="L62">
        <f>NDMC_EOD!AE62+NDMC_EOD!AF62</f>
        <v>86.23</v>
      </c>
      <c r="M62">
        <f>TPDDL_EOD!AE62+TPDDL_EOD!AF62</f>
        <v>54.95</v>
      </c>
      <c r="N62">
        <f t="shared" si="0"/>
        <v>285.01</v>
      </c>
      <c r="O62" s="112">
        <f t="shared" si="1"/>
        <v>-9.9999999999909051E-3</v>
      </c>
      <c r="P62">
        <v>80.627170976456966</v>
      </c>
      <c r="Q62">
        <v>45.798393038840743</v>
      </c>
      <c r="R62">
        <v>17.399389495105435</v>
      </c>
      <c r="S62">
        <v>86.226974492123091</v>
      </c>
      <c r="T62">
        <v>54.948071997473775</v>
      </c>
      <c r="U62" s="114">
        <f t="shared" si="2"/>
        <v>285</v>
      </c>
      <c r="V62" s="112">
        <f t="shared" si="3"/>
        <v>0</v>
      </c>
    </row>
    <row r="63" spans="1:22">
      <c r="A63" t="s">
        <v>105</v>
      </c>
      <c r="B63">
        <f>PPCL!B63</f>
        <v>285</v>
      </c>
      <c r="C63">
        <f>PPCL!C63</f>
        <v>0</v>
      </c>
      <c r="D63">
        <f>PPCL!M63</f>
        <v>285</v>
      </c>
      <c r="E63">
        <f>PPCL!N63</f>
        <v>0</v>
      </c>
      <c r="F63">
        <f t="shared" si="4"/>
        <v>285</v>
      </c>
      <c r="G63">
        <f t="shared" si="5"/>
        <v>285</v>
      </c>
      <c r="H63" s="112"/>
      <c r="I63">
        <f>BRPL_EOD!AE63+BRPL_EOD!AF63</f>
        <v>80.63</v>
      </c>
      <c r="J63">
        <f>BYPL_EOD!AE63+BYPL_EOD!AF63</f>
        <v>45.8</v>
      </c>
      <c r="K63">
        <f>MES_EOD!AE63+MES_EOD!AF63</f>
        <v>17.399999999999999</v>
      </c>
      <c r="L63">
        <f>NDMC_EOD!AE63+NDMC_EOD!AF63</f>
        <v>86.23</v>
      </c>
      <c r="M63">
        <f>TPDDL_EOD!AE63+TPDDL_EOD!AF63</f>
        <v>54.95</v>
      </c>
      <c r="N63">
        <f t="shared" si="0"/>
        <v>285.01</v>
      </c>
      <c r="O63" s="112">
        <f t="shared" si="1"/>
        <v>-9.9999999999909051E-3</v>
      </c>
      <c r="P63">
        <v>80.627170976456966</v>
      </c>
      <c r="Q63">
        <v>45.798393038840743</v>
      </c>
      <c r="R63">
        <v>17.399389495105435</v>
      </c>
      <c r="S63">
        <v>86.226974492123091</v>
      </c>
      <c r="T63">
        <v>54.948071997473775</v>
      </c>
      <c r="U63" s="114">
        <f t="shared" si="2"/>
        <v>285</v>
      </c>
      <c r="V63" s="112">
        <f t="shared" si="3"/>
        <v>0</v>
      </c>
    </row>
    <row r="64" spans="1:22">
      <c r="A64" t="s">
        <v>106</v>
      </c>
      <c r="B64">
        <f>PPCL!B64</f>
        <v>285</v>
      </c>
      <c r="C64">
        <f>PPCL!C64</f>
        <v>0</v>
      </c>
      <c r="D64">
        <f>PPCL!M64</f>
        <v>285</v>
      </c>
      <c r="E64">
        <f>PPCL!N64</f>
        <v>0</v>
      </c>
      <c r="F64">
        <f t="shared" si="4"/>
        <v>285</v>
      </c>
      <c r="G64">
        <f t="shared" si="5"/>
        <v>285</v>
      </c>
      <c r="H64" s="112"/>
      <c r="I64">
        <f>BRPL_EOD!AE64+BRPL_EOD!AF64</f>
        <v>80.63</v>
      </c>
      <c r="J64">
        <f>BYPL_EOD!AE64+BYPL_EOD!AF64</f>
        <v>45.8</v>
      </c>
      <c r="K64">
        <f>MES_EOD!AE64+MES_EOD!AF64</f>
        <v>17.399999999999999</v>
      </c>
      <c r="L64">
        <f>NDMC_EOD!AE64+NDMC_EOD!AF64</f>
        <v>86.23</v>
      </c>
      <c r="M64">
        <f>TPDDL_EOD!AE64+TPDDL_EOD!AF64</f>
        <v>54.95</v>
      </c>
      <c r="N64">
        <f t="shared" si="0"/>
        <v>285.01</v>
      </c>
      <c r="O64" s="112">
        <f t="shared" si="1"/>
        <v>-9.9999999999909051E-3</v>
      </c>
      <c r="P64">
        <v>80.627170976456966</v>
      </c>
      <c r="Q64">
        <v>45.798393038840743</v>
      </c>
      <c r="R64">
        <v>17.399389495105435</v>
      </c>
      <c r="S64">
        <v>86.226974492123091</v>
      </c>
      <c r="T64">
        <v>54.948071997473775</v>
      </c>
      <c r="U64" s="114">
        <f t="shared" si="2"/>
        <v>285</v>
      </c>
      <c r="V64" s="112">
        <f t="shared" si="3"/>
        <v>0</v>
      </c>
    </row>
    <row r="65" spans="1:22">
      <c r="A65" t="s">
        <v>107</v>
      </c>
      <c r="B65">
        <f>PPCL!B65</f>
        <v>285</v>
      </c>
      <c r="C65">
        <f>PPCL!C65</f>
        <v>0</v>
      </c>
      <c r="D65">
        <f>PPCL!M65</f>
        <v>285</v>
      </c>
      <c r="E65">
        <f>PPCL!N65</f>
        <v>0</v>
      </c>
      <c r="F65">
        <f t="shared" si="4"/>
        <v>285</v>
      </c>
      <c r="G65">
        <f t="shared" si="5"/>
        <v>285</v>
      </c>
      <c r="H65" s="112"/>
      <c r="I65">
        <f>BRPL_EOD!AE65+BRPL_EOD!AF65</f>
        <v>80.63</v>
      </c>
      <c r="J65">
        <f>BYPL_EOD!AE65+BYPL_EOD!AF65</f>
        <v>45.8</v>
      </c>
      <c r="K65">
        <f>MES_EOD!AE65+MES_EOD!AF65</f>
        <v>17.399999999999999</v>
      </c>
      <c r="L65">
        <f>NDMC_EOD!AE65+NDMC_EOD!AF65</f>
        <v>86.23</v>
      </c>
      <c r="M65">
        <f>TPDDL_EOD!AE65+TPDDL_EOD!AF65</f>
        <v>54.95</v>
      </c>
      <c r="N65">
        <f t="shared" si="0"/>
        <v>285.01</v>
      </c>
      <c r="O65" s="112">
        <f t="shared" si="1"/>
        <v>-9.9999999999909051E-3</v>
      </c>
      <c r="P65">
        <v>80.627170976456966</v>
      </c>
      <c r="Q65">
        <v>45.798393038840743</v>
      </c>
      <c r="R65">
        <v>17.399389495105435</v>
      </c>
      <c r="S65">
        <v>86.226974492123091</v>
      </c>
      <c r="T65">
        <v>54.948071997473775</v>
      </c>
      <c r="U65" s="114">
        <f t="shared" si="2"/>
        <v>285</v>
      </c>
      <c r="V65" s="112">
        <f t="shared" si="3"/>
        <v>0</v>
      </c>
    </row>
    <row r="66" spans="1:22">
      <c r="A66" t="s">
        <v>108</v>
      </c>
      <c r="B66">
        <f>PPCL!B66</f>
        <v>285</v>
      </c>
      <c r="C66">
        <f>PPCL!C66</f>
        <v>0</v>
      </c>
      <c r="D66">
        <f>PPCL!M66</f>
        <v>285</v>
      </c>
      <c r="E66">
        <f>PPCL!N66</f>
        <v>0</v>
      </c>
      <c r="F66">
        <f t="shared" si="4"/>
        <v>285</v>
      </c>
      <c r="G66">
        <f t="shared" si="5"/>
        <v>285</v>
      </c>
      <c r="H66" s="112"/>
      <c r="I66">
        <f>BRPL_EOD!AE66+BRPL_EOD!AF66</f>
        <v>80.63</v>
      </c>
      <c r="J66">
        <f>BYPL_EOD!AE66+BYPL_EOD!AF66</f>
        <v>45.8</v>
      </c>
      <c r="K66">
        <f>MES_EOD!AE66+MES_EOD!AF66</f>
        <v>17.399999999999999</v>
      </c>
      <c r="L66">
        <f>NDMC_EOD!AE66+NDMC_EOD!AF66</f>
        <v>86.23</v>
      </c>
      <c r="M66">
        <f>TPDDL_EOD!AE66+TPDDL_EOD!AF66</f>
        <v>54.95</v>
      </c>
      <c r="N66">
        <f t="shared" si="0"/>
        <v>285.01</v>
      </c>
      <c r="O66" s="112">
        <f t="shared" si="1"/>
        <v>-9.9999999999909051E-3</v>
      </c>
      <c r="P66">
        <v>80.627170976456966</v>
      </c>
      <c r="Q66">
        <v>45.798393038840743</v>
      </c>
      <c r="R66">
        <v>17.399389495105435</v>
      </c>
      <c r="S66">
        <v>86.226974492123091</v>
      </c>
      <c r="T66">
        <v>54.948071997473775</v>
      </c>
      <c r="U66" s="114">
        <f t="shared" si="2"/>
        <v>285</v>
      </c>
      <c r="V66" s="112">
        <f t="shared" si="3"/>
        <v>0</v>
      </c>
    </row>
    <row r="67" spans="1:22">
      <c r="A67" t="s">
        <v>109</v>
      </c>
      <c r="B67">
        <f>PPCL!B67</f>
        <v>285</v>
      </c>
      <c r="C67">
        <f>PPCL!C67</f>
        <v>0</v>
      </c>
      <c r="D67">
        <f>PPCL!M67</f>
        <v>285</v>
      </c>
      <c r="E67">
        <f>PPCL!N67</f>
        <v>0</v>
      </c>
      <c r="F67">
        <f t="shared" si="4"/>
        <v>285</v>
      </c>
      <c r="G67">
        <f t="shared" si="5"/>
        <v>285</v>
      </c>
      <c r="H67" s="112"/>
      <c r="I67">
        <f>BRPL_EOD!AE67+BRPL_EOD!AF67</f>
        <v>80.63</v>
      </c>
      <c r="J67">
        <f>BYPL_EOD!AE67+BYPL_EOD!AF67</f>
        <v>45.8</v>
      </c>
      <c r="K67">
        <f>MES_EOD!AE67+MES_EOD!AF67</f>
        <v>17.399999999999999</v>
      </c>
      <c r="L67">
        <f>NDMC_EOD!AE67+NDMC_EOD!AF67</f>
        <v>86.23</v>
      </c>
      <c r="M67">
        <f>TPDDL_EOD!AE67+TPDDL_EOD!AF67</f>
        <v>54.95</v>
      </c>
      <c r="N67">
        <f t="shared" ref="N67:N98" si="6">SUM(I67:M67)</f>
        <v>285.01</v>
      </c>
      <c r="O67" s="112">
        <f t="shared" ref="O67:O98" si="7">G67-N67</f>
        <v>-9.9999999999909051E-3</v>
      </c>
      <c r="P67">
        <v>80.627170976456966</v>
      </c>
      <c r="Q67">
        <v>45.798393038840743</v>
      </c>
      <c r="R67">
        <v>17.399389495105435</v>
      </c>
      <c r="S67">
        <v>86.226974492123091</v>
      </c>
      <c r="T67">
        <v>54.948071997473775</v>
      </c>
      <c r="U67" s="114">
        <f t="shared" ref="U67:U98" si="8">SUM(P67:T67)</f>
        <v>285</v>
      </c>
      <c r="V67" s="112">
        <f t="shared" ref="V67:V99" si="9">G67-U67</f>
        <v>0</v>
      </c>
    </row>
    <row r="68" spans="1:22">
      <c r="A68" t="s">
        <v>110</v>
      </c>
      <c r="B68">
        <f>PPCL!B68</f>
        <v>285</v>
      </c>
      <c r="C68">
        <f>PPCL!C68</f>
        <v>0</v>
      </c>
      <c r="D68">
        <f>PPCL!M68</f>
        <v>285</v>
      </c>
      <c r="E68">
        <f>PPCL!N68</f>
        <v>0</v>
      </c>
      <c r="F68">
        <f t="shared" ref="F68:F98" si="10">B68+C68</f>
        <v>285</v>
      </c>
      <c r="G68">
        <f t="shared" ref="G68:G98" si="11">D68+E68</f>
        <v>285</v>
      </c>
      <c r="H68" s="112"/>
      <c r="I68">
        <f>BRPL_EOD!AE68+BRPL_EOD!AF68</f>
        <v>80.63</v>
      </c>
      <c r="J68">
        <f>BYPL_EOD!AE68+BYPL_EOD!AF68</f>
        <v>45.8</v>
      </c>
      <c r="K68">
        <f>MES_EOD!AE68+MES_EOD!AF68</f>
        <v>17.399999999999999</v>
      </c>
      <c r="L68">
        <f>NDMC_EOD!AE68+NDMC_EOD!AF68</f>
        <v>86.23</v>
      </c>
      <c r="M68">
        <f>TPDDL_EOD!AE68+TPDDL_EOD!AF68</f>
        <v>54.95</v>
      </c>
      <c r="N68">
        <f t="shared" si="6"/>
        <v>285.01</v>
      </c>
      <c r="O68" s="112">
        <f t="shared" si="7"/>
        <v>-9.9999999999909051E-3</v>
      </c>
      <c r="P68">
        <v>80.627170976456966</v>
      </c>
      <c r="Q68">
        <v>45.798393038840743</v>
      </c>
      <c r="R68">
        <v>17.399389495105435</v>
      </c>
      <c r="S68">
        <v>86.226974492123091</v>
      </c>
      <c r="T68">
        <v>54.948071997473775</v>
      </c>
      <c r="U68" s="114">
        <f t="shared" si="8"/>
        <v>285</v>
      </c>
      <c r="V68" s="112">
        <f t="shared" si="9"/>
        <v>0</v>
      </c>
    </row>
    <row r="69" spans="1:22">
      <c r="A69" t="s">
        <v>111</v>
      </c>
      <c r="B69">
        <f>PPCL!B69</f>
        <v>285</v>
      </c>
      <c r="C69">
        <f>PPCL!C69</f>
        <v>0</v>
      </c>
      <c r="D69">
        <f>PPCL!M69</f>
        <v>285</v>
      </c>
      <c r="E69">
        <f>PPCL!N69</f>
        <v>0</v>
      </c>
      <c r="F69">
        <f t="shared" si="10"/>
        <v>285</v>
      </c>
      <c r="G69">
        <f t="shared" si="11"/>
        <v>285</v>
      </c>
      <c r="H69" s="112"/>
      <c r="I69">
        <f>BRPL_EOD!AE69+BRPL_EOD!AF69</f>
        <v>80.63</v>
      </c>
      <c r="J69">
        <f>BYPL_EOD!AE69+BYPL_EOD!AF69</f>
        <v>45.8</v>
      </c>
      <c r="K69">
        <f>MES_EOD!AE69+MES_EOD!AF69</f>
        <v>17.399999999999999</v>
      </c>
      <c r="L69">
        <f>NDMC_EOD!AE69+NDMC_EOD!AF69</f>
        <v>86.23</v>
      </c>
      <c r="M69">
        <f>TPDDL_EOD!AE69+TPDDL_EOD!AF69</f>
        <v>54.95</v>
      </c>
      <c r="N69">
        <f t="shared" si="6"/>
        <v>285.01</v>
      </c>
      <c r="O69" s="112">
        <f t="shared" si="7"/>
        <v>-9.9999999999909051E-3</v>
      </c>
      <c r="P69">
        <v>80.627170976456966</v>
      </c>
      <c r="Q69">
        <v>45.798393038840743</v>
      </c>
      <c r="R69">
        <v>17.399389495105435</v>
      </c>
      <c r="S69">
        <v>86.226974492123091</v>
      </c>
      <c r="T69">
        <v>54.948071997473775</v>
      </c>
      <c r="U69" s="114">
        <f t="shared" si="8"/>
        <v>285</v>
      </c>
      <c r="V69" s="112">
        <f t="shared" si="9"/>
        <v>0</v>
      </c>
    </row>
    <row r="70" spans="1:22">
      <c r="A70" t="s">
        <v>112</v>
      </c>
      <c r="B70">
        <f>PPCL!B70</f>
        <v>285</v>
      </c>
      <c r="C70">
        <f>PPCL!C70</f>
        <v>0</v>
      </c>
      <c r="D70">
        <f>PPCL!M70</f>
        <v>285</v>
      </c>
      <c r="E70">
        <f>PPCL!N70</f>
        <v>0</v>
      </c>
      <c r="F70">
        <f t="shared" si="10"/>
        <v>285</v>
      </c>
      <c r="G70">
        <f t="shared" si="11"/>
        <v>285</v>
      </c>
      <c r="H70" s="112"/>
      <c r="I70">
        <f>BRPL_EOD!AE70+BRPL_EOD!AF70</f>
        <v>80.63</v>
      </c>
      <c r="J70">
        <f>BYPL_EOD!AE70+BYPL_EOD!AF70</f>
        <v>45.8</v>
      </c>
      <c r="K70">
        <f>MES_EOD!AE70+MES_EOD!AF70</f>
        <v>17.399999999999999</v>
      </c>
      <c r="L70">
        <f>NDMC_EOD!AE70+NDMC_EOD!AF70</f>
        <v>86.23</v>
      </c>
      <c r="M70">
        <f>TPDDL_EOD!AE70+TPDDL_EOD!AF70</f>
        <v>54.95</v>
      </c>
      <c r="N70">
        <f t="shared" si="6"/>
        <v>285.01</v>
      </c>
      <c r="O70" s="112">
        <f t="shared" si="7"/>
        <v>-9.9999999999909051E-3</v>
      </c>
      <c r="P70">
        <v>80.627170976456966</v>
      </c>
      <c r="Q70">
        <v>45.798393038840743</v>
      </c>
      <c r="R70">
        <v>17.399389495105435</v>
      </c>
      <c r="S70">
        <v>86.226974492123091</v>
      </c>
      <c r="T70">
        <v>54.948071997473775</v>
      </c>
      <c r="U70" s="114">
        <f t="shared" si="8"/>
        <v>285</v>
      </c>
      <c r="V70" s="112">
        <f t="shared" si="9"/>
        <v>0</v>
      </c>
    </row>
    <row r="71" spans="1:22">
      <c r="A71" t="s">
        <v>113</v>
      </c>
      <c r="B71">
        <f>PPCL!B71</f>
        <v>285</v>
      </c>
      <c r="C71">
        <f>PPCL!C71</f>
        <v>0</v>
      </c>
      <c r="D71">
        <f>PPCL!M71</f>
        <v>285</v>
      </c>
      <c r="E71">
        <f>PPCL!N71</f>
        <v>0</v>
      </c>
      <c r="F71">
        <f t="shared" si="10"/>
        <v>285</v>
      </c>
      <c r="G71">
        <f t="shared" si="11"/>
        <v>285</v>
      </c>
      <c r="H71" s="112"/>
      <c r="I71">
        <f>BRPL_EOD!AE71+BRPL_EOD!AF71</f>
        <v>80.63</v>
      </c>
      <c r="J71">
        <f>BYPL_EOD!AE71+BYPL_EOD!AF71</f>
        <v>45.8</v>
      </c>
      <c r="K71">
        <f>MES_EOD!AE71+MES_EOD!AF71</f>
        <v>17.399999999999999</v>
      </c>
      <c r="L71">
        <f>NDMC_EOD!AE71+NDMC_EOD!AF71</f>
        <v>86.23</v>
      </c>
      <c r="M71">
        <f>TPDDL_EOD!AE71+TPDDL_EOD!AF71</f>
        <v>54.95</v>
      </c>
      <c r="N71">
        <f t="shared" si="6"/>
        <v>285.01</v>
      </c>
      <c r="O71" s="112">
        <f t="shared" si="7"/>
        <v>-9.9999999999909051E-3</v>
      </c>
      <c r="P71">
        <v>80.627170976456966</v>
      </c>
      <c r="Q71">
        <v>45.798393038840743</v>
      </c>
      <c r="R71">
        <v>17.399389495105435</v>
      </c>
      <c r="S71">
        <v>86.226974492123091</v>
      </c>
      <c r="T71">
        <v>54.948071997473775</v>
      </c>
      <c r="U71" s="114">
        <f t="shared" si="8"/>
        <v>285</v>
      </c>
      <c r="V71" s="112">
        <f t="shared" si="9"/>
        <v>0</v>
      </c>
    </row>
    <row r="72" spans="1:22">
      <c r="A72" t="s">
        <v>114</v>
      </c>
      <c r="B72">
        <f>PPCL!B72</f>
        <v>285</v>
      </c>
      <c r="C72">
        <f>PPCL!C72</f>
        <v>0</v>
      </c>
      <c r="D72">
        <f>PPCL!M72</f>
        <v>285</v>
      </c>
      <c r="E72">
        <f>PPCL!N72</f>
        <v>0</v>
      </c>
      <c r="F72">
        <f t="shared" si="10"/>
        <v>285</v>
      </c>
      <c r="G72">
        <f t="shared" si="11"/>
        <v>285</v>
      </c>
      <c r="H72" s="112"/>
      <c r="I72">
        <f>BRPL_EOD!AE72+BRPL_EOD!AF72</f>
        <v>80.63</v>
      </c>
      <c r="J72">
        <f>BYPL_EOD!AE72+BYPL_EOD!AF72</f>
        <v>45.8</v>
      </c>
      <c r="K72">
        <f>MES_EOD!AE72+MES_EOD!AF72</f>
        <v>17.399999999999999</v>
      </c>
      <c r="L72">
        <f>NDMC_EOD!AE72+NDMC_EOD!AF72</f>
        <v>86.23</v>
      </c>
      <c r="M72">
        <f>TPDDL_EOD!AE72+TPDDL_EOD!AF72</f>
        <v>54.95</v>
      </c>
      <c r="N72">
        <f t="shared" si="6"/>
        <v>285.01</v>
      </c>
      <c r="O72" s="112">
        <f t="shared" si="7"/>
        <v>-9.9999999999909051E-3</v>
      </c>
      <c r="P72">
        <v>80.627170976456966</v>
      </c>
      <c r="Q72">
        <v>45.798393038840743</v>
      </c>
      <c r="R72">
        <v>17.399389495105435</v>
      </c>
      <c r="S72">
        <v>86.226974492123091</v>
      </c>
      <c r="T72">
        <v>54.948071997473775</v>
      </c>
      <c r="U72" s="114">
        <f t="shared" si="8"/>
        <v>285</v>
      </c>
      <c r="V72" s="112">
        <f t="shared" si="9"/>
        <v>0</v>
      </c>
    </row>
    <row r="73" spans="1:22">
      <c r="A73" t="s">
        <v>115</v>
      </c>
      <c r="B73">
        <f>PPCL!B73</f>
        <v>285</v>
      </c>
      <c r="C73">
        <f>PPCL!C73</f>
        <v>0</v>
      </c>
      <c r="D73">
        <f>PPCL!M73</f>
        <v>285</v>
      </c>
      <c r="E73">
        <f>PPCL!N73</f>
        <v>0</v>
      </c>
      <c r="F73">
        <f t="shared" si="10"/>
        <v>285</v>
      </c>
      <c r="G73">
        <f t="shared" si="11"/>
        <v>285</v>
      </c>
      <c r="H73" s="112"/>
      <c r="I73">
        <f>BRPL_EOD!AE73+BRPL_EOD!AF73</f>
        <v>80.63</v>
      </c>
      <c r="J73">
        <f>BYPL_EOD!AE73+BYPL_EOD!AF73</f>
        <v>45.8</v>
      </c>
      <c r="K73">
        <f>MES_EOD!AE73+MES_EOD!AF73</f>
        <v>17.399999999999999</v>
      </c>
      <c r="L73">
        <f>NDMC_EOD!AE73+NDMC_EOD!AF73</f>
        <v>86.23</v>
      </c>
      <c r="M73">
        <f>TPDDL_EOD!AE73+TPDDL_EOD!AF73</f>
        <v>54.95</v>
      </c>
      <c r="N73">
        <f t="shared" si="6"/>
        <v>285.01</v>
      </c>
      <c r="O73" s="112">
        <f t="shared" si="7"/>
        <v>-9.9999999999909051E-3</v>
      </c>
      <c r="P73">
        <v>80.627170976456966</v>
      </c>
      <c r="Q73">
        <v>45.798393038840743</v>
      </c>
      <c r="R73">
        <v>17.399389495105435</v>
      </c>
      <c r="S73">
        <v>86.226974492123091</v>
      </c>
      <c r="T73">
        <v>54.948071997473775</v>
      </c>
      <c r="U73" s="114">
        <f t="shared" si="8"/>
        <v>285</v>
      </c>
      <c r="V73" s="112">
        <f t="shared" si="9"/>
        <v>0</v>
      </c>
    </row>
    <row r="74" spans="1:22">
      <c r="A74" t="s">
        <v>116</v>
      </c>
      <c r="B74">
        <f>PPCL!B74</f>
        <v>285</v>
      </c>
      <c r="C74">
        <f>PPCL!C74</f>
        <v>0</v>
      </c>
      <c r="D74">
        <f>PPCL!M74</f>
        <v>285</v>
      </c>
      <c r="E74">
        <f>PPCL!N74</f>
        <v>0</v>
      </c>
      <c r="F74">
        <f t="shared" si="10"/>
        <v>285</v>
      </c>
      <c r="G74">
        <f t="shared" si="11"/>
        <v>285</v>
      </c>
      <c r="H74" s="112"/>
      <c r="I74">
        <f>BRPL_EOD!AE74+BRPL_EOD!AF74</f>
        <v>80.63</v>
      </c>
      <c r="J74">
        <f>BYPL_EOD!AE74+BYPL_EOD!AF74</f>
        <v>45.8</v>
      </c>
      <c r="K74">
        <f>MES_EOD!AE74+MES_EOD!AF74</f>
        <v>17.399999999999999</v>
      </c>
      <c r="L74">
        <f>NDMC_EOD!AE74+NDMC_EOD!AF74</f>
        <v>86.23</v>
      </c>
      <c r="M74">
        <f>TPDDL_EOD!AE74+TPDDL_EOD!AF74</f>
        <v>54.95</v>
      </c>
      <c r="N74">
        <f t="shared" si="6"/>
        <v>285.01</v>
      </c>
      <c r="O74" s="112">
        <f t="shared" si="7"/>
        <v>-9.9999999999909051E-3</v>
      </c>
      <c r="P74">
        <v>80.627170976456966</v>
      </c>
      <c r="Q74">
        <v>45.798393038840743</v>
      </c>
      <c r="R74">
        <v>17.399389495105435</v>
      </c>
      <c r="S74">
        <v>86.226974492123091</v>
      </c>
      <c r="T74">
        <v>54.948071997473775</v>
      </c>
      <c r="U74" s="114">
        <f t="shared" si="8"/>
        <v>285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290</v>
      </c>
      <c r="G75">
        <f t="shared" si="11"/>
        <v>290</v>
      </c>
      <c r="H75" s="112"/>
      <c r="I75">
        <f>BRPL_EOD!AE75+BRPL_EOD!AF75</f>
        <v>82.39</v>
      </c>
      <c r="J75">
        <f>BYPL_EOD!AE75+BYPL_EOD!AF75</f>
        <v>46.6</v>
      </c>
      <c r="K75">
        <f>MES_EOD!AE75+MES_EOD!AF75</f>
        <v>17.649999999999999</v>
      </c>
      <c r="L75">
        <f>NDMC_EOD!AE75+NDMC_EOD!AF75</f>
        <v>87.45</v>
      </c>
      <c r="M75">
        <f>TPDDL_EOD!AE75+TPDDL_EOD!AF75</f>
        <v>55.91</v>
      </c>
      <c r="N75">
        <f t="shared" si="6"/>
        <v>290</v>
      </c>
      <c r="O75" s="112">
        <f t="shared" si="7"/>
        <v>0</v>
      </c>
      <c r="P75">
        <v>82.39</v>
      </c>
      <c r="Q75">
        <v>46.6</v>
      </c>
      <c r="R75">
        <v>17.649999999999999</v>
      </c>
      <c r="S75">
        <v>87.45</v>
      </c>
      <c r="T75">
        <v>55.91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82.39</v>
      </c>
      <c r="J76">
        <f>BYPL_EOD!AE76+BYPL_EOD!AF76</f>
        <v>46.6</v>
      </c>
      <c r="K76">
        <f>MES_EOD!AE76+MES_EOD!AF76</f>
        <v>17.649999999999999</v>
      </c>
      <c r="L76">
        <f>NDMC_EOD!AE76+NDMC_EOD!AF76</f>
        <v>87.45</v>
      </c>
      <c r="M76">
        <f>TPDDL_EOD!AE76+TPDDL_EOD!AF76</f>
        <v>55.91</v>
      </c>
      <c r="N76">
        <f t="shared" si="6"/>
        <v>290</v>
      </c>
      <c r="O76" s="112">
        <f t="shared" si="7"/>
        <v>0</v>
      </c>
      <c r="P76">
        <v>82.39</v>
      </c>
      <c r="Q76">
        <v>46.6</v>
      </c>
      <c r="R76">
        <v>17.649999999999999</v>
      </c>
      <c r="S76">
        <v>87.45</v>
      </c>
      <c r="T76">
        <v>55.91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82.39</v>
      </c>
      <c r="J77">
        <f>BYPL_EOD!AE77+BYPL_EOD!AF77</f>
        <v>46.6</v>
      </c>
      <c r="K77">
        <f>MES_EOD!AE77+MES_EOD!AF77</f>
        <v>17.649999999999999</v>
      </c>
      <c r="L77">
        <f>NDMC_EOD!AE77+NDMC_EOD!AF77</f>
        <v>87.45</v>
      </c>
      <c r="M77">
        <f>TPDDL_EOD!AE77+TPDDL_EOD!AF77</f>
        <v>55.91</v>
      </c>
      <c r="N77">
        <f t="shared" si="6"/>
        <v>290</v>
      </c>
      <c r="O77" s="112">
        <f t="shared" si="7"/>
        <v>0</v>
      </c>
      <c r="P77">
        <v>82.39</v>
      </c>
      <c r="Q77">
        <v>46.6</v>
      </c>
      <c r="R77">
        <v>17.649999999999999</v>
      </c>
      <c r="S77">
        <v>87.45</v>
      </c>
      <c r="T77">
        <v>55.91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82.39</v>
      </c>
      <c r="J78">
        <f>BYPL_EOD!AE78+BYPL_EOD!AF78</f>
        <v>46.6</v>
      </c>
      <c r="K78">
        <f>MES_EOD!AE78+MES_EOD!AF78</f>
        <v>17.649999999999999</v>
      </c>
      <c r="L78">
        <f>NDMC_EOD!AE78+NDMC_EOD!AF78</f>
        <v>87.45</v>
      </c>
      <c r="M78">
        <f>TPDDL_EOD!AE78+TPDDL_EOD!AF78</f>
        <v>55.91</v>
      </c>
      <c r="N78">
        <f t="shared" si="6"/>
        <v>290</v>
      </c>
      <c r="O78" s="112">
        <f t="shared" si="7"/>
        <v>0</v>
      </c>
      <c r="P78">
        <v>82.39</v>
      </c>
      <c r="Q78">
        <v>46.6</v>
      </c>
      <c r="R78">
        <v>17.649999999999999</v>
      </c>
      <c r="S78">
        <v>87.45</v>
      </c>
      <c r="T78">
        <v>55.91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82.39</v>
      </c>
      <c r="J79">
        <f>BYPL_EOD!AE79+BYPL_EOD!AF79</f>
        <v>46.6</v>
      </c>
      <c r="K79">
        <f>MES_EOD!AE79+MES_EOD!AF79</f>
        <v>17.649999999999999</v>
      </c>
      <c r="L79">
        <f>NDMC_EOD!AE79+NDMC_EOD!AF79</f>
        <v>87.45</v>
      </c>
      <c r="M79">
        <f>TPDDL_EOD!AE79+TPDDL_EOD!AF79</f>
        <v>55.91</v>
      </c>
      <c r="N79">
        <f t="shared" si="6"/>
        <v>290</v>
      </c>
      <c r="O79" s="112">
        <f t="shared" si="7"/>
        <v>0</v>
      </c>
      <c r="P79">
        <v>82.39</v>
      </c>
      <c r="Q79">
        <v>46.6</v>
      </c>
      <c r="R79">
        <v>17.649999999999999</v>
      </c>
      <c r="S79">
        <v>87.45</v>
      </c>
      <c r="T79">
        <v>55.91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82.39</v>
      </c>
      <c r="J80">
        <f>BYPL_EOD!AE80+BYPL_EOD!AF80</f>
        <v>46.6</v>
      </c>
      <c r="K80">
        <f>MES_EOD!AE80+MES_EOD!AF80</f>
        <v>17.649999999999999</v>
      </c>
      <c r="L80">
        <f>NDMC_EOD!AE80+NDMC_EOD!AF80</f>
        <v>87.45</v>
      </c>
      <c r="M80">
        <f>TPDDL_EOD!AE80+TPDDL_EOD!AF80</f>
        <v>55.91</v>
      </c>
      <c r="N80">
        <f t="shared" si="6"/>
        <v>290</v>
      </c>
      <c r="O80" s="112">
        <f t="shared" si="7"/>
        <v>0</v>
      </c>
      <c r="P80">
        <v>82.39</v>
      </c>
      <c r="Q80">
        <v>46.6</v>
      </c>
      <c r="R80">
        <v>17.649999999999999</v>
      </c>
      <c r="S80">
        <v>87.45</v>
      </c>
      <c r="T80">
        <v>55.91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82.39</v>
      </c>
      <c r="J81">
        <f>BYPL_EOD!AE81+BYPL_EOD!AF81</f>
        <v>46.6</v>
      </c>
      <c r="K81">
        <f>MES_EOD!AE81+MES_EOD!AF81</f>
        <v>17.649999999999999</v>
      </c>
      <c r="L81">
        <f>NDMC_EOD!AE81+NDMC_EOD!AF81</f>
        <v>87.45</v>
      </c>
      <c r="M81">
        <f>TPDDL_EOD!AE81+TPDDL_EOD!AF81</f>
        <v>55.91</v>
      </c>
      <c r="N81">
        <f t="shared" si="6"/>
        <v>290</v>
      </c>
      <c r="O81" s="112">
        <f t="shared" si="7"/>
        <v>0</v>
      </c>
      <c r="P81">
        <v>82.39</v>
      </c>
      <c r="Q81">
        <v>46.6</v>
      </c>
      <c r="R81">
        <v>17.649999999999999</v>
      </c>
      <c r="S81">
        <v>87.45</v>
      </c>
      <c r="T81">
        <v>55.91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82.39</v>
      </c>
      <c r="J82">
        <f>BYPL_EOD!AE82+BYPL_EOD!AF82</f>
        <v>46.6</v>
      </c>
      <c r="K82">
        <f>MES_EOD!AE82+MES_EOD!AF82</f>
        <v>17.649999999999999</v>
      </c>
      <c r="L82">
        <f>NDMC_EOD!AE82+NDMC_EOD!AF82</f>
        <v>87.45</v>
      </c>
      <c r="M82">
        <f>TPDDL_EOD!AE82+TPDDL_EOD!AF82</f>
        <v>55.91</v>
      </c>
      <c r="N82">
        <f t="shared" si="6"/>
        <v>290</v>
      </c>
      <c r="O82" s="112">
        <f t="shared" si="7"/>
        <v>0</v>
      </c>
      <c r="P82">
        <v>82.39</v>
      </c>
      <c r="Q82">
        <v>46.6</v>
      </c>
      <c r="R82">
        <v>17.649999999999999</v>
      </c>
      <c r="S82">
        <v>87.45</v>
      </c>
      <c r="T82">
        <v>55.91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82.39</v>
      </c>
      <c r="J83">
        <f>BYPL_EOD!AE83+BYPL_EOD!AF83</f>
        <v>46.6</v>
      </c>
      <c r="K83">
        <f>MES_EOD!AE83+MES_EOD!AF83</f>
        <v>17.649999999999999</v>
      </c>
      <c r="L83">
        <f>NDMC_EOD!AE83+NDMC_EOD!AF83</f>
        <v>87.45</v>
      </c>
      <c r="M83">
        <f>TPDDL_EOD!AE83+TPDDL_EOD!AF83</f>
        <v>55.91</v>
      </c>
      <c r="N83">
        <f t="shared" si="6"/>
        <v>290</v>
      </c>
      <c r="O83" s="112">
        <f t="shared" si="7"/>
        <v>0</v>
      </c>
      <c r="P83">
        <v>82.39</v>
      </c>
      <c r="Q83">
        <v>46.6</v>
      </c>
      <c r="R83">
        <v>17.649999999999999</v>
      </c>
      <c r="S83">
        <v>87.45</v>
      </c>
      <c r="T83">
        <v>55.91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82.39</v>
      </c>
      <c r="J84">
        <f>BYPL_EOD!AE84+BYPL_EOD!AF84</f>
        <v>46.6</v>
      </c>
      <c r="K84">
        <f>MES_EOD!AE84+MES_EOD!AF84</f>
        <v>17.649999999999999</v>
      </c>
      <c r="L84">
        <f>NDMC_EOD!AE84+NDMC_EOD!AF84</f>
        <v>87.45</v>
      </c>
      <c r="M84">
        <f>TPDDL_EOD!AE84+TPDDL_EOD!AF84</f>
        <v>55.91</v>
      </c>
      <c r="N84">
        <f t="shared" si="6"/>
        <v>290</v>
      </c>
      <c r="O84" s="112">
        <f t="shared" si="7"/>
        <v>0</v>
      </c>
      <c r="P84">
        <v>82.39</v>
      </c>
      <c r="Q84">
        <v>46.6</v>
      </c>
      <c r="R84">
        <v>17.649999999999999</v>
      </c>
      <c r="S84">
        <v>87.45</v>
      </c>
      <c r="T84">
        <v>55.91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82.39</v>
      </c>
      <c r="J85">
        <f>BYPL_EOD!AE85+BYPL_EOD!AF85</f>
        <v>46.6</v>
      </c>
      <c r="K85">
        <f>MES_EOD!AE85+MES_EOD!AF85</f>
        <v>17.649999999999999</v>
      </c>
      <c r="L85">
        <f>NDMC_EOD!AE85+NDMC_EOD!AF85</f>
        <v>87.45</v>
      </c>
      <c r="M85">
        <f>TPDDL_EOD!AE85+TPDDL_EOD!AF85</f>
        <v>55.91</v>
      </c>
      <c r="N85">
        <f t="shared" si="6"/>
        <v>290</v>
      </c>
      <c r="O85" s="112">
        <f t="shared" si="7"/>
        <v>0</v>
      </c>
      <c r="P85">
        <v>82.39</v>
      </c>
      <c r="Q85">
        <v>46.6</v>
      </c>
      <c r="R85">
        <v>17.649999999999999</v>
      </c>
      <c r="S85">
        <v>87.45</v>
      </c>
      <c r="T85">
        <v>55.91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82.39</v>
      </c>
      <c r="J86">
        <f>BYPL_EOD!AE86+BYPL_EOD!AF86</f>
        <v>46.6</v>
      </c>
      <c r="K86">
        <f>MES_EOD!AE86+MES_EOD!AF86</f>
        <v>17.649999999999999</v>
      </c>
      <c r="L86">
        <f>NDMC_EOD!AE86+NDMC_EOD!AF86</f>
        <v>87.45</v>
      </c>
      <c r="M86">
        <f>TPDDL_EOD!AE86+TPDDL_EOD!AF86</f>
        <v>55.91</v>
      </c>
      <c r="N86">
        <f t="shared" si="6"/>
        <v>290</v>
      </c>
      <c r="O86" s="112">
        <f t="shared" si="7"/>
        <v>0</v>
      </c>
      <c r="P86">
        <v>82.39</v>
      </c>
      <c r="Q86">
        <v>46.6</v>
      </c>
      <c r="R86">
        <v>17.649999999999999</v>
      </c>
      <c r="S86">
        <v>87.45</v>
      </c>
      <c r="T86">
        <v>55.91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82.39</v>
      </c>
      <c r="J87">
        <f>BYPL_EOD!AE87+BYPL_EOD!AF87</f>
        <v>46.6</v>
      </c>
      <c r="K87">
        <f>MES_EOD!AE87+MES_EOD!AF87</f>
        <v>17.649999999999999</v>
      </c>
      <c r="L87">
        <f>NDMC_EOD!AE87+NDMC_EOD!AF87</f>
        <v>87.45</v>
      </c>
      <c r="M87">
        <f>TPDDL_EOD!AE87+TPDDL_EOD!AF87</f>
        <v>55.91</v>
      </c>
      <c r="N87">
        <f t="shared" si="6"/>
        <v>290</v>
      </c>
      <c r="O87" s="112">
        <f t="shared" si="7"/>
        <v>0</v>
      </c>
      <c r="P87">
        <v>82.39</v>
      </c>
      <c r="Q87">
        <v>46.6</v>
      </c>
      <c r="R87">
        <v>17.649999999999999</v>
      </c>
      <c r="S87">
        <v>87.45</v>
      </c>
      <c r="T87">
        <v>55.91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82.39</v>
      </c>
      <c r="J88">
        <f>BYPL_EOD!AE88+BYPL_EOD!AF88</f>
        <v>46.6</v>
      </c>
      <c r="K88">
        <f>MES_EOD!AE88+MES_EOD!AF88</f>
        <v>17.649999999999999</v>
      </c>
      <c r="L88">
        <f>NDMC_EOD!AE88+NDMC_EOD!AF88</f>
        <v>87.45</v>
      </c>
      <c r="M88">
        <f>TPDDL_EOD!AE88+TPDDL_EOD!AF88</f>
        <v>55.91</v>
      </c>
      <c r="N88">
        <f t="shared" si="6"/>
        <v>290</v>
      </c>
      <c r="O88" s="112">
        <f t="shared" si="7"/>
        <v>0</v>
      </c>
      <c r="P88">
        <v>82.39</v>
      </c>
      <c r="Q88">
        <v>46.6</v>
      </c>
      <c r="R88">
        <v>17.649999999999999</v>
      </c>
      <c r="S88">
        <v>87.45</v>
      </c>
      <c r="T88">
        <v>55.91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82.39</v>
      </c>
      <c r="J89">
        <f>BYPL_EOD!AE89+BYPL_EOD!AF89</f>
        <v>46.6</v>
      </c>
      <c r="K89">
        <f>MES_EOD!AE89+MES_EOD!AF89</f>
        <v>17.649999999999999</v>
      </c>
      <c r="L89">
        <f>NDMC_EOD!AE89+NDMC_EOD!AF89</f>
        <v>87.45</v>
      </c>
      <c r="M89">
        <f>TPDDL_EOD!AE89+TPDDL_EOD!AF89</f>
        <v>55.91</v>
      </c>
      <c r="N89">
        <f t="shared" si="6"/>
        <v>290</v>
      </c>
      <c r="O89" s="112">
        <f t="shared" si="7"/>
        <v>0</v>
      </c>
      <c r="P89">
        <v>82.39</v>
      </c>
      <c r="Q89">
        <v>46.6</v>
      </c>
      <c r="R89">
        <v>17.649999999999999</v>
      </c>
      <c r="S89">
        <v>87.45</v>
      </c>
      <c r="T89">
        <v>55.91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82.39</v>
      </c>
      <c r="J90">
        <f>BYPL_EOD!AE90+BYPL_EOD!AF90</f>
        <v>46.6</v>
      </c>
      <c r="K90">
        <f>MES_EOD!AE90+MES_EOD!AF90</f>
        <v>17.649999999999999</v>
      </c>
      <c r="L90">
        <f>NDMC_EOD!AE90+NDMC_EOD!AF90</f>
        <v>87.45</v>
      </c>
      <c r="M90">
        <f>TPDDL_EOD!AE90+TPDDL_EOD!AF90</f>
        <v>55.91</v>
      </c>
      <c r="N90">
        <f t="shared" si="6"/>
        <v>290</v>
      </c>
      <c r="O90" s="112">
        <f t="shared" si="7"/>
        <v>0</v>
      </c>
      <c r="P90">
        <v>82.39</v>
      </c>
      <c r="Q90">
        <v>46.6</v>
      </c>
      <c r="R90">
        <v>17.649999999999999</v>
      </c>
      <c r="S90">
        <v>87.45</v>
      </c>
      <c r="T90">
        <v>55.91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82.39</v>
      </c>
      <c r="J91">
        <f>BYPL_EOD!AE91+BYPL_EOD!AF91</f>
        <v>46.6</v>
      </c>
      <c r="K91">
        <f>MES_EOD!AE91+MES_EOD!AF91</f>
        <v>17.649999999999999</v>
      </c>
      <c r="L91">
        <f>NDMC_EOD!AE91+NDMC_EOD!AF91</f>
        <v>87.45</v>
      </c>
      <c r="M91">
        <f>TPDDL_EOD!AE91+TPDDL_EOD!AF91</f>
        <v>55.91</v>
      </c>
      <c r="N91">
        <f t="shared" si="6"/>
        <v>290</v>
      </c>
      <c r="O91" s="112">
        <f t="shared" si="7"/>
        <v>0</v>
      </c>
      <c r="P91">
        <v>82.39</v>
      </c>
      <c r="Q91">
        <v>46.6</v>
      </c>
      <c r="R91">
        <v>17.649999999999999</v>
      </c>
      <c r="S91">
        <v>87.45</v>
      </c>
      <c r="T91">
        <v>55.91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82.39</v>
      </c>
      <c r="J92">
        <f>BYPL_EOD!AE92+BYPL_EOD!AF92</f>
        <v>46.6</v>
      </c>
      <c r="K92">
        <f>MES_EOD!AE92+MES_EOD!AF92</f>
        <v>17.649999999999999</v>
      </c>
      <c r="L92">
        <f>NDMC_EOD!AE92+NDMC_EOD!AF92</f>
        <v>87.45</v>
      </c>
      <c r="M92">
        <f>TPDDL_EOD!AE92+TPDDL_EOD!AF92</f>
        <v>55.91</v>
      </c>
      <c r="N92">
        <f t="shared" si="6"/>
        <v>290</v>
      </c>
      <c r="O92" s="112">
        <f t="shared" si="7"/>
        <v>0</v>
      </c>
      <c r="P92">
        <v>82.39</v>
      </c>
      <c r="Q92">
        <v>46.6</v>
      </c>
      <c r="R92">
        <v>17.649999999999999</v>
      </c>
      <c r="S92">
        <v>87.45</v>
      </c>
      <c r="T92">
        <v>55.91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82.39</v>
      </c>
      <c r="J93">
        <f>BYPL_EOD!AE93+BYPL_EOD!AF93</f>
        <v>46.6</v>
      </c>
      <c r="K93">
        <f>MES_EOD!AE93+MES_EOD!AF93</f>
        <v>17.649999999999999</v>
      </c>
      <c r="L93">
        <f>NDMC_EOD!AE93+NDMC_EOD!AF93</f>
        <v>87.45</v>
      </c>
      <c r="M93">
        <f>TPDDL_EOD!AE93+TPDDL_EOD!AF93</f>
        <v>55.91</v>
      </c>
      <c r="N93">
        <f t="shared" si="6"/>
        <v>290</v>
      </c>
      <c r="O93" s="112">
        <f t="shared" si="7"/>
        <v>0</v>
      </c>
      <c r="P93">
        <v>82.39</v>
      </c>
      <c r="Q93">
        <v>46.6</v>
      </c>
      <c r="R93">
        <v>17.649999999999999</v>
      </c>
      <c r="S93">
        <v>87.45</v>
      </c>
      <c r="T93">
        <v>55.91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82.39</v>
      </c>
      <c r="J94">
        <f>BYPL_EOD!AE94+BYPL_EOD!AF94</f>
        <v>46.6</v>
      </c>
      <c r="K94">
        <f>MES_EOD!AE94+MES_EOD!AF94</f>
        <v>17.649999999999999</v>
      </c>
      <c r="L94">
        <f>NDMC_EOD!AE94+NDMC_EOD!AF94</f>
        <v>87.45</v>
      </c>
      <c r="M94">
        <f>TPDDL_EOD!AE94+TPDDL_EOD!AF94</f>
        <v>55.91</v>
      </c>
      <c r="N94">
        <f t="shared" si="6"/>
        <v>290</v>
      </c>
      <c r="O94" s="112">
        <f t="shared" si="7"/>
        <v>0</v>
      </c>
      <c r="P94">
        <v>82.39</v>
      </c>
      <c r="Q94">
        <v>46.6</v>
      </c>
      <c r="R94">
        <v>17.649999999999999</v>
      </c>
      <c r="S94">
        <v>87.45</v>
      </c>
      <c r="T94">
        <v>55.91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82.39</v>
      </c>
      <c r="J95">
        <f>BYPL_EOD!AE95+BYPL_EOD!AF95</f>
        <v>46.6</v>
      </c>
      <c r="K95">
        <f>MES_EOD!AE95+MES_EOD!AF95</f>
        <v>17.649999999999999</v>
      </c>
      <c r="L95">
        <f>NDMC_EOD!AE95+NDMC_EOD!AF95</f>
        <v>87.45</v>
      </c>
      <c r="M95">
        <f>TPDDL_EOD!AE95+TPDDL_EOD!AF95</f>
        <v>55.91</v>
      </c>
      <c r="N95">
        <f t="shared" si="6"/>
        <v>290</v>
      </c>
      <c r="O95" s="112">
        <f t="shared" si="7"/>
        <v>0</v>
      </c>
      <c r="P95">
        <v>82.39</v>
      </c>
      <c r="Q95">
        <v>46.6</v>
      </c>
      <c r="R95">
        <v>17.649999999999999</v>
      </c>
      <c r="S95">
        <v>87.45</v>
      </c>
      <c r="T95">
        <v>55.91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82.39</v>
      </c>
      <c r="J96">
        <f>BYPL_EOD!AE96+BYPL_EOD!AF96</f>
        <v>46.6</v>
      </c>
      <c r="K96">
        <f>MES_EOD!AE96+MES_EOD!AF96</f>
        <v>17.649999999999999</v>
      </c>
      <c r="L96">
        <f>NDMC_EOD!AE96+NDMC_EOD!AF96</f>
        <v>87.45</v>
      </c>
      <c r="M96">
        <f>TPDDL_EOD!AE96+TPDDL_EOD!AF96</f>
        <v>55.91</v>
      </c>
      <c r="N96">
        <f t="shared" si="6"/>
        <v>290</v>
      </c>
      <c r="O96" s="112">
        <f t="shared" si="7"/>
        <v>0</v>
      </c>
      <c r="P96">
        <v>82.39</v>
      </c>
      <c r="Q96">
        <v>46.6</v>
      </c>
      <c r="R96">
        <v>17.649999999999999</v>
      </c>
      <c r="S96">
        <v>87.45</v>
      </c>
      <c r="T96">
        <v>55.91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82.39</v>
      </c>
      <c r="J97">
        <f>BYPL_EOD!AE97+BYPL_EOD!AF97</f>
        <v>46.6</v>
      </c>
      <c r="K97">
        <f>MES_EOD!AE97+MES_EOD!AF97</f>
        <v>17.649999999999999</v>
      </c>
      <c r="L97">
        <f>NDMC_EOD!AE97+NDMC_EOD!AF97</f>
        <v>87.45</v>
      </c>
      <c r="M97">
        <f>TPDDL_EOD!AE97+TPDDL_EOD!AF97</f>
        <v>55.91</v>
      </c>
      <c r="N97">
        <f t="shared" si="6"/>
        <v>290</v>
      </c>
      <c r="O97" s="112">
        <f t="shared" si="7"/>
        <v>0</v>
      </c>
      <c r="P97">
        <v>82.39</v>
      </c>
      <c r="Q97">
        <v>46.6</v>
      </c>
      <c r="R97">
        <v>17.649999999999999</v>
      </c>
      <c r="S97">
        <v>87.45</v>
      </c>
      <c r="T97">
        <v>55.91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82.39</v>
      </c>
      <c r="J98">
        <f>BYPL_EOD!AE98+BYPL_EOD!AF98</f>
        <v>46.6</v>
      </c>
      <c r="K98">
        <f>MES_EOD!AE98+MES_EOD!AF98</f>
        <v>17.649999999999999</v>
      </c>
      <c r="L98">
        <f>NDMC_EOD!AE98+NDMC_EOD!AF98</f>
        <v>87.45</v>
      </c>
      <c r="M98">
        <f>TPDDL_EOD!AE98+TPDDL_EOD!AF98</f>
        <v>55.91</v>
      </c>
      <c r="N98">
        <f t="shared" si="6"/>
        <v>290</v>
      </c>
      <c r="O98" s="112">
        <f t="shared" si="7"/>
        <v>0</v>
      </c>
      <c r="P98">
        <v>82.39</v>
      </c>
      <c r="Q98">
        <v>46.6</v>
      </c>
      <c r="R98">
        <v>17.649999999999999</v>
      </c>
      <c r="S98">
        <v>87.45</v>
      </c>
      <c r="T98">
        <v>55.91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6.9437499999999996</v>
      </c>
      <c r="C99" s="114">
        <f t="shared" ref="C99:U99" si="12">SUM(C3:C98)/4000</f>
        <v>0</v>
      </c>
      <c r="D99" s="114">
        <f t="shared" si="12"/>
        <v>6.9437499999999996</v>
      </c>
      <c r="E99" s="114">
        <f t="shared" si="12"/>
        <v>0</v>
      </c>
      <c r="F99" s="114">
        <f t="shared" si="12"/>
        <v>6.9437499999999996</v>
      </c>
      <c r="G99" s="114">
        <f t="shared" si="12"/>
        <v>6.9437499999999996</v>
      </c>
      <c r="H99" s="114"/>
      <c r="I99" s="114">
        <f t="shared" si="12"/>
        <v>1.9732525000000025</v>
      </c>
      <c r="J99" s="114">
        <f t="shared" si="12"/>
        <v>1.1169625000000001</v>
      </c>
      <c r="K99" s="114">
        <f t="shared" si="12"/>
        <v>0.42313750000000067</v>
      </c>
      <c r="L99" s="114">
        <f t="shared" si="12"/>
        <v>2.0965599999999966</v>
      </c>
      <c r="M99" s="114">
        <f t="shared" si="12"/>
        <v>1.3401199999999978</v>
      </c>
      <c r="N99" s="114">
        <f t="shared" si="12"/>
        <v>6.9500324999999945</v>
      </c>
      <c r="O99" s="114">
        <f t="shared" si="12"/>
        <v>-6.2824999999999704E-3</v>
      </c>
      <c r="P99" s="114">
        <f t="shared" si="12"/>
        <v>1.9714704243175549</v>
      </c>
      <c r="Q99" s="114">
        <f t="shared" si="12"/>
        <v>1.1159502858508088</v>
      </c>
      <c r="R99" s="114">
        <f t="shared" si="12"/>
        <v>0.42275564297773699</v>
      </c>
      <c r="S99" s="114">
        <f t="shared" si="12"/>
        <v>2.0946681755739744</v>
      </c>
      <c r="T99" s="114">
        <f t="shared" si="12"/>
        <v>1.3389054712799231</v>
      </c>
      <c r="U99" s="114">
        <f t="shared" si="12"/>
        <v>6.9437499999999996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80</v>
      </c>
      <c r="C3">
        <f>GT!C3</f>
        <v>0</v>
      </c>
      <c r="D3">
        <f>GT!M3</f>
        <v>34.6</v>
      </c>
      <c r="E3">
        <f>GT!N3</f>
        <v>0</v>
      </c>
      <c r="F3">
        <f>B3+C3</f>
        <v>80</v>
      </c>
      <c r="G3">
        <f>D3+E3-X3</f>
        <v>34.6</v>
      </c>
      <c r="H3" s="112"/>
      <c r="I3">
        <f>BRPL_EOD!AA3+BRPL_EOD!AB3</f>
        <v>13.09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</v>
      </c>
      <c r="N3">
        <f t="shared" ref="N3:N66" si="0">SUM(I3:M3)</f>
        <v>33.17</v>
      </c>
      <c r="O3" s="112">
        <f t="shared" ref="O3:O66" si="1">G3-N3</f>
        <v>1.4299999999999997</v>
      </c>
      <c r="P3">
        <v>13.654326198372022</v>
      </c>
      <c r="Q3">
        <v>8.3448899608079596</v>
      </c>
      <c r="R3">
        <v>0</v>
      </c>
      <c r="S3">
        <v>2.1696713898100692</v>
      </c>
      <c r="T3">
        <v>10.431112451009948</v>
      </c>
      <c r="U3" s="114">
        <f t="shared" ref="U3:U66" si="2">SUM(P3:T3)</f>
        <v>34.599999999999994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80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80</v>
      </c>
      <c r="G4">
        <f t="shared" ref="G4:G67" si="5">D4+E4-X4</f>
        <v>33.6</v>
      </c>
      <c r="H4" s="112"/>
      <c r="I4">
        <f>BRPL_EOD!AA4+BRPL_EOD!AB4</f>
        <v>13.09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</v>
      </c>
      <c r="N4">
        <f t="shared" si="0"/>
        <v>33.17</v>
      </c>
      <c r="O4" s="112">
        <f t="shared" si="1"/>
        <v>0.42999999999999972</v>
      </c>
      <c r="P4">
        <v>13.259692493216761</v>
      </c>
      <c r="Q4">
        <v>8.1037081700331619</v>
      </c>
      <c r="R4">
        <v>0</v>
      </c>
      <c r="S4">
        <v>2.1069641242086221</v>
      </c>
      <c r="T4">
        <v>10.129635212541453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80</v>
      </c>
      <c r="C5">
        <f>GT!C5</f>
        <v>0</v>
      </c>
      <c r="D5">
        <f>GT!M5</f>
        <v>33.6</v>
      </c>
      <c r="E5">
        <f>GT!N5</f>
        <v>0</v>
      </c>
      <c r="F5">
        <f t="shared" si="4"/>
        <v>80</v>
      </c>
      <c r="G5">
        <f t="shared" si="5"/>
        <v>33.6</v>
      </c>
      <c r="H5" s="112"/>
      <c r="I5">
        <f>BRPL_EOD!AA5+BRPL_EOD!AB5</f>
        <v>13.09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</v>
      </c>
      <c r="N5">
        <f t="shared" si="0"/>
        <v>33.17</v>
      </c>
      <c r="O5" s="112">
        <f t="shared" si="1"/>
        <v>0.42999999999999972</v>
      </c>
      <c r="P5">
        <v>13.259692493216761</v>
      </c>
      <c r="Q5">
        <v>8.1037081700331619</v>
      </c>
      <c r="R5">
        <v>0</v>
      </c>
      <c r="S5">
        <v>2.1069641242086221</v>
      </c>
      <c r="T5">
        <v>10.129635212541453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80</v>
      </c>
      <c r="C6">
        <f>GT!C6</f>
        <v>0</v>
      </c>
      <c r="D6">
        <f>GT!M6</f>
        <v>33.6</v>
      </c>
      <c r="E6">
        <f>GT!N6</f>
        <v>0</v>
      </c>
      <c r="F6">
        <f t="shared" si="4"/>
        <v>80</v>
      </c>
      <c r="G6">
        <f t="shared" si="5"/>
        <v>33.6</v>
      </c>
      <c r="H6" s="112"/>
      <c r="I6">
        <f>BRPL_EOD!AA6+BRPL_EOD!AB6</f>
        <v>13.09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</v>
      </c>
      <c r="N6">
        <f t="shared" si="0"/>
        <v>33.17</v>
      </c>
      <c r="O6" s="112">
        <f t="shared" si="1"/>
        <v>0.42999999999999972</v>
      </c>
      <c r="P6">
        <v>13.259692493216761</v>
      </c>
      <c r="Q6">
        <v>8.1037081700331619</v>
      </c>
      <c r="R6">
        <v>0</v>
      </c>
      <c r="S6">
        <v>2.1069641242086221</v>
      </c>
      <c r="T6">
        <v>10.129635212541453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80</v>
      </c>
      <c r="C7">
        <f>GT!C7</f>
        <v>0</v>
      </c>
      <c r="D7">
        <f>GT!M7</f>
        <v>33.6</v>
      </c>
      <c r="E7">
        <f>GT!N7</f>
        <v>0</v>
      </c>
      <c r="F7">
        <f t="shared" si="4"/>
        <v>80</v>
      </c>
      <c r="G7">
        <f t="shared" si="5"/>
        <v>33.6</v>
      </c>
      <c r="H7" s="112"/>
      <c r="I7">
        <f>BRPL_EOD!AA7+BRPL_EOD!AB7</f>
        <v>13.09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</v>
      </c>
      <c r="N7">
        <f t="shared" si="0"/>
        <v>33.17</v>
      </c>
      <c r="O7" s="112">
        <f t="shared" si="1"/>
        <v>0.42999999999999972</v>
      </c>
      <c r="P7">
        <v>13.259692493216761</v>
      </c>
      <c r="Q7">
        <v>8.1037081700331619</v>
      </c>
      <c r="R7">
        <v>0</v>
      </c>
      <c r="S7">
        <v>2.1069641242086221</v>
      </c>
      <c r="T7">
        <v>10.129635212541453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80</v>
      </c>
      <c r="C8">
        <f>GT!C8</f>
        <v>0</v>
      </c>
      <c r="D8">
        <f>GT!M8</f>
        <v>33.6</v>
      </c>
      <c r="E8">
        <f>GT!N8</f>
        <v>0</v>
      </c>
      <c r="F8">
        <f t="shared" si="4"/>
        <v>80</v>
      </c>
      <c r="G8">
        <f t="shared" si="5"/>
        <v>33.6</v>
      </c>
      <c r="H8" s="112"/>
      <c r="I8">
        <f>BRPL_EOD!AA8+BRPL_EOD!AB8</f>
        <v>13.09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</v>
      </c>
      <c r="N8">
        <f t="shared" si="0"/>
        <v>33.17</v>
      </c>
      <c r="O8" s="112">
        <f t="shared" si="1"/>
        <v>0.42999999999999972</v>
      </c>
      <c r="P8">
        <v>13.259692493216761</v>
      </c>
      <c r="Q8">
        <v>8.1037081700331619</v>
      </c>
      <c r="R8">
        <v>0</v>
      </c>
      <c r="S8">
        <v>2.1069641242086221</v>
      </c>
      <c r="T8">
        <v>10.129635212541453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80</v>
      </c>
      <c r="C9">
        <f>GT!C9</f>
        <v>0</v>
      </c>
      <c r="D9">
        <f>GT!M9</f>
        <v>33.6</v>
      </c>
      <c r="E9">
        <f>GT!N9</f>
        <v>0</v>
      </c>
      <c r="F9">
        <f t="shared" si="4"/>
        <v>80</v>
      </c>
      <c r="G9">
        <f t="shared" si="5"/>
        <v>33.6</v>
      </c>
      <c r="H9" s="112"/>
      <c r="I9">
        <f>BRPL_EOD!AA9+BRPL_EOD!AB9</f>
        <v>13.09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</v>
      </c>
      <c r="N9">
        <f t="shared" si="0"/>
        <v>33.17</v>
      </c>
      <c r="O9" s="112">
        <f t="shared" si="1"/>
        <v>0.42999999999999972</v>
      </c>
      <c r="P9">
        <v>13.259692493216761</v>
      </c>
      <c r="Q9">
        <v>8.1037081700331619</v>
      </c>
      <c r="R9">
        <v>0</v>
      </c>
      <c r="S9">
        <v>2.1069641242086221</v>
      </c>
      <c r="T9">
        <v>10.129635212541453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80</v>
      </c>
      <c r="G10">
        <f t="shared" si="5"/>
        <v>33.6</v>
      </c>
      <c r="H10" s="112"/>
      <c r="I10">
        <f>BRPL_EOD!AA10+BRPL_EOD!AB10</f>
        <v>13.09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</v>
      </c>
      <c r="N10">
        <f t="shared" si="0"/>
        <v>33.17</v>
      </c>
      <c r="O10" s="112">
        <f t="shared" si="1"/>
        <v>0.42999999999999972</v>
      </c>
      <c r="P10">
        <v>13.259692493216761</v>
      </c>
      <c r="Q10">
        <v>8.1037081700331619</v>
      </c>
      <c r="R10">
        <v>0</v>
      </c>
      <c r="S10">
        <v>2.1069641242086221</v>
      </c>
      <c r="T10">
        <v>10.129635212541453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80</v>
      </c>
      <c r="G11">
        <f t="shared" si="5"/>
        <v>33.6</v>
      </c>
      <c r="H11" s="112"/>
      <c r="I11">
        <f>BRPL_EOD!AA11+BRPL_EOD!AB11</f>
        <v>13.09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</v>
      </c>
      <c r="N11">
        <f t="shared" si="0"/>
        <v>33.17</v>
      </c>
      <c r="O11" s="112">
        <f t="shared" si="1"/>
        <v>0.42999999999999972</v>
      </c>
      <c r="P11">
        <v>13.259692493216761</v>
      </c>
      <c r="Q11">
        <v>8.1037081700331619</v>
      </c>
      <c r="R11">
        <v>0</v>
      </c>
      <c r="S11">
        <v>2.1069641242086221</v>
      </c>
      <c r="T11">
        <v>10.129635212541453</v>
      </c>
      <c r="U11" s="114">
        <f t="shared" si="2"/>
        <v>33.6</v>
      </c>
      <c r="V11" s="112">
        <f t="shared" si="3"/>
        <v>0</v>
      </c>
      <c r="X11" s="117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80</v>
      </c>
      <c r="G12">
        <f t="shared" si="5"/>
        <v>33.6</v>
      </c>
      <c r="H12" s="112"/>
      <c r="I12">
        <f>BRPL_EOD!AA12+BRPL_EOD!AB12</f>
        <v>13.09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</v>
      </c>
      <c r="N12">
        <f t="shared" si="0"/>
        <v>33.17</v>
      </c>
      <c r="O12" s="112">
        <f t="shared" si="1"/>
        <v>0.42999999999999972</v>
      </c>
      <c r="P12">
        <v>13.259692493216761</v>
      </c>
      <c r="Q12">
        <v>8.1037081700331619</v>
      </c>
      <c r="R12">
        <v>0</v>
      </c>
      <c r="S12">
        <v>2.1069641242086221</v>
      </c>
      <c r="T12">
        <v>10.129635212541453</v>
      </c>
      <c r="U12" s="114">
        <f t="shared" si="2"/>
        <v>33.6</v>
      </c>
      <c r="V12" s="112">
        <f t="shared" si="3"/>
        <v>0</v>
      </c>
      <c r="X12" s="117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80</v>
      </c>
      <c r="G13">
        <f t="shared" si="5"/>
        <v>33.6</v>
      </c>
      <c r="H13" s="112"/>
      <c r="I13">
        <f>BRPL_EOD!AA13+BRPL_EOD!AB13</f>
        <v>13.09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</v>
      </c>
      <c r="N13">
        <f t="shared" si="0"/>
        <v>33.17</v>
      </c>
      <c r="O13" s="112">
        <f t="shared" si="1"/>
        <v>0.42999999999999972</v>
      </c>
      <c r="P13">
        <v>13.259692493216761</v>
      </c>
      <c r="Q13">
        <v>8.1037081700331619</v>
      </c>
      <c r="R13">
        <v>0</v>
      </c>
      <c r="S13">
        <v>2.1069641242086221</v>
      </c>
      <c r="T13">
        <v>10.129635212541453</v>
      </c>
      <c r="U13" s="114">
        <f t="shared" si="2"/>
        <v>33.6</v>
      </c>
      <c r="V13" s="112">
        <f t="shared" si="3"/>
        <v>0</v>
      </c>
      <c r="X13" s="117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80</v>
      </c>
      <c r="G14">
        <f t="shared" si="5"/>
        <v>33.6</v>
      </c>
      <c r="H14" s="112"/>
      <c r="I14">
        <f>BRPL_EOD!AA14+BRPL_EOD!AB14</f>
        <v>13.09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</v>
      </c>
      <c r="N14">
        <f t="shared" si="0"/>
        <v>33.17</v>
      </c>
      <c r="O14" s="112">
        <f t="shared" si="1"/>
        <v>0.42999999999999972</v>
      </c>
      <c r="P14">
        <v>13.259692493216761</v>
      </c>
      <c r="Q14">
        <v>8.1037081700331619</v>
      </c>
      <c r="R14">
        <v>0</v>
      </c>
      <c r="S14">
        <v>2.1069641242086221</v>
      </c>
      <c r="T14">
        <v>10.129635212541453</v>
      </c>
      <c r="U14" s="114">
        <f t="shared" si="2"/>
        <v>33.6</v>
      </c>
      <c r="V14" s="112">
        <f t="shared" si="3"/>
        <v>0</v>
      </c>
      <c r="X14" s="117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80</v>
      </c>
      <c r="G15">
        <f t="shared" si="5"/>
        <v>33.6</v>
      </c>
      <c r="H15" s="112"/>
      <c r="I15">
        <f>BRPL_EOD!AA15+BRPL_EOD!AB15</f>
        <v>13.09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</v>
      </c>
      <c r="N15">
        <f t="shared" si="0"/>
        <v>33.17</v>
      </c>
      <c r="O15" s="112">
        <f t="shared" si="1"/>
        <v>0.42999999999999972</v>
      </c>
      <c r="P15">
        <v>13.259692493216761</v>
      </c>
      <c r="Q15">
        <v>8.1037081700331619</v>
      </c>
      <c r="R15">
        <v>0</v>
      </c>
      <c r="S15">
        <v>2.1069641242086221</v>
      </c>
      <c r="T15">
        <v>10.129635212541453</v>
      </c>
      <c r="U15" s="114">
        <f t="shared" si="2"/>
        <v>33.6</v>
      </c>
      <c r="V15" s="112">
        <f t="shared" si="3"/>
        <v>0</v>
      </c>
      <c r="X15" s="117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80</v>
      </c>
      <c r="G16">
        <f t="shared" si="5"/>
        <v>33.6</v>
      </c>
      <c r="H16" s="112"/>
      <c r="I16">
        <f>BRPL_EOD!AA16+BRPL_EOD!AB16</f>
        <v>13.09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</v>
      </c>
      <c r="N16">
        <f t="shared" si="0"/>
        <v>33.17</v>
      </c>
      <c r="O16" s="112">
        <f t="shared" si="1"/>
        <v>0.42999999999999972</v>
      </c>
      <c r="P16">
        <v>13.259692493216761</v>
      </c>
      <c r="Q16">
        <v>8.1037081700331619</v>
      </c>
      <c r="R16">
        <v>0</v>
      </c>
      <c r="S16">
        <v>2.1069641242086221</v>
      </c>
      <c r="T16">
        <v>10.129635212541453</v>
      </c>
      <c r="U16" s="114">
        <f t="shared" si="2"/>
        <v>33.6</v>
      </c>
      <c r="V16" s="112">
        <f t="shared" si="3"/>
        <v>0</v>
      </c>
      <c r="X16" s="117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80</v>
      </c>
      <c r="G17">
        <f t="shared" si="5"/>
        <v>33.6</v>
      </c>
      <c r="H17" s="112"/>
      <c r="I17">
        <f>BRPL_EOD!AA17+BRPL_EOD!AB17</f>
        <v>13.09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</v>
      </c>
      <c r="N17">
        <f t="shared" si="0"/>
        <v>33.17</v>
      </c>
      <c r="O17" s="112">
        <f t="shared" si="1"/>
        <v>0.42999999999999972</v>
      </c>
      <c r="P17">
        <v>13.259692493216761</v>
      </c>
      <c r="Q17">
        <v>8.1037081700331619</v>
      </c>
      <c r="R17">
        <v>0</v>
      </c>
      <c r="S17">
        <v>2.1069641242086221</v>
      </c>
      <c r="T17">
        <v>10.129635212541453</v>
      </c>
      <c r="U17" s="114">
        <f t="shared" si="2"/>
        <v>33.6</v>
      </c>
      <c r="V17" s="112">
        <f t="shared" si="3"/>
        <v>0</v>
      </c>
      <c r="X17" s="117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80</v>
      </c>
      <c r="G18">
        <f t="shared" si="5"/>
        <v>33.6</v>
      </c>
      <c r="H18" s="112"/>
      <c r="I18">
        <f>BRPL_EOD!AA18+BRPL_EOD!AB18</f>
        <v>13.09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</v>
      </c>
      <c r="N18">
        <f t="shared" si="0"/>
        <v>33.17</v>
      </c>
      <c r="O18" s="112">
        <f t="shared" si="1"/>
        <v>0.42999999999999972</v>
      </c>
      <c r="P18">
        <v>13.259692493216761</v>
      </c>
      <c r="Q18">
        <v>8.1037081700331619</v>
      </c>
      <c r="R18">
        <v>0</v>
      </c>
      <c r="S18">
        <v>2.1069641242086221</v>
      </c>
      <c r="T18">
        <v>10.129635212541453</v>
      </c>
      <c r="U18" s="114">
        <f t="shared" si="2"/>
        <v>33.6</v>
      </c>
      <c r="V18" s="112">
        <f t="shared" si="3"/>
        <v>0</v>
      </c>
      <c r="X18" s="117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80</v>
      </c>
      <c r="G19">
        <f t="shared" si="5"/>
        <v>33.6</v>
      </c>
      <c r="H19" s="112"/>
      <c r="I19">
        <f>BRPL_EOD!AA19+BRPL_EOD!AB19</f>
        <v>13.09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</v>
      </c>
      <c r="N19">
        <f t="shared" si="0"/>
        <v>33.17</v>
      </c>
      <c r="O19" s="112">
        <f t="shared" si="1"/>
        <v>0.42999999999999972</v>
      </c>
      <c r="P19">
        <v>13.259692493216761</v>
      </c>
      <c r="Q19">
        <v>8.1037081700331619</v>
      </c>
      <c r="R19">
        <v>0</v>
      </c>
      <c r="S19">
        <v>2.1069641242086221</v>
      </c>
      <c r="T19">
        <v>10.129635212541453</v>
      </c>
      <c r="U19" s="114">
        <f t="shared" si="2"/>
        <v>33.6</v>
      </c>
      <c r="V19" s="112">
        <f t="shared" si="3"/>
        <v>0</v>
      </c>
      <c r="X19" s="117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80</v>
      </c>
      <c r="G20">
        <f t="shared" si="5"/>
        <v>33.6</v>
      </c>
      <c r="H20" s="112"/>
      <c r="I20">
        <f>BRPL_EOD!AA20+BRPL_EOD!AB20</f>
        <v>13.09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</v>
      </c>
      <c r="N20">
        <f t="shared" si="0"/>
        <v>33.17</v>
      </c>
      <c r="O20" s="112">
        <f t="shared" si="1"/>
        <v>0.42999999999999972</v>
      </c>
      <c r="P20">
        <v>13.259692493216761</v>
      </c>
      <c r="Q20">
        <v>8.1037081700331619</v>
      </c>
      <c r="R20">
        <v>0</v>
      </c>
      <c r="S20">
        <v>2.1069641242086221</v>
      </c>
      <c r="T20">
        <v>10.129635212541453</v>
      </c>
      <c r="U20" s="114">
        <f t="shared" si="2"/>
        <v>33.6</v>
      </c>
      <c r="V20" s="112">
        <f t="shared" si="3"/>
        <v>0</v>
      </c>
      <c r="X20" s="117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80</v>
      </c>
      <c r="G21">
        <f t="shared" si="5"/>
        <v>33.6</v>
      </c>
      <c r="H21" s="112"/>
      <c r="I21">
        <f>BRPL_EOD!AA21+BRPL_EOD!AB21</f>
        <v>13.09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</v>
      </c>
      <c r="N21">
        <f t="shared" si="0"/>
        <v>33.17</v>
      </c>
      <c r="O21" s="112">
        <f t="shared" si="1"/>
        <v>0.42999999999999972</v>
      </c>
      <c r="P21">
        <v>13.259692493216761</v>
      </c>
      <c r="Q21">
        <v>8.1037081700331619</v>
      </c>
      <c r="R21">
        <v>0</v>
      </c>
      <c r="S21">
        <v>2.1069641242086221</v>
      </c>
      <c r="T21">
        <v>10.129635212541453</v>
      </c>
      <c r="U21" s="114">
        <f t="shared" si="2"/>
        <v>33.6</v>
      </c>
      <c r="V21" s="112">
        <f t="shared" si="3"/>
        <v>0</v>
      </c>
      <c r="X21" s="117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80</v>
      </c>
      <c r="G22">
        <f t="shared" si="5"/>
        <v>33.6</v>
      </c>
      <c r="H22" s="112"/>
      <c r="I22">
        <f>BRPL_EOD!AA22+BRPL_EOD!AB22</f>
        <v>13.09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</v>
      </c>
      <c r="N22">
        <f t="shared" si="0"/>
        <v>33.17</v>
      </c>
      <c r="O22" s="112">
        <f t="shared" si="1"/>
        <v>0.42999999999999972</v>
      </c>
      <c r="P22">
        <v>13.259692493216761</v>
      </c>
      <c r="Q22">
        <v>8.1037081700331619</v>
      </c>
      <c r="R22">
        <v>0</v>
      </c>
      <c r="S22">
        <v>2.1069641242086221</v>
      </c>
      <c r="T22">
        <v>10.129635212541453</v>
      </c>
      <c r="U22" s="114">
        <f t="shared" si="2"/>
        <v>33.6</v>
      </c>
      <c r="V22" s="112">
        <f t="shared" si="3"/>
        <v>0</v>
      </c>
      <c r="X22" s="117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80</v>
      </c>
      <c r="G23">
        <f t="shared" si="5"/>
        <v>33.6</v>
      </c>
      <c r="H23" s="112"/>
      <c r="I23">
        <f>BRPL_EOD!AA23+BRPL_EOD!AB23</f>
        <v>13.09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</v>
      </c>
      <c r="N23">
        <f t="shared" si="0"/>
        <v>33.17</v>
      </c>
      <c r="O23" s="112">
        <f t="shared" si="1"/>
        <v>0.42999999999999972</v>
      </c>
      <c r="P23">
        <v>13.259692493216761</v>
      </c>
      <c r="Q23">
        <v>8.1037081700331619</v>
      </c>
      <c r="R23">
        <v>0</v>
      </c>
      <c r="S23">
        <v>2.1069641242086221</v>
      </c>
      <c r="T23">
        <v>10.129635212541453</v>
      </c>
      <c r="U23" s="114">
        <f t="shared" si="2"/>
        <v>33.6</v>
      </c>
      <c r="V23" s="112">
        <f t="shared" si="3"/>
        <v>0</v>
      </c>
      <c r="X23" s="117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80</v>
      </c>
      <c r="G24">
        <f t="shared" si="5"/>
        <v>33.6</v>
      </c>
      <c r="H24" s="112"/>
      <c r="I24">
        <f>BRPL_EOD!AA24+BRPL_EOD!AB24</f>
        <v>13.09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</v>
      </c>
      <c r="N24">
        <f t="shared" si="0"/>
        <v>33.17</v>
      </c>
      <c r="O24" s="112">
        <f t="shared" si="1"/>
        <v>0.42999999999999972</v>
      </c>
      <c r="P24">
        <v>13.259692493216761</v>
      </c>
      <c r="Q24">
        <v>8.1037081700331619</v>
      </c>
      <c r="R24">
        <v>0</v>
      </c>
      <c r="S24">
        <v>2.1069641242086221</v>
      </c>
      <c r="T24">
        <v>10.129635212541453</v>
      </c>
      <c r="U24" s="114">
        <f t="shared" si="2"/>
        <v>33.6</v>
      </c>
      <c r="V24" s="112">
        <f t="shared" si="3"/>
        <v>0</v>
      </c>
      <c r="X24" s="117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80</v>
      </c>
      <c r="G25">
        <f t="shared" si="5"/>
        <v>33.6</v>
      </c>
      <c r="H25" s="112"/>
      <c r="I25">
        <f>BRPL_EOD!AA25+BRPL_EOD!AB25</f>
        <v>13.09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</v>
      </c>
      <c r="N25">
        <f t="shared" si="0"/>
        <v>33.17</v>
      </c>
      <c r="O25" s="112">
        <f t="shared" si="1"/>
        <v>0.42999999999999972</v>
      </c>
      <c r="P25">
        <v>13.259692493216761</v>
      </c>
      <c r="Q25">
        <v>8.1037081700331619</v>
      </c>
      <c r="R25">
        <v>0</v>
      </c>
      <c r="S25">
        <v>2.1069641242086221</v>
      </c>
      <c r="T25">
        <v>10.129635212541453</v>
      </c>
      <c r="U25" s="114">
        <f t="shared" si="2"/>
        <v>33.6</v>
      </c>
      <c r="V25" s="112">
        <f t="shared" si="3"/>
        <v>0</v>
      </c>
      <c r="X25" s="117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80</v>
      </c>
      <c r="G26">
        <f t="shared" si="5"/>
        <v>33.6</v>
      </c>
      <c r="H26" s="112"/>
      <c r="I26">
        <f>BRPL_EOD!AA26+BRPL_EOD!AB26</f>
        <v>13.09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</v>
      </c>
      <c r="N26">
        <f t="shared" si="0"/>
        <v>33.17</v>
      </c>
      <c r="O26" s="112">
        <f t="shared" si="1"/>
        <v>0.42999999999999972</v>
      </c>
      <c r="P26">
        <v>13.259692493216761</v>
      </c>
      <c r="Q26">
        <v>8.1037081700331619</v>
      </c>
      <c r="R26">
        <v>0</v>
      </c>
      <c r="S26">
        <v>2.1069641242086221</v>
      </c>
      <c r="T26">
        <v>10.129635212541453</v>
      </c>
      <c r="U26" s="114">
        <f t="shared" si="2"/>
        <v>33.6</v>
      </c>
      <c r="V26" s="112">
        <f t="shared" si="3"/>
        <v>0</v>
      </c>
      <c r="X26" s="117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80</v>
      </c>
      <c r="G27">
        <f t="shared" si="5"/>
        <v>33.6</v>
      </c>
      <c r="H27" s="112"/>
      <c r="I27">
        <f>BRPL_EOD!AA27+BRPL_EOD!AB27</f>
        <v>13.09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</v>
      </c>
      <c r="N27">
        <f t="shared" si="0"/>
        <v>33.17</v>
      </c>
      <c r="O27" s="112">
        <f t="shared" si="1"/>
        <v>0.42999999999999972</v>
      </c>
      <c r="P27">
        <v>13.259692493216761</v>
      </c>
      <c r="Q27">
        <v>8.1037081700331619</v>
      </c>
      <c r="R27">
        <v>0</v>
      </c>
      <c r="S27">
        <v>2.1069641242086221</v>
      </c>
      <c r="T27">
        <v>10.129635212541453</v>
      </c>
      <c r="U27" s="114">
        <f t="shared" si="2"/>
        <v>33.6</v>
      </c>
      <c r="V27" s="112">
        <f t="shared" si="3"/>
        <v>0</v>
      </c>
      <c r="X27" s="117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80</v>
      </c>
      <c r="G28">
        <f t="shared" si="5"/>
        <v>33.6</v>
      </c>
      <c r="H28" s="112"/>
      <c r="I28">
        <f>BRPL_EOD!AA28+BRPL_EOD!AB28</f>
        <v>13.09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</v>
      </c>
      <c r="N28">
        <f t="shared" si="0"/>
        <v>33.17</v>
      </c>
      <c r="O28" s="112">
        <f t="shared" si="1"/>
        <v>0.42999999999999972</v>
      </c>
      <c r="P28">
        <v>13.259692493216761</v>
      </c>
      <c r="Q28">
        <v>8.1037081700331619</v>
      </c>
      <c r="R28">
        <v>0</v>
      </c>
      <c r="S28">
        <v>2.1069641242086221</v>
      </c>
      <c r="T28">
        <v>10.129635212541453</v>
      </c>
      <c r="U28" s="114">
        <f t="shared" si="2"/>
        <v>33.6</v>
      </c>
      <c r="V28" s="112">
        <f t="shared" si="3"/>
        <v>0</v>
      </c>
      <c r="X28" s="117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80</v>
      </c>
      <c r="G29">
        <f t="shared" si="5"/>
        <v>33.6</v>
      </c>
      <c r="H29" s="112"/>
      <c r="I29">
        <f>BRPL_EOD!AA29+BRPL_EOD!AB29</f>
        <v>13.09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</v>
      </c>
      <c r="N29">
        <f t="shared" si="0"/>
        <v>33.17</v>
      </c>
      <c r="O29" s="112">
        <f t="shared" si="1"/>
        <v>0.42999999999999972</v>
      </c>
      <c r="P29">
        <v>13.259692493216761</v>
      </c>
      <c r="Q29">
        <v>8.1037081700331619</v>
      </c>
      <c r="R29">
        <v>0</v>
      </c>
      <c r="S29">
        <v>2.1069641242086221</v>
      </c>
      <c r="T29">
        <v>10.129635212541453</v>
      </c>
      <c r="U29" s="114">
        <f t="shared" si="2"/>
        <v>33.6</v>
      </c>
      <c r="V29" s="112">
        <f t="shared" si="3"/>
        <v>0</v>
      </c>
      <c r="X29" s="117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80</v>
      </c>
      <c r="G30">
        <f t="shared" si="5"/>
        <v>33.6</v>
      </c>
      <c r="H30" s="112"/>
      <c r="I30">
        <f>BRPL_EOD!AA30+BRPL_EOD!AB30</f>
        <v>13.09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</v>
      </c>
      <c r="N30">
        <f t="shared" si="0"/>
        <v>33.17</v>
      </c>
      <c r="O30" s="112">
        <f t="shared" si="1"/>
        <v>0.42999999999999972</v>
      </c>
      <c r="P30">
        <v>13.259692493216761</v>
      </c>
      <c r="Q30">
        <v>8.1037081700331619</v>
      </c>
      <c r="R30">
        <v>0</v>
      </c>
      <c r="S30">
        <v>2.1069641242086221</v>
      </c>
      <c r="T30">
        <v>10.129635212541453</v>
      </c>
      <c r="U30" s="114">
        <f t="shared" si="2"/>
        <v>33.6</v>
      </c>
      <c r="V30" s="112">
        <f t="shared" si="3"/>
        <v>0</v>
      </c>
      <c r="X30" s="117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80</v>
      </c>
      <c r="G31">
        <f t="shared" si="5"/>
        <v>33.6</v>
      </c>
      <c r="H31" s="112"/>
      <c r="I31">
        <f>BRPL_EOD!AA31+BRPL_EOD!AB31</f>
        <v>13.09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</v>
      </c>
      <c r="N31">
        <f t="shared" si="0"/>
        <v>33.17</v>
      </c>
      <c r="O31" s="112">
        <f t="shared" si="1"/>
        <v>0.42999999999999972</v>
      </c>
      <c r="P31">
        <v>13.259692493216761</v>
      </c>
      <c r="Q31">
        <v>8.1037081700331619</v>
      </c>
      <c r="R31">
        <v>0</v>
      </c>
      <c r="S31">
        <v>2.1069641242086221</v>
      </c>
      <c r="T31">
        <v>10.129635212541453</v>
      </c>
      <c r="U31" s="114">
        <f t="shared" si="2"/>
        <v>33.6</v>
      </c>
      <c r="V31" s="112">
        <f t="shared" si="3"/>
        <v>0</v>
      </c>
      <c r="X31" s="117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80</v>
      </c>
      <c r="G32">
        <f t="shared" si="5"/>
        <v>33.6</v>
      </c>
      <c r="H32" s="112"/>
      <c r="I32">
        <f>BRPL_EOD!AA32+BRPL_EOD!AB32</f>
        <v>13.09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</v>
      </c>
      <c r="N32">
        <f t="shared" si="0"/>
        <v>33.17</v>
      </c>
      <c r="O32" s="112">
        <f t="shared" si="1"/>
        <v>0.42999999999999972</v>
      </c>
      <c r="P32">
        <v>13.259692493216761</v>
      </c>
      <c r="Q32">
        <v>8.1037081700331619</v>
      </c>
      <c r="R32">
        <v>0</v>
      </c>
      <c r="S32">
        <v>2.1069641242086221</v>
      </c>
      <c r="T32">
        <v>10.129635212541453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80</v>
      </c>
      <c r="G33">
        <f t="shared" si="5"/>
        <v>33.6</v>
      </c>
      <c r="H33" s="112"/>
      <c r="I33">
        <f>BRPL_EOD!AA33+BRPL_EOD!AB33</f>
        <v>13.09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</v>
      </c>
      <c r="N33">
        <f t="shared" si="0"/>
        <v>33.17</v>
      </c>
      <c r="O33" s="112">
        <f t="shared" si="1"/>
        <v>0.42999999999999972</v>
      </c>
      <c r="P33">
        <v>13.259692493216761</v>
      </c>
      <c r="Q33">
        <v>8.1037081700331619</v>
      </c>
      <c r="R33">
        <v>0</v>
      </c>
      <c r="S33">
        <v>2.1069641242086221</v>
      </c>
      <c r="T33">
        <v>10.129635212541453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80</v>
      </c>
      <c r="G34">
        <f t="shared" si="5"/>
        <v>33.6</v>
      </c>
      <c r="H34" s="112"/>
      <c r="I34">
        <f>BRPL_EOD!AA34+BRPL_EOD!AB34</f>
        <v>13.09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</v>
      </c>
      <c r="N34">
        <f t="shared" si="0"/>
        <v>33.17</v>
      </c>
      <c r="O34" s="112">
        <f t="shared" si="1"/>
        <v>0.42999999999999972</v>
      </c>
      <c r="P34">
        <v>13.259692493216761</v>
      </c>
      <c r="Q34">
        <v>8.1037081700331619</v>
      </c>
      <c r="R34">
        <v>0</v>
      </c>
      <c r="S34">
        <v>2.1069641242086221</v>
      </c>
      <c r="T34">
        <v>10.129635212541453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80</v>
      </c>
      <c r="G35">
        <f t="shared" si="5"/>
        <v>33.6</v>
      </c>
      <c r="H35" s="112"/>
      <c r="I35">
        <f>BRPL_EOD!AA35+BRPL_EOD!AB35</f>
        <v>13.09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</v>
      </c>
      <c r="N35">
        <f t="shared" si="0"/>
        <v>33.17</v>
      </c>
      <c r="O35" s="112">
        <f t="shared" si="1"/>
        <v>0.42999999999999972</v>
      </c>
      <c r="P35">
        <v>13.259692493216761</v>
      </c>
      <c r="Q35">
        <v>8.1037081700331619</v>
      </c>
      <c r="R35">
        <v>0</v>
      </c>
      <c r="S35">
        <v>2.1069641242086221</v>
      </c>
      <c r="T35">
        <v>10.129635212541453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80</v>
      </c>
      <c r="G36">
        <f t="shared" si="5"/>
        <v>33.6</v>
      </c>
      <c r="H36" s="112"/>
      <c r="I36">
        <f>BRPL_EOD!AA36+BRPL_EOD!AB36</f>
        <v>13.09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</v>
      </c>
      <c r="N36">
        <f t="shared" si="0"/>
        <v>33.17</v>
      </c>
      <c r="O36" s="112">
        <f t="shared" si="1"/>
        <v>0.42999999999999972</v>
      </c>
      <c r="P36">
        <v>13.259692493216761</v>
      </c>
      <c r="Q36">
        <v>8.1037081700331619</v>
      </c>
      <c r="R36">
        <v>0</v>
      </c>
      <c r="S36">
        <v>2.1069641242086221</v>
      </c>
      <c r="T36">
        <v>10.129635212541453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80</v>
      </c>
      <c r="G37">
        <f t="shared" si="5"/>
        <v>33.6</v>
      </c>
      <c r="H37" s="112"/>
      <c r="I37">
        <f>BRPL_EOD!AA37+BRPL_EOD!AB37</f>
        <v>13.09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</v>
      </c>
      <c r="N37">
        <f t="shared" si="0"/>
        <v>33.17</v>
      </c>
      <c r="O37" s="112">
        <f t="shared" si="1"/>
        <v>0.42999999999999972</v>
      </c>
      <c r="P37">
        <v>13.259692493216761</v>
      </c>
      <c r="Q37">
        <v>8.1037081700331619</v>
      </c>
      <c r="R37">
        <v>0</v>
      </c>
      <c r="S37">
        <v>2.1069641242086221</v>
      </c>
      <c r="T37">
        <v>10.129635212541453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80</v>
      </c>
      <c r="G38">
        <f t="shared" si="5"/>
        <v>33.6</v>
      </c>
      <c r="H38" s="112"/>
      <c r="I38">
        <f>BRPL_EOD!AA38+BRPL_EOD!AB38</f>
        <v>13.09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</v>
      </c>
      <c r="N38">
        <f t="shared" si="0"/>
        <v>33.17</v>
      </c>
      <c r="O38" s="112">
        <f t="shared" si="1"/>
        <v>0.42999999999999972</v>
      </c>
      <c r="P38">
        <v>13.259692493216761</v>
      </c>
      <c r="Q38">
        <v>8.1037081700331619</v>
      </c>
      <c r="R38">
        <v>0</v>
      </c>
      <c r="S38">
        <v>2.1069641242086221</v>
      </c>
      <c r="T38">
        <v>10.129635212541453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80</v>
      </c>
      <c r="G39">
        <f t="shared" si="5"/>
        <v>33.299999999999997</v>
      </c>
      <c r="H39" s="112"/>
      <c r="I39">
        <f>BRPL_EOD!AA39+BRPL_EOD!AB39</f>
        <v>13.09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</v>
      </c>
      <c r="N39">
        <f t="shared" si="0"/>
        <v>33.17</v>
      </c>
      <c r="O39" s="112">
        <f t="shared" si="1"/>
        <v>0.12999999999999545</v>
      </c>
      <c r="P39">
        <v>13.141302381670181</v>
      </c>
      <c r="Q39">
        <v>8.0313536328007231</v>
      </c>
      <c r="R39">
        <v>0</v>
      </c>
      <c r="S39">
        <v>2.088151944528188</v>
      </c>
      <c r="T39">
        <v>10.039192041000904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80</v>
      </c>
      <c r="G40">
        <f t="shared" si="5"/>
        <v>33.299999999999997</v>
      </c>
      <c r="H40" s="112"/>
      <c r="I40">
        <f>BRPL_EOD!AA40+BRPL_EOD!AB40</f>
        <v>13.09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</v>
      </c>
      <c r="N40">
        <f t="shared" si="0"/>
        <v>33.17</v>
      </c>
      <c r="O40" s="112">
        <f t="shared" si="1"/>
        <v>0.12999999999999545</v>
      </c>
      <c r="P40">
        <v>13.141302381670181</v>
      </c>
      <c r="Q40">
        <v>8.0313536328007231</v>
      </c>
      <c r="R40">
        <v>0</v>
      </c>
      <c r="S40">
        <v>2.088151944528188</v>
      </c>
      <c r="T40">
        <v>10.039192041000904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31.3</v>
      </c>
      <c r="E41">
        <f>GT!N41</f>
        <v>0</v>
      </c>
      <c r="F41">
        <f t="shared" si="4"/>
        <v>80</v>
      </c>
      <c r="G41">
        <f t="shared" si="5"/>
        <v>31.3</v>
      </c>
      <c r="H41" s="112"/>
      <c r="I41">
        <f>BRPL_EOD!AA41+BRPL_EOD!AB41</f>
        <v>11.67</v>
      </c>
      <c r="J41">
        <f>BYPL_EOD!AA41+BYPL_EOD!AB41</f>
        <v>7.78</v>
      </c>
      <c r="K41">
        <f>MES_EOD!AA41+MES_EOD!AB41</f>
        <v>0</v>
      </c>
      <c r="L41">
        <f>NDMC_EOD!AA41+NDMC_EOD!AB41</f>
        <v>2.02</v>
      </c>
      <c r="M41">
        <f>TPDDL_EOD!AA41+TPDDL_EOD!AB41</f>
        <v>9.7200000000000006</v>
      </c>
      <c r="N41">
        <f t="shared" si="0"/>
        <v>31.189999999999998</v>
      </c>
      <c r="O41" s="112">
        <f t="shared" si="1"/>
        <v>0.11000000000000298</v>
      </c>
      <c r="P41">
        <v>11.711157422250723</v>
      </c>
      <c r="Q41">
        <v>7.8074382815004819</v>
      </c>
      <c r="R41">
        <v>0</v>
      </c>
      <c r="S41">
        <v>2.027124078230202</v>
      </c>
      <c r="T41">
        <v>9.7542802180185966</v>
      </c>
      <c r="U41" s="114">
        <f t="shared" si="2"/>
        <v>31.300000000000004</v>
      </c>
      <c r="V41" s="112">
        <f t="shared" si="3"/>
        <v>0</v>
      </c>
      <c r="X41" s="117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31.3</v>
      </c>
      <c r="E42">
        <f>GT!N42</f>
        <v>0</v>
      </c>
      <c r="F42">
        <f t="shared" si="4"/>
        <v>80</v>
      </c>
      <c r="G42">
        <f t="shared" si="5"/>
        <v>31.3</v>
      </c>
      <c r="H42" s="112"/>
      <c r="I42">
        <f>BRPL_EOD!AA42+BRPL_EOD!AB42</f>
        <v>11.67</v>
      </c>
      <c r="J42">
        <f>BYPL_EOD!AA42+BYPL_EOD!AB42</f>
        <v>7.78</v>
      </c>
      <c r="K42">
        <f>MES_EOD!AA42+MES_EOD!AB42</f>
        <v>0</v>
      </c>
      <c r="L42">
        <f>NDMC_EOD!AA42+NDMC_EOD!AB42</f>
        <v>2.02</v>
      </c>
      <c r="M42">
        <f>TPDDL_EOD!AA42+TPDDL_EOD!AB42</f>
        <v>9.7200000000000006</v>
      </c>
      <c r="N42">
        <f t="shared" si="0"/>
        <v>31.189999999999998</v>
      </c>
      <c r="O42" s="112">
        <f t="shared" si="1"/>
        <v>0.11000000000000298</v>
      </c>
      <c r="P42">
        <v>11.711157422250723</v>
      </c>
      <c r="Q42">
        <v>7.8074382815004819</v>
      </c>
      <c r="R42">
        <v>0</v>
      </c>
      <c r="S42">
        <v>2.027124078230202</v>
      </c>
      <c r="T42">
        <v>9.7542802180185966</v>
      </c>
      <c r="U42" s="114">
        <f t="shared" si="2"/>
        <v>31.300000000000004</v>
      </c>
      <c r="V42" s="112">
        <f t="shared" si="3"/>
        <v>0</v>
      </c>
      <c r="X42" s="117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31.3</v>
      </c>
      <c r="E43">
        <f>GT!N43</f>
        <v>0</v>
      </c>
      <c r="F43">
        <f t="shared" si="4"/>
        <v>80</v>
      </c>
      <c r="G43">
        <f t="shared" si="5"/>
        <v>31.3</v>
      </c>
      <c r="H43" s="112"/>
      <c r="I43">
        <f>BRPL_EOD!AA43+BRPL_EOD!AB43</f>
        <v>11.67</v>
      </c>
      <c r="J43">
        <f>BYPL_EOD!AA43+BYPL_EOD!AB43</f>
        <v>7.78</v>
      </c>
      <c r="K43">
        <f>MES_EOD!AA43+MES_EOD!AB43</f>
        <v>0</v>
      </c>
      <c r="L43">
        <f>NDMC_EOD!AA43+NDMC_EOD!AB43</f>
        <v>2.02</v>
      </c>
      <c r="M43">
        <f>TPDDL_EOD!AA43+TPDDL_EOD!AB43</f>
        <v>9.7200000000000006</v>
      </c>
      <c r="N43">
        <f t="shared" si="0"/>
        <v>31.189999999999998</v>
      </c>
      <c r="O43" s="112">
        <f t="shared" si="1"/>
        <v>0.11000000000000298</v>
      </c>
      <c r="P43">
        <v>11.711157422250723</v>
      </c>
      <c r="Q43">
        <v>7.8074382815004819</v>
      </c>
      <c r="R43">
        <v>0</v>
      </c>
      <c r="S43">
        <v>2.027124078230202</v>
      </c>
      <c r="T43">
        <v>9.7542802180185966</v>
      </c>
      <c r="U43" s="114">
        <f t="shared" si="2"/>
        <v>31.300000000000004</v>
      </c>
      <c r="V43" s="112">
        <f t="shared" si="3"/>
        <v>0</v>
      </c>
      <c r="X43" s="117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31.3</v>
      </c>
      <c r="E44">
        <f>GT!N44</f>
        <v>0</v>
      </c>
      <c r="F44">
        <f t="shared" si="4"/>
        <v>80</v>
      </c>
      <c r="G44">
        <f t="shared" si="5"/>
        <v>31.3</v>
      </c>
      <c r="H44" s="112"/>
      <c r="I44">
        <f>BRPL_EOD!AA44+BRPL_EOD!AB44</f>
        <v>11.67</v>
      </c>
      <c r="J44">
        <f>BYPL_EOD!AA44+BYPL_EOD!AB44</f>
        <v>7.78</v>
      </c>
      <c r="K44">
        <f>MES_EOD!AA44+MES_EOD!AB44</f>
        <v>0</v>
      </c>
      <c r="L44">
        <f>NDMC_EOD!AA44+NDMC_EOD!AB44</f>
        <v>2.02</v>
      </c>
      <c r="M44">
        <f>TPDDL_EOD!AA44+TPDDL_EOD!AB44</f>
        <v>9.7200000000000006</v>
      </c>
      <c r="N44">
        <f t="shared" si="0"/>
        <v>31.189999999999998</v>
      </c>
      <c r="O44" s="112">
        <f t="shared" si="1"/>
        <v>0.11000000000000298</v>
      </c>
      <c r="P44">
        <v>11.711157422250723</v>
      </c>
      <c r="Q44">
        <v>7.8074382815004819</v>
      </c>
      <c r="R44">
        <v>0</v>
      </c>
      <c r="S44">
        <v>2.027124078230202</v>
      </c>
      <c r="T44">
        <v>9.7542802180185966</v>
      </c>
      <c r="U44" s="114">
        <f t="shared" si="2"/>
        <v>31.300000000000004</v>
      </c>
      <c r="V44" s="112">
        <f t="shared" si="3"/>
        <v>0</v>
      </c>
      <c r="X44" s="117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31.3</v>
      </c>
      <c r="E45">
        <f>GT!N45</f>
        <v>0</v>
      </c>
      <c r="F45">
        <f t="shared" si="4"/>
        <v>80</v>
      </c>
      <c r="G45">
        <f t="shared" si="5"/>
        <v>31.3</v>
      </c>
      <c r="H45" s="112"/>
      <c r="I45">
        <f>BRPL_EOD!AA45+BRPL_EOD!AB45</f>
        <v>11.67</v>
      </c>
      <c r="J45">
        <f>BYPL_EOD!AA45+BYPL_EOD!AB45</f>
        <v>7.78</v>
      </c>
      <c r="K45">
        <f>MES_EOD!AA45+MES_EOD!AB45</f>
        <v>0</v>
      </c>
      <c r="L45">
        <f>NDMC_EOD!AA45+NDMC_EOD!AB45</f>
        <v>2.02</v>
      </c>
      <c r="M45">
        <f>TPDDL_EOD!AA45+TPDDL_EOD!AB45</f>
        <v>9.7200000000000006</v>
      </c>
      <c r="N45">
        <f t="shared" si="0"/>
        <v>31.189999999999998</v>
      </c>
      <c r="O45" s="112">
        <f t="shared" si="1"/>
        <v>0.11000000000000298</v>
      </c>
      <c r="P45">
        <v>11.711157422250723</v>
      </c>
      <c r="Q45">
        <v>7.8074382815004819</v>
      </c>
      <c r="R45">
        <v>0</v>
      </c>
      <c r="S45">
        <v>2.027124078230202</v>
      </c>
      <c r="T45">
        <v>9.7542802180185966</v>
      </c>
      <c r="U45" s="114">
        <f t="shared" si="2"/>
        <v>31.300000000000004</v>
      </c>
      <c r="V45" s="112">
        <f t="shared" si="3"/>
        <v>0</v>
      </c>
      <c r="X45" s="117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31.3</v>
      </c>
      <c r="E46">
        <f>GT!N46</f>
        <v>0</v>
      </c>
      <c r="F46">
        <f t="shared" si="4"/>
        <v>80</v>
      </c>
      <c r="G46">
        <f t="shared" si="5"/>
        <v>31.3</v>
      </c>
      <c r="H46" s="112"/>
      <c r="I46">
        <f>BRPL_EOD!AA46+BRPL_EOD!AB46</f>
        <v>11.67</v>
      </c>
      <c r="J46">
        <f>BYPL_EOD!AA46+BYPL_EOD!AB46</f>
        <v>7.78</v>
      </c>
      <c r="K46">
        <f>MES_EOD!AA46+MES_EOD!AB46</f>
        <v>0</v>
      </c>
      <c r="L46">
        <f>NDMC_EOD!AA46+NDMC_EOD!AB46</f>
        <v>2.02</v>
      </c>
      <c r="M46">
        <f>TPDDL_EOD!AA46+TPDDL_EOD!AB46</f>
        <v>9.7200000000000006</v>
      </c>
      <c r="N46">
        <f t="shared" si="0"/>
        <v>31.189999999999998</v>
      </c>
      <c r="O46" s="112">
        <f t="shared" si="1"/>
        <v>0.11000000000000298</v>
      </c>
      <c r="P46">
        <v>11.711157422250723</v>
      </c>
      <c r="Q46">
        <v>7.8074382815004819</v>
      </c>
      <c r="R46">
        <v>0</v>
      </c>
      <c r="S46">
        <v>2.027124078230202</v>
      </c>
      <c r="T46">
        <v>9.7542802180185966</v>
      </c>
      <c r="U46" s="114">
        <f t="shared" si="2"/>
        <v>31.300000000000004</v>
      </c>
      <c r="V46" s="112">
        <f t="shared" si="3"/>
        <v>0</v>
      </c>
      <c r="X46" s="117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31.3</v>
      </c>
      <c r="E47">
        <f>GT!N47</f>
        <v>0</v>
      </c>
      <c r="F47">
        <f t="shared" si="4"/>
        <v>80</v>
      </c>
      <c r="G47">
        <f t="shared" si="5"/>
        <v>31.3</v>
      </c>
      <c r="H47" s="112"/>
      <c r="I47">
        <f>BRPL_EOD!AA47+BRPL_EOD!AB47</f>
        <v>11.67</v>
      </c>
      <c r="J47">
        <f>BYPL_EOD!AA47+BYPL_EOD!AB47</f>
        <v>7.78</v>
      </c>
      <c r="K47">
        <f>MES_EOD!AA47+MES_EOD!AB47</f>
        <v>0</v>
      </c>
      <c r="L47">
        <f>NDMC_EOD!AA47+NDMC_EOD!AB47</f>
        <v>2.02</v>
      </c>
      <c r="M47">
        <f>TPDDL_EOD!AA47+TPDDL_EOD!AB47</f>
        <v>9.7200000000000006</v>
      </c>
      <c r="N47">
        <f t="shared" si="0"/>
        <v>31.189999999999998</v>
      </c>
      <c r="O47" s="112">
        <f t="shared" si="1"/>
        <v>0.11000000000000298</v>
      </c>
      <c r="P47">
        <v>11.711157422250723</v>
      </c>
      <c r="Q47">
        <v>7.8074382815004819</v>
      </c>
      <c r="R47">
        <v>0</v>
      </c>
      <c r="S47">
        <v>2.027124078230202</v>
      </c>
      <c r="T47">
        <v>9.7542802180185966</v>
      </c>
      <c r="U47" s="114">
        <f t="shared" si="2"/>
        <v>31.300000000000004</v>
      </c>
      <c r="V47" s="112">
        <f t="shared" si="3"/>
        <v>0</v>
      </c>
      <c r="X47" s="117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31.3</v>
      </c>
      <c r="E48">
        <f>GT!N48</f>
        <v>0</v>
      </c>
      <c r="F48">
        <f t="shared" si="4"/>
        <v>80</v>
      </c>
      <c r="G48">
        <f t="shared" si="5"/>
        <v>31.3</v>
      </c>
      <c r="H48" s="112"/>
      <c r="I48">
        <f>BRPL_EOD!AA48+BRPL_EOD!AB48</f>
        <v>11.67</v>
      </c>
      <c r="J48">
        <f>BYPL_EOD!AA48+BYPL_EOD!AB48</f>
        <v>7.78</v>
      </c>
      <c r="K48">
        <f>MES_EOD!AA48+MES_EOD!AB48</f>
        <v>0</v>
      </c>
      <c r="L48">
        <f>NDMC_EOD!AA48+NDMC_EOD!AB48</f>
        <v>2.02</v>
      </c>
      <c r="M48">
        <f>TPDDL_EOD!AA48+TPDDL_EOD!AB48</f>
        <v>9.7200000000000006</v>
      </c>
      <c r="N48">
        <f t="shared" si="0"/>
        <v>31.189999999999998</v>
      </c>
      <c r="O48" s="112">
        <f t="shared" si="1"/>
        <v>0.11000000000000298</v>
      </c>
      <c r="P48">
        <v>11.711157422250723</v>
      </c>
      <c r="Q48">
        <v>7.8074382815004819</v>
      </c>
      <c r="R48">
        <v>0</v>
      </c>
      <c r="S48">
        <v>2.027124078230202</v>
      </c>
      <c r="T48">
        <v>9.7542802180185966</v>
      </c>
      <c r="U48" s="114">
        <f t="shared" si="2"/>
        <v>31.300000000000004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31.3</v>
      </c>
      <c r="E49">
        <f>GT!N49</f>
        <v>0</v>
      </c>
      <c r="F49">
        <f t="shared" si="4"/>
        <v>80</v>
      </c>
      <c r="G49">
        <f t="shared" si="5"/>
        <v>31.3</v>
      </c>
      <c r="H49" s="112"/>
      <c r="I49">
        <f>BRPL_EOD!AA49+BRPL_EOD!AB49</f>
        <v>11.67</v>
      </c>
      <c r="J49">
        <f>BYPL_EOD!AA49+BYPL_EOD!AB49</f>
        <v>7.78</v>
      </c>
      <c r="K49">
        <f>MES_EOD!AA49+MES_EOD!AB49</f>
        <v>0</v>
      </c>
      <c r="L49">
        <f>NDMC_EOD!AA49+NDMC_EOD!AB49</f>
        <v>2.02</v>
      </c>
      <c r="M49">
        <f>TPDDL_EOD!AA49+TPDDL_EOD!AB49</f>
        <v>9.7200000000000006</v>
      </c>
      <c r="N49">
        <f t="shared" si="0"/>
        <v>31.189999999999998</v>
      </c>
      <c r="O49" s="112">
        <f t="shared" si="1"/>
        <v>0.11000000000000298</v>
      </c>
      <c r="P49">
        <v>11.711157422250723</v>
      </c>
      <c r="Q49">
        <v>7.8074382815004819</v>
      </c>
      <c r="R49">
        <v>0</v>
      </c>
      <c r="S49">
        <v>2.027124078230202</v>
      </c>
      <c r="T49">
        <v>9.7542802180185966</v>
      </c>
      <c r="U49" s="114">
        <f t="shared" si="2"/>
        <v>31.300000000000004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31.3</v>
      </c>
      <c r="E50">
        <f>GT!N50</f>
        <v>0</v>
      </c>
      <c r="F50">
        <f t="shared" si="4"/>
        <v>80</v>
      </c>
      <c r="G50">
        <f t="shared" si="5"/>
        <v>31.3</v>
      </c>
      <c r="H50" s="112"/>
      <c r="I50">
        <f>BRPL_EOD!AA50+BRPL_EOD!AB50</f>
        <v>11.67</v>
      </c>
      <c r="J50">
        <f>BYPL_EOD!AA50+BYPL_EOD!AB50</f>
        <v>7.78</v>
      </c>
      <c r="K50">
        <f>MES_EOD!AA50+MES_EOD!AB50</f>
        <v>0</v>
      </c>
      <c r="L50">
        <f>NDMC_EOD!AA50+NDMC_EOD!AB50</f>
        <v>2.02</v>
      </c>
      <c r="M50">
        <f>TPDDL_EOD!AA50+TPDDL_EOD!AB50</f>
        <v>9.7200000000000006</v>
      </c>
      <c r="N50">
        <f t="shared" si="0"/>
        <v>31.189999999999998</v>
      </c>
      <c r="O50" s="112">
        <f t="shared" si="1"/>
        <v>0.11000000000000298</v>
      </c>
      <c r="P50">
        <v>11.711157422250723</v>
      </c>
      <c r="Q50">
        <v>7.8074382815004819</v>
      </c>
      <c r="R50">
        <v>0</v>
      </c>
      <c r="S50">
        <v>2.027124078230202</v>
      </c>
      <c r="T50">
        <v>9.7542802180185966</v>
      </c>
      <c r="U50" s="114">
        <f t="shared" si="2"/>
        <v>31.300000000000004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31.3</v>
      </c>
      <c r="E51">
        <f>GT!N51</f>
        <v>0</v>
      </c>
      <c r="F51">
        <f t="shared" si="4"/>
        <v>80</v>
      </c>
      <c r="G51">
        <f t="shared" si="5"/>
        <v>31.3</v>
      </c>
      <c r="H51" s="112"/>
      <c r="I51">
        <f>BRPL_EOD!AA51+BRPL_EOD!AB51</f>
        <v>11.67</v>
      </c>
      <c r="J51">
        <f>BYPL_EOD!AA51+BYPL_EOD!AB51</f>
        <v>7.78</v>
      </c>
      <c r="K51">
        <f>MES_EOD!AA51+MES_EOD!AB51</f>
        <v>0</v>
      </c>
      <c r="L51">
        <f>NDMC_EOD!AA51+NDMC_EOD!AB51</f>
        <v>2.02</v>
      </c>
      <c r="M51">
        <f>TPDDL_EOD!AA51+TPDDL_EOD!AB51</f>
        <v>9.7200000000000006</v>
      </c>
      <c r="N51">
        <f t="shared" si="0"/>
        <v>31.189999999999998</v>
      </c>
      <c r="O51" s="112">
        <f t="shared" si="1"/>
        <v>0.11000000000000298</v>
      </c>
      <c r="P51">
        <v>11.711157422250723</v>
      </c>
      <c r="Q51">
        <v>7.8074382815004819</v>
      </c>
      <c r="R51">
        <v>0</v>
      </c>
      <c r="S51">
        <v>2.027124078230202</v>
      </c>
      <c r="T51">
        <v>9.7542802180185966</v>
      </c>
      <c r="U51" s="114">
        <f t="shared" si="2"/>
        <v>31.300000000000004</v>
      </c>
      <c r="V51" s="112">
        <f t="shared" si="3"/>
        <v>0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31.3</v>
      </c>
      <c r="E52">
        <f>GT!N52</f>
        <v>0</v>
      </c>
      <c r="F52">
        <f t="shared" si="4"/>
        <v>80</v>
      </c>
      <c r="G52">
        <f t="shared" si="5"/>
        <v>31.3</v>
      </c>
      <c r="H52" s="112"/>
      <c r="I52">
        <f>BRPL_EOD!AA52+BRPL_EOD!AB52</f>
        <v>11.67</v>
      </c>
      <c r="J52">
        <f>BYPL_EOD!AA52+BYPL_EOD!AB52</f>
        <v>7.78</v>
      </c>
      <c r="K52">
        <f>MES_EOD!AA52+MES_EOD!AB52</f>
        <v>0</v>
      </c>
      <c r="L52">
        <f>NDMC_EOD!AA52+NDMC_EOD!AB52</f>
        <v>2.02</v>
      </c>
      <c r="M52">
        <f>TPDDL_EOD!AA52+TPDDL_EOD!AB52</f>
        <v>9.7200000000000006</v>
      </c>
      <c r="N52">
        <f t="shared" si="0"/>
        <v>31.189999999999998</v>
      </c>
      <c r="O52" s="112">
        <f t="shared" si="1"/>
        <v>0.11000000000000298</v>
      </c>
      <c r="P52">
        <v>11.711157422250723</v>
      </c>
      <c r="Q52">
        <v>7.8074382815004819</v>
      </c>
      <c r="R52">
        <v>0</v>
      </c>
      <c r="S52">
        <v>2.027124078230202</v>
      </c>
      <c r="T52">
        <v>9.7542802180185966</v>
      </c>
      <c r="U52" s="114">
        <f t="shared" si="2"/>
        <v>31.300000000000004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31.3</v>
      </c>
      <c r="E53">
        <f>GT!N53</f>
        <v>0</v>
      </c>
      <c r="F53">
        <f t="shared" si="4"/>
        <v>80</v>
      </c>
      <c r="G53">
        <f t="shared" si="5"/>
        <v>31.3</v>
      </c>
      <c r="H53" s="112"/>
      <c r="I53">
        <f>BRPL_EOD!AA53+BRPL_EOD!AB53</f>
        <v>11.67</v>
      </c>
      <c r="J53">
        <f>BYPL_EOD!AA53+BYPL_EOD!AB53</f>
        <v>7.78</v>
      </c>
      <c r="K53">
        <f>MES_EOD!AA53+MES_EOD!AB53</f>
        <v>0</v>
      </c>
      <c r="L53">
        <f>NDMC_EOD!AA53+NDMC_EOD!AB53</f>
        <v>2.02</v>
      </c>
      <c r="M53">
        <f>TPDDL_EOD!AA53+TPDDL_EOD!AB53</f>
        <v>9.7200000000000006</v>
      </c>
      <c r="N53">
        <f t="shared" si="0"/>
        <v>31.189999999999998</v>
      </c>
      <c r="O53" s="112">
        <f t="shared" si="1"/>
        <v>0.11000000000000298</v>
      </c>
      <c r="P53">
        <v>11.711157422250723</v>
      </c>
      <c r="Q53">
        <v>7.8074382815004819</v>
      </c>
      <c r="R53">
        <v>0</v>
      </c>
      <c r="S53">
        <v>2.027124078230202</v>
      </c>
      <c r="T53">
        <v>9.7542802180185966</v>
      </c>
      <c r="U53" s="114">
        <f t="shared" si="2"/>
        <v>31.300000000000004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31.3</v>
      </c>
      <c r="E54">
        <f>GT!N54</f>
        <v>0</v>
      </c>
      <c r="F54">
        <f t="shared" si="4"/>
        <v>80</v>
      </c>
      <c r="G54">
        <f t="shared" si="5"/>
        <v>31.3</v>
      </c>
      <c r="H54" s="112"/>
      <c r="I54">
        <f>BRPL_EOD!AA54+BRPL_EOD!AB54</f>
        <v>11.67</v>
      </c>
      <c r="J54">
        <f>BYPL_EOD!AA54+BYPL_EOD!AB54</f>
        <v>7.78</v>
      </c>
      <c r="K54">
        <f>MES_EOD!AA54+MES_EOD!AB54</f>
        <v>0</v>
      </c>
      <c r="L54">
        <f>NDMC_EOD!AA54+NDMC_EOD!AB54</f>
        <v>2.02</v>
      </c>
      <c r="M54">
        <f>TPDDL_EOD!AA54+TPDDL_EOD!AB54</f>
        <v>9.7200000000000006</v>
      </c>
      <c r="N54">
        <f t="shared" si="0"/>
        <v>31.189999999999998</v>
      </c>
      <c r="O54" s="112">
        <f t="shared" si="1"/>
        <v>0.11000000000000298</v>
      </c>
      <c r="P54">
        <v>11.711157422250723</v>
      </c>
      <c r="Q54">
        <v>7.8074382815004819</v>
      </c>
      <c r="R54">
        <v>0</v>
      </c>
      <c r="S54">
        <v>2.027124078230202</v>
      </c>
      <c r="T54">
        <v>9.7542802180185966</v>
      </c>
      <c r="U54" s="114">
        <f t="shared" si="2"/>
        <v>31.300000000000004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80</v>
      </c>
      <c r="G55">
        <f t="shared" si="5"/>
        <v>31.3</v>
      </c>
      <c r="H55" s="112"/>
      <c r="I55">
        <f>BRPL_EOD!AA55+BRPL_EOD!AB55</f>
        <v>11.67</v>
      </c>
      <c r="J55">
        <f>BYPL_EOD!AA55+BYPL_EOD!AB55</f>
        <v>7.78</v>
      </c>
      <c r="K55">
        <f>MES_EOD!AA55+MES_EOD!AB55</f>
        <v>0</v>
      </c>
      <c r="L55">
        <f>NDMC_EOD!AA55+NDMC_EOD!AB55</f>
        <v>2.02</v>
      </c>
      <c r="M55">
        <f>TPDDL_EOD!AA55+TPDDL_EOD!AB55</f>
        <v>9.7200000000000006</v>
      </c>
      <c r="N55">
        <f t="shared" si="0"/>
        <v>31.189999999999998</v>
      </c>
      <c r="O55" s="112">
        <f t="shared" si="1"/>
        <v>0.11000000000000298</v>
      </c>
      <c r="P55">
        <v>11.711157422250723</v>
      </c>
      <c r="Q55">
        <v>7.8074382815004819</v>
      </c>
      <c r="R55">
        <v>0</v>
      </c>
      <c r="S55">
        <v>2.027124078230202</v>
      </c>
      <c r="T55">
        <v>9.7542802180185966</v>
      </c>
      <c r="U55" s="114">
        <f t="shared" si="2"/>
        <v>31.300000000000004</v>
      </c>
      <c r="V55" s="112">
        <f t="shared" si="3"/>
        <v>0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80</v>
      </c>
      <c r="G56">
        <f t="shared" si="5"/>
        <v>31.3</v>
      </c>
      <c r="H56" s="112"/>
      <c r="I56">
        <f>BRPL_EOD!AA56+BRPL_EOD!AB56</f>
        <v>10.210000000000001</v>
      </c>
      <c r="J56">
        <f>BYPL_EOD!AA56+BYPL_EOD!AB56</f>
        <v>6.81</v>
      </c>
      <c r="K56">
        <f>MES_EOD!AA56+MES_EOD!AB56</f>
        <v>0</v>
      </c>
      <c r="L56">
        <f>NDMC_EOD!AA56+NDMC_EOD!AB56</f>
        <v>1.77</v>
      </c>
      <c r="M56">
        <f>TPDDL_EOD!AA56+TPDDL_EOD!AB56</f>
        <v>8.51</v>
      </c>
      <c r="N56">
        <f t="shared" si="0"/>
        <v>27.299999999999997</v>
      </c>
      <c r="O56" s="112">
        <f t="shared" si="1"/>
        <v>4.0000000000000036</v>
      </c>
      <c r="P56">
        <v>11.705970695970699</v>
      </c>
      <c r="Q56">
        <v>7.8078021978021983</v>
      </c>
      <c r="R56">
        <v>0</v>
      </c>
      <c r="S56">
        <v>2.0293406593406598</v>
      </c>
      <c r="T56">
        <v>9.7568864468864476</v>
      </c>
      <c r="U56" s="114">
        <f t="shared" si="2"/>
        <v>31.300000000000004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27.3</v>
      </c>
      <c r="E57">
        <f>GT!N57</f>
        <v>0</v>
      </c>
      <c r="F57">
        <f t="shared" si="4"/>
        <v>75</v>
      </c>
      <c r="G57">
        <f t="shared" si="5"/>
        <v>27.3</v>
      </c>
      <c r="H57" s="112"/>
      <c r="I57">
        <f>BRPL_EOD!AA57+BRPL_EOD!AB57</f>
        <v>10.210000000000001</v>
      </c>
      <c r="J57">
        <f>BYPL_EOD!AA57+BYPL_EOD!AB57</f>
        <v>6.81</v>
      </c>
      <c r="K57">
        <f>MES_EOD!AA57+MES_EOD!AB57</f>
        <v>0</v>
      </c>
      <c r="L57">
        <f>NDMC_EOD!AA57+NDMC_EOD!AB57</f>
        <v>1.77</v>
      </c>
      <c r="M57">
        <f>TPDDL_EOD!AA57+TPDDL_EOD!AB57</f>
        <v>8.51</v>
      </c>
      <c r="N57">
        <f t="shared" si="0"/>
        <v>27.299999999999997</v>
      </c>
      <c r="O57" s="112">
        <f t="shared" si="1"/>
        <v>0</v>
      </c>
      <c r="P57">
        <v>10.210000000000003</v>
      </c>
      <c r="Q57">
        <v>6.8100000000000005</v>
      </c>
      <c r="R57">
        <v>0</v>
      </c>
      <c r="S57">
        <v>1.7700000000000002</v>
      </c>
      <c r="T57">
        <v>8.5100000000000016</v>
      </c>
      <c r="U57" s="114">
        <f t="shared" si="2"/>
        <v>27.300000000000004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27.3</v>
      </c>
      <c r="E58">
        <f>GT!N58</f>
        <v>0</v>
      </c>
      <c r="F58">
        <f t="shared" si="4"/>
        <v>75</v>
      </c>
      <c r="G58">
        <f t="shared" si="5"/>
        <v>27.3</v>
      </c>
      <c r="H58" s="112"/>
      <c r="I58">
        <f>BRPL_EOD!AA58+BRPL_EOD!AB58</f>
        <v>10.210000000000001</v>
      </c>
      <c r="J58">
        <f>BYPL_EOD!AA58+BYPL_EOD!AB58</f>
        <v>6.81</v>
      </c>
      <c r="K58">
        <f>MES_EOD!AA58+MES_EOD!AB58</f>
        <v>0</v>
      </c>
      <c r="L58">
        <f>NDMC_EOD!AA58+NDMC_EOD!AB58</f>
        <v>1.77</v>
      </c>
      <c r="M58">
        <f>TPDDL_EOD!AA58+TPDDL_EOD!AB58</f>
        <v>8.51</v>
      </c>
      <c r="N58">
        <f t="shared" si="0"/>
        <v>27.299999999999997</v>
      </c>
      <c r="O58" s="112">
        <f t="shared" si="1"/>
        <v>0</v>
      </c>
      <c r="P58">
        <v>10.210000000000003</v>
      </c>
      <c r="Q58">
        <v>6.8100000000000005</v>
      </c>
      <c r="R58">
        <v>0</v>
      </c>
      <c r="S58">
        <v>1.7700000000000002</v>
      </c>
      <c r="T58">
        <v>8.5100000000000016</v>
      </c>
      <c r="U58" s="114">
        <f t="shared" si="2"/>
        <v>27.300000000000004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27.3</v>
      </c>
      <c r="E59">
        <f>GT!N59</f>
        <v>0</v>
      </c>
      <c r="F59">
        <f t="shared" si="4"/>
        <v>75</v>
      </c>
      <c r="G59">
        <f t="shared" si="5"/>
        <v>27.3</v>
      </c>
      <c r="H59" s="112"/>
      <c r="I59">
        <f>BRPL_EOD!AA59+BRPL_EOD!AB59</f>
        <v>10.210000000000001</v>
      </c>
      <c r="J59">
        <f>BYPL_EOD!AA59+BYPL_EOD!AB59</f>
        <v>6.81</v>
      </c>
      <c r="K59">
        <f>MES_EOD!AA59+MES_EOD!AB59</f>
        <v>0</v>
      </c>
      <c r="L59">
        <f>NDMC_EOD!AA59+NDMC_EOD!AB59</f>
        <v>1.77</v>
      </c>
      <c r="M59">
        <f>TPDDL_EOD!AA59+TPDDL_EOD!AB59</f>
        <v>8.51</v>
      </c>
      <c r="N59">
        <f t="shared" si="0"/>
        <v>27.299999999999997</v>
      </c>
      <c r="O59" s="112">
        <f t="shared" si="1"/>
        <v>0</v>
      </c>
      <c r="P59">
        <v>10.210000000000003</v>
      </c>
      <c r="Q59">
        <v>6.8100000000000005</v>
      </c>
      <c r="R59">
        <v>0</v>
      </c>
      <c r="S59">
        <v>1.7700000000000002</v>
      </c>
      <c r="T59">
        <v>8.5100000000000016</v>
      </c>
      <c r="U59" s="114">
        <f t="shared" si="2"/>
        <v>27.300000000000004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27.3</v>
      </c>
      <c r="E60">
        <f>GT!N60</f>
        <v>0</v>
      </c>
      <c r="F60">
        <f t="shared" si="4"/>
        <v>75</v>
      </c>
      <c r="G60">
        <f t="shared" si="5"/>
        <v>27.3</v>
      </c>
      <c r="H60" s="112"/>
      <c r="I60">
        <f>BRPL_EOD!AA60+BRPL_EOD!AB60</f>
        <v>10.210000000000001</v>
      </c>
      <c r="J60">
        <f>BYPL_EOD!AA60+BYPL_EOD!AB60</f>
        <v>6.81</v>
      </c>
      <c r="K60">
        <f>MES_EOD!AA60+MES_EOD!AB60</f>
        <v>0</v>
      </c>
      <c r="L60">
        <f>NDMC_EOD!AA60+NDMC_EOD!AB60</f>
        <v>1.77</v>
      </c>
      <c r="M60">
        <f>TPDDL_EOD!AA60+TPDDL_EOD!AB60</f>
        <v>8.51</v>
      </c>
      <c r="N60">
        <f t="shared" si="0"/>
        <v>27.299999999999997</v>
      </c>
      <c r="O60" s="112">
        <f t="shared" si="1"/>
        <v>0</v>
      </c>
      <c r="P60">
        <v>10.210000000000003</v>
      </c>
      <c r="Q60">
        <v>6.8100000000000005</v>
      </c>
      <c r="R60">
        <v>0</v>
      </c>
      <c r="S60">
        <v>1.7700000000000002</v>
      </c>
      <c r="T60">
        <v>8.5100000000000016</v>
      </c>
      <c r="U60" s="114">
        <f t="shared" si="2"/>
        <v>27.300000000000004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27.3</v>
      </c>
      <c r="E61">
        <f>GT!N61</f>
        <v>0</v>
      </c>
      <c r="F61">
        <f t="shared" si="4"/>
        <v>75</v>
      </c>
      <c r="G61">
        <f t="shared" si="5"/>
        <v>27.3</v>
      </c>
      <c r="H61" s="112"/>
      <c r="I61">
        <f>BRPL_EOD!AA61+BRPL_EOD!AB61</f>
        <v>10.210000000000001</v>
      </c>
      <c r="J61">
        <f>BYPL_EOD!AA61+BYPL_EOD!AB61</f>
        <v>6.81</v>
      </c>
      <c r="K61">
        <f>MES_EOD!AA61+MES_EOD!AB61</f>
        <v>0</v>
      </c>
      <c r="L61">
        <f>NDMC_EOD!AA61+NDMC_EOD!AB61</f>
        <v>1.77</v>
      </c>
      <c r="M61">
        <f>TPDDL_EOD!AA61+TPDDL_EOD!AB61</f>
        <v>8.51</v>
      </c>
      <c r="N61">
        <f t="shared" si="0"/>
        <v>27.299999999999997</v>
      </c>
      <c r="O61" s="112">
        <f t="shared" si="1"/>
        <v>0</v>
      </c>
      <c r="P61">
        <v>10.210000000000003</v>
      </c>
      <c r="Q61">
        <v>6.8100000000000005</v>
      </c>
      <c r="R61">
        <v>0</v>
      </c>
      <c r="S61">
        <v>1.7700000000000002</v>
      </c>
      <c r="T61">
        <v>8.5100000000000016</v>
      </c>
      <c r="U61" s="114">
        <f t="shared" si="2"/>
        <v>27.300000000000004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27.3</v>
      </c>
      <c r="E62">
        <f>GT!N62</f>
        <v>0</v>
      </c>
      <c r="F62">
        <f t="shared" si="4"/>
        <v>75</v>
      </c>
      <c r="G62">
        <f t="shared" si="5"/>
        <v>27.3</v>
      </c>
      <c r="H62" s="112"/>
      <c r="I62">
        <f>BRPL_EOD!AA62+BRPL_EOD!AB62</f>
        <v>10.210000000000001</v>
      </c>
      <c r="J62">
        <f>BYPL_EOD!AA62+BYPL_EOD!AB62</f>
        <v>6.81</v>
      </c>
      <c r="K62">
        <f>MES_EOD!AA62+MES_EOD!AB62</f>
        <v>0</v>
      </c>
      <c r="L62">
        <f>NDMC_EOD!AA62+NDMC_EOD!AB62</f>
        <v>1.77</v>
      </c>
      <c r="M62">
        <f>TPDDL_EOD!AA62+TPDDL_EOD!AB62</f>
        <v>8.51</v>
      </c>
      <c r="N62">
        <f t="shared" si="0"/>
        <v>27.299999999999997</v>
      </c>
      <c r="O62" s="112">
        <f t="shared" si="1"/>
        <v>0</v>
      </c>
      <c r="P62">
        <v>10.210000000000003</v>
      </c>
      <c r="Q62">
        <v>6.8100000000000005</v>
      </c>
      <c r="R62">
        <v>0</v>
      </c>
      <c r="S62">
        <v>1.7700000000000002</v>
      </c>
      <c r="T62">
        <v>8.5100000000000016</v>
      </c>
      <c r="U62" s="114">
        <f t="shared" si="2"/>
        <v>27.300000000000004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27.3</v>
      </c>
      <c r="E63">
        <f>GT!N63</f>
        <v>0</v>
      </c>
      <c r="F63">
        <f t="shared" si="4"/>
        <v>75</v>
      </c>
      <c r="G63">
        <f t="shared" si="5"/>
        <v>27.3</v>
      </c>
      <c r="H63" s="112"/>
      <c r="I63">
        <f>BRPL_EOD!AA63+BRPL_EOD!AB63</f>
        <v>10.210000000000001</v>
      </c>
      <c r="J63">
        <f>BYPL_EOD!AA63+BYPL_EOD!AB63</f>
        <v>6.81</v>
      </c>
      <c r="K63">
        <f>MES_EOD!AA63+MES_EOD!AB63</f>
        <v>0</v>
      </c>
      <c r="L63">
        <f>NDMC_EOD!AA63+NDMC_EOD!AB63</f>
        <v>1.77</v>
      </c>
      <c r="M63">
        <f>TPDDL_EOD!AA63+TPDDL_EOD!AB63</f>
        <v>8.51</v>
      </c>
      <c r="N63">
        <f t="shared" si="0"/>
        <v>27.299999999999997</v>
      </c>
      <c r="O63" s="112">
        <f t="shared" si="1"/>
        <v>0</v>
      </c>
      <c r="P63">
        <v>10.210000000000003</v>
      </c>
      <c r="Q63">
        <v>6.8100000000000005</v>
      </c>
      <c r="R63">
        <v>0</v>
      </c>
      <c r="S63">
        <v>1.7700000000000002</v>
      </c>
      <c r="T63">
        <v>8.5100000000000016</v>
      </c>
      <c r="U63" s="114">
        <f t="shared" si="2"/>
        <v>27.300000000000004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27.3</v>
      </c>
      <c r="E64">
        <f>GT!N64</f>
        <v>0</v>
      </c>
      <c r="F64">
        <f t="shared" si="4"/>
        <v>75</v>
      </c>
      <c r="G64">
        <f t="shared" si="5"/>
        <v>27.3</v>
      </c>
      <c r="H64" s="112"/>
      <c r="I64">
        <f>BRPL_EOD!AA64+BRPL_EOD!AB64</f>
        <v>10.210000000000001</v>
      </c>
      <c r="J64">
        <f>BYPL_EOD!AA64+BYPL_EOD!AB64</f>
        <v>6.81</v>
      </c>
      <c r="K64">
        <f>MES_EOD!AA64+MES_EOD!AB64</f>
        <v>0</v>
      </c>
      <c r="L64">
        <f>NDMC_EOD!AA64+NDMC_EOD!AB64</f>
        <v>1.77</v>
      </c>
      <c r="M64">
        <f>TPDDL_EOD!AA64+TPDDL_EOD!AB64</f>
        <v>8.51</v>
      </c>
      <c r="N64">
        <f t="shared" si="0"/>
        <v>27.299999999999997</v>
      </c>
      <c r="O64" s="112">
        <f t="shared" si="1"/>
        <v>0</v>
      </c>
      <c r="P64">
        <v>10.210000000000003</v>
      </c>
      <c r="Q64">
        <v>6.8100000000000005</v>
      </c>
      <c r="R64">
        <v>0</v>
      </c>
      <c r="S64">
        <v>1.7700000000000002</v>
      </c>
      <c r="T64">
        <v>8.5100000000000016</v>
      </c>
      <c r="U64" s="114">
        <f t="shared" si="2"/>
        <v>27.300000000000004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27.3</v>
      </c>
      <c r="E65">
        <f>GT!N65</f>
        <v>0</v>
      </c>
      <c r="F65">
        <f t="shared" si="4"/>
        <v>75</v>
      </c>
      <c r="G65">
        <f t="shared" si="5"/>
        <v>27.3</v>
      </c>
      <c r="H65" s="112"/>
      <c r="I65">
        <f>BRPL_EOD!AA65+BRPL_EOD!AB65</f>
        <v>10.210000000000001</v>
      </c>
      <c r="J65">
        <f>BYPL_EOD!AA65+BYPL_EOD!AB65</f>
        <v>6.81</v>
      </c>
      <c r="K65">
        <f>MES_EOD!AA65+MES_EOD!AB65</f>
        <v>0</v>
      </c>
      <c r="L65">
        <f>NDMC_EOD!AA65+NDMC_EOD!AB65</f>
        <v>1.77</v>
      </c>
      <c r="M65">
        <f>TPDDL_EOD!AA65+TPDDL_EOD!AB65</f>
        <v>8.51</v>
      </c>
      <c r="N65">
        <f t="shared" si="0"/>
        <v>27.299999999999997</v>
      </c>
      <c r="O65" s="112">
        <f t="shared" si="1"/>
        <v>0</v>
      </c>
      <c r="P65">
        <v>10.210000000000003</v>
      </c>
      <c r="Q65">
        <v>6.8100000000000005</v>
      </c>
      <c r="R65">
        <v>0</v>
      </c>
      <c r="S65">
        <v>1.7700000000000002</v>
      </c>
      <c r="T65">
        <v>8.5100000000000016</v>
      </c>
      <c r="U65" s="114">
        <f t="shared" si="2"/>
        <v>27.300000000000004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27.3</v>
      </c>
      <c r="E66">
        <f>GT!N66</f>
        <v>0</v>
      </c>
      <c r="F66">
        <f t="shared" si="4"/>
        <v>75</v>
      </c>
      <c r="G66">
        <f t="shared" si="5"/>
        <v>27.3</v>
      </c>
      <c r="H66" s="112"/>
      <c r="I66">
        <f>BRPL_EOD!AA66+BRPL_EOD!AB66</f>
        <v>10.210000000000001</v>
      </c>
      <c r="J66">
        <f>BYPL_EOD!AA66+BYPL_EOD!AB66</f>
        <v>6.81</v>
      </c>
      <c r="K66">
        <f>MES_EOD!AA66+MES_EOD!AB66</f>
        <v>0</v>
      </c>
      <c r="L66">
        <f>NDMC_EOD!AA66+NDMC_EOD!AB66</f>
        <v>1.77</v>
      </c>
      <c r="M66">
        <f>TPDDL_EOD!AA66+TPDDL_EOD!AB66</f>
        <v>8.51</v>
      </c>
      <c r="N66">
        <f t="shared" si="0"/>
        <v>27.299999999999997</v>
      </c>
      <c r="O66" s="112">
        <f t="shared" si="1"/>
        <v>0</v>
      </c>
      <c r="P66">
        <v>10.210000000000003</v>
      </c>
      <c r="Q66">
        <v>6.8100000000000005</v>
      </c>
      <c r="R66">
        <v>0</v>
      </c>
      <c r="S66">
        <v>1.7700000000000002</v>
      </c>
      <c r="T66">
        <v>8.5100000000000016</v>
      </c>
      <c r="U66" s="114">
        <f t="shared" si="2"/>
        <v>27.300000000000004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27.3</v>
      </c>
      <c r="E67">
        <f>GT!N67</f>
        <v>0</v>
      </c>
      <c r="F67">
        <f t="shared" si="4"/>
        <v>75</v>
      </c>
      <c r="G67">
        <f t="shared" si="5"/>
        <v>27.3</v>
      </c>
      <c r="H67" s="112"/>
      <c r="I67">
        <f>BRPL_EOD!AA67+BRPL_EOD!AB67</f>
        <v>10.210000000000001</v>
      </c>
      <c r="J67">
        <f>BYPL_EOD!AA67+BYPL_EOD!AB67</f>
        <v>6.81</v>
      </c>
      <c r="K67">
        <f>MES_EOD!AA67+MES_EOD!AB67</f>
        <v>0</v>
      </c>
      <c r="L67">
        <f>NDMC_EOD!AA67+NDMC_EOD!AB67</f>
        <v>1.77</v>
      </c>
      <c r="M67">
        <f>TPDDL_EOD!AA67+TPDDL_EOD!AB67</f>
        <v>8.51</v>
      </c>
      <c r="N67">
        <f t="shared" ref="N67:N98" si="6">SUM(I67:M67)</f>
        <v>27.299999999999997</v>
      </c>
      <c r="O67" s="112">
        <f t="shared" ref="O67:O98" si="7">G67-N67</f>
        <v>0</v>
      </c>
      <c r="P67">
        <v>10.210000000000003</v>
      </c>
      <c r="Q67">
        <v>6.8100000000000005</v>
      </c>
      <c r="R67">
        <v>0</v>
      </c>
      <c r="S67">
        <v>1.7700000000000002</v>
      </c>
      <c r="T67">
        <v>8.5100000000000016</v>
      </c>
      <c r="U67" s="114">
        <f t="shared" ref="U67:U98" si="8">SUM(P67:T67)</f>
        <v>27.300000000000004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27.3</v>
      </c>
      <c r="E68">
        <f>GT!N68</f>
        <v>0</v>
      </c>
      <c r="F68">
        <f t="shared" ref="F68:F98" si="10">B68+C68</f>
        <v>75</v>
      </c>
      <c r="G68">
        <f t="shared" ref="G68:G98" si="11">D68+E68-X68</f>
        <v>27.3</v>
      </c>
      <c r="H68" s="112"/>
      <c r="I68">
        <f>BRPL_EOD!AA68+BRPL_EOD!AB68</f>
        <v>10.210000000000001</v>
      </c>
      <c r="J68">
        <f>BYPL_EOD!AA68+BYPL_EOD!AB68</f>
        <v>6.81</v>
      </c>
      <c r="K68">
        <f>MES_EOD!AA68+MES_EOD!AB68</f>
        <v>0</v>
      </c>
      <c r="L68">
        <f>NDMC_EOD!AA68+NDMC_EOD!AB68</f>
        <v>1.77</v>
      </c>
      <c r="M68">
        <f>TPDDL_EOD!AA68+TPDDL_EOD!AB68</f>
        <v>8.51</v>
      </c>
      <c r="N68">
        <f t="shared" si="6"/>
        <v>27.299999999999997</v>
      </c>
      <c r="O68" s="112">
        <f t="shared" si="7"/>
        <v>0</v>
      </c>
      <c r="P68">
        <v>10.210000000000003</v>
      </c>
      <c r="Q68">
        <v>6.8100000000000005</v>
      </c>
      <c r="R68">
        <v>0</v>
      </c>
      <c r="S68">
        <v>1.7700000000000002</v>
      </c>
      <c r="T68">
        <v>8.5100000000000016</v>
      </c>
      <c r="U68" s="114">
        <f t="shared" si="8"/>
        <v>27.300000000000004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27.3</v>
      </c>
      <c r="E69">
        <f>GT!N69</f>
        <v>0</v>
      </c>
      <c r="F69">
        <f t="shared" si="10"/>
        <v>75</v>
      </c>
      <c r="G69">
        <f t="shared" si="11"/>
        <v>27.3</v>
      </c>
      <c r="H69" s="112"/>
      <c r="I69">
        <f>BRPL_EOD!AA69+BRPL_EOD!AB69</f>
        <v>10.210000000000001</v>
      </c>
      <c r="J69">
        <f>BYPL_EOD!AA69+BYPL_EOD!AB69</f>
        <v>6.81</v>
      </c>
      <c r="K69">
        <f>MES_EOD!AA69+MES_EOD!AB69</f>
        <v>0</v>
      </c>
      <c r="L69">
        <f>NDMC_EOD!AA69+NDMC_EOD!AB69</f>
        <v>1.77</v>
      </c>
      <c r="M69">
        <f>TPDDL_EOD!AA69+TPDDL_EOD!AB69</f>
        <v>8.51</v>
      </c>
      <c r="N69">
        <f t="shared" si="6"/>
        <v>27.299999999999997</v>
      </c>
      <c r="O69" s="112">
        <f t="shared" si="7"/>
        <v>0</v>
      </c>
      <c r="P69">
        <v>10.210000000000003</v>
      </c>
      <c r="Q69">
        <v>6.8100000000000005</v>
      </c>
      <c r="R69">
        <v>0</v>
      </c>
      <c r="S69">
        <v>1.7700000000000002</v>
      </c>
      <c r="T69">
        <v>8.5100000000000016</v>
      </c>
      <c r="U69" s="114">
        <f t="shared" si="8"/>
        <v>27.300000000000004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27.3</v>
      </c>
      <c r="E70">
        <f>GT!N70</f>
        <v>0</v>
      </c>
      <c r="F70">
        <f t="shared" si="10"/>
        <v>75</v>
      </c>
      <c r="G70">
        <f t="shared" si="11"/>
        <v>27.3</v>
      </c>
      <c r="H70" s="112"/>
      <c r="I70">
        <f>BRPL_EOD!AA70+BRPL_EOD!AB70</f>
        <v>10.210000000000001</v>
      </c>
      <c r="J70">
        <f>BYPL_EOD!AA70+BYPL_EOD!AB70</f>
        <v>6.81</v>
      </c>
      <c r="K70">
        <f>MES_EOD!AA70+MES_EOD!AB70</f>
        <v>0</v>
      </c>
      <c r="L70">
        <f>NDMC_EOD!AA70+NDMC_EOD!AB70</f>
        <v>1.77</v>
      </c>
      <c r="M70">
        <f>TPDDL_EOD!AA70+TPDDL_EOD!AB70</f>
        <v>8.51</v>
      </c>
      <c r="N70">
        <f t="shared" si="6"/>
        <v>27.299999999999997</v>
      </c>
      <c r="O70" s="112">
        <f t="shared" si="7"/>
        <v>0</v>
      </c>
      <c r="P70">
        <v>10.210000000000003</v>
      </c>
      <c r="Q70">
        <v>6.8100000000000005</v>
      </c>
      <c r="R70">
        <v>0</v>
      </c>
      <c r="S70">
        <v>1.7700000000000002</v>
      </c>
      <c r="T70">
        <v>8.5100000000000016</v>
      </c>
      <c r="U70" s="114">
        <f t="shared" si="8"/>
        <v>27.300000000000004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27.3</v>
      </c>
      <c r="E71">
        <f>GT!N71</f>
        <v>0</v>
      </c>
      <c r="F71">
        <f t="shared" si="10"/>
        <v>75</v>
      </c>
      <c r="G71">
        <f t="shared" si="11"/>
        <v>27.3</v>
      </c>
      <c r="H71" s="112"/>
      <c r="I71">
        <f>BRPL_EOD!AA71+BRPL_EOD!AB71</f>
        <v>10.210000000000001</v>
      </c>
      <c r="J71">
        <f>BYPL_EOD!AA71+BYPL_EOD!AB71</f>
        <v>6.81</v>
      </c>
      <c r="K71">
        <f>MES_EOD!AA71+MES_EOD!AB71</f>
        <v>0</v>
      </c>
      <c r="L71">
        <f>NDMC_EOD!AA71+NDMC_EOD!AB71</f>
        <v>1.77</v>
      </c>
      <c r="M71">
        <f>TPDDL_EOD!AA71+TPDDL_EOD!AB71</f>
        <v>8.51</v>
      </c>
      <c r="N71">
        <f t="shared" si="6"/>
        <v>27.299999999999997</v>
      </c>
      <c r="O71" s="112">
        <f t="shared" si="7"/>
        <v>0</v>
      </c>
      <c r="P71">
        <v>10.210000000000003</v>
      </c>
      <c r="Q71">
        <v>6.8100000000000005</v>
      </c>
      <c r="R71">
        <v>0</v>
      </c>
      <c r="S71">
        <v>1.7700000000000002</v>
      </c>
      <c r="T71">
        <v>8.5100000000000016</v>
      </c>
      <c r="U71" s="114">
        <f t="shared" si="8"/>
        <v>27.300000000000004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27.3</v>
      </c>
      <c r="E72">
        <f>GT!N72</f>
        <v>0</v>
      </c>
      <c r="F72">
        <f t="shared" si="10"/>
        <v>75</v>
      </c>
      <c r="G72">
        <f t="shared" si="11"/>
        <v>27.3</v>
      </c>
      <c r="H72" s="112"/>
      <c r="I72">
        <f>BRPL_EOD!AA72+BRPL_EOD!AB72</f>
        <v>10.210000000000001</v>
      </c>
      <c r="J72">
        <f>BYPL_EOD!AA72+BYPL_EOD!AB72</f>
        <v>6.81</v>
      </c>
      <c r="K72">
        <f>MES_EOD!AA72+MES_EOD!AB72</f>
        <v>0</v>
      </c>
      <c r="L72">
        <f>NDMC_EOD!AA72+NDMC_EOD!AB72</f>
        <v>1.77</v>
      </c>
      <c r="M72">
        <f>TPDDL_EOD!AA72+TPDDL_EOD!AB72</f>
        <v>8.51</v>
      </c>
      <c r="N72">
        <f t="shared" si="6"/>
        <v>27.299999999999997</v>
      </c>
      <c r="O72" s="112">
        <f t="shared" si="7"/>
        <v>0</v>
      </c>
      <c r="P72">
        <v>10.210000000000003</v>
      </c>
      <c r="Q72">
        <v>6.8100000000000005</v>
      </c>
      <c r="R72">
        <v>0</v>
      </c>
      <c r="S72">
        <v>1.7700000000000002</v>
      </c>
      <c r="T72">
        <v>8.5100000000000016</v>
      </c>
      <c r="U72" s="114">
        <f t="shared" si="8"/>
        <v>27.300000000000004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75</v>
      </c>
      <c r="C73">
        <f>GT!C73</f>
        <v>0</v>
      </c>
      <c r="D73">
        <f>GT!M73</f>
        <v>27.3</v>
      </c>
      <c r="E73">
        <f>GT!N73</f>
        <v>0</v>
      </c>
      <c r="F73">
        <f t="shared" si="10"/>
        <v>75</v>
      </c>
      <c r="G73">
        <f t="shared" si="11"/>
        <v>27.3</v>
      </c>
      <c r="H73" s="112"/>
      <c r="I73">
        <f>BRPL_EOD!AA73+BRPL_EOD!AB73</f>
        <v>10.210000000000001</v>
      </c>
      <c r="J73">
        <f>BYPL_EOD!AA73+BYPL_EOD!AB73</f>
        <v>6.81</v>
      </c>
      <c r="K73">
        <f>MES_EOD!AA73+MES_EOD!AB73</f>
        <v>0</v>
      </c>
      <c r="L73">
        <f>NDMC_EOD!AA73+NDMC_EOD!AB73</f>
        <v>1.77</v>
      </c>
      <c r="M73">
        <f>TPDDL_EOD!AA73+TPDDL_EOD!AB73</f>
        <v>8.51</v>
      </c>
      <c r="N73">
        <f t="shared" si="6"/>
        <v>27.299999999999997</v>
      </c>
      <c r="O73" s="112">
        <f t="shared" si="7"/>
        <v>0</v>
      </c>
      <c r="P73">
        <v>10.210000000000003</v>
      </c>
      <c r="Q73">
        <v>6.8100000000000005</v>
      </c>
      <c r="R73">
        <v>0</v>
      </c>
      <c r="S73">
        <v>1.7700000000000002</v>
      </c>
      <c r="T73">
        <v>8.5100000000000016</v>
      </c>
      <c r="U73" s="114">
        <f t="shared" si="8"/>
        <v>27.300000000000004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75</v>
      </c>
      <c r="C74">
        <f>GT!C74</f>
        <v>0</v>
      </c>
      <c r="D74">
        <f>GT!M74</f>
        <v>27.3</v>
      </c>
      <c r="E74">
        <f>GT!N74</f>
        <v>0</v>
      </c>
      <c r="F74">
        <f t="shared" si="10"/>
        <v>75</v>
      </c>
      <c r="G74">
        <f t="shared" si="11"/>
        <v>27.3</v>
      </c>
      <c r="H74" s="112"/>
      <c r="I74">
        <f>BRPL_EOD!AA74+BRPL_EOD!AB74</f>
        <v>10.210000000000001</v>
      </c>
      <c r="J74">
        <f>BYPL_EOD!AA74+BYPL_EOD!AB74</f>
        <v>6.81</v>
      </c>
      <c r="K74">
        <f>MES_EOD!AA74+MES_EOD!AB74</f>
        <v>0</v>
      </c>
      <c r="L74">
        <f>NDMC_EOD!AA74+NDMC_EOD!AB74</f>
        <v>1.77</v>
      </c>
      <c r="M74">
        <f>TPDDL_EOD!AA74+TPDDL_EOD!AB74</f>
        <v>8.51</v>
      </c>
      <c r="N74">
        <f t="shared" si="6"/>
        <v>27.299999999999997</v>
      </c>
      <c r="O74" s="112">
        <f t="shared" si="7"/>
        <v>0</v>
      </c>
      <c r="P74">
        <v>10.210000000000003</v>
      </c>
      <c r="Q74">
        <v>6.8100000000000005</v>
      </c>
      <c r="R74">
        <v>0</v>
      </c>
      <c r="S74">
        <v>1.7700000000000002</v>
      </c>
      <c r="T74">
        <v>8.5100000000000016</v>
      </c>
      <c r="U74" s="114">
        <f t="shared" si="8"/>
        <v>27.300000000000004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75</v>
      </c>
      <c r="C75">
        <f>GT!C75</f>
        <v>0</v>
      </c>
      <c r="D75">
        <f>GT!M75</f>
        <v>27.6</v>
      </c>
      <c r="E75">
        <f>GT!N75</f>
        <v>0</v>
      </c>
      <c r="F75">
        <f t="shared" si="10"/>
        <v>75</v>
      </c>
      <c r="G75">
        <f t="shared" si="11"/>
        <v>27.6</v>
      </c>
      <c r="H75" s="112"/>
      <c r="I75">
        <f>BRPL_EOD!AA75+BRPL_EOD!AB75</f>
        <v>10.210000000000001</v>
      </c>
      <c r="J75">
        <f>BYPL_EOD!AA75+BYPL_EOD!AB75</f>
        <v>6.81</v>
      </c>
      <c r="K75">
        <f>MES_EOD!AA75+MES_EOD!AB75</f>
        <v>0</v>
      </c>
      <c r="L75">
        <f>NDMC_EOD!AA75+NDMC_EOD!AB75</f>
        <v>1.77</v>
      </c>
      <c r="M75">
        <f>TPDDL_EOD!AA75+TPDDL_EOD!AB75</f>
        <v>8.51</v>
      </c>
      <c r="N75">
        <f t="shared" si="6"/>
        <v>27.299999999999997</v>
      </c>
      <c r="O75" s="112">
        <f t="shared" si="7"/>
        <v>0.30000000000000426</v>
      </c>
      <c r="P75">
        <v>10.322197802197804</v>
      </c>
      <c r="Q75">
        <v>6.8848351648351658</v>
      </c>
      <c r="R75">
        <v>0</v>
      </c>
      <c r="S75">
        <v>1.7894505494505497</v>
      </c>
      <c r="T75">
        <v>8.6035164835164846</v>
      </c>
      <c r="U75" s="114">
        <f t="shared" si="8"/>
        <v>27.6</v>
      </c>
      <c r="V75" s="112">
        <f t="shared" si="9"/>
        <v>0</v>
      </c>
      <c r="X75" s="117"/>
    </row>
    <row r="76" spans="1:24">
      <c r="A76" t="s">
        <v>118</v>
      </c>
      <c r="B76">
        <f>GT!B76</f>
        <v>75</v>
      </c>
      <c r="C76">
        <f>GT!C76</f>
        <v>0</v>
      </c>
      <c r="D76">
        <f>GT!M76</f>
        <v>27.6</v>
      </c>
      <c r="E76">
        <f>GT!N76</f>
        <v>0</v>
      </c>
      <c r="F76">
        <f t="shared" si="10"/>
        <v>75</v>
      </c>
      <c r="G76">
        <f t="shared" si="11"/>
        <v>27.6</v>
      </c>
      <c r="H76" s="112"/>
      <c r="I76">
        <f>BRPL_EOD!AA76+BRPL_EOD!AB76</f>
        <v>10.210000000000001</v>
      </c>
      <c r="J76">
        <f>BYPL_EOD!AA76+BYPL_EOD!AB76</f>
        <v>6.81</v>
      </c>
      <c r="K76">
        <f>MES_EOD!AA76+MES_EOD!AB76</f>
        <v>0</v>
      </c>
      <c r="L76">
        <f>NDMC_EOD!AA76+NDMC_EOD!AB76</f>
        <v>1.77</v>
      </c>
      <c r="M76">
        <f>TPDDL_EOD!AA76+TPDDL_EOD!AB76</f>
        <v>8.51</v>
      </c>
      <c r="N76">
        <f t="shared" si="6"/>
        <v>27.299999999999997</v>
      </c>
      <c r="O76" s="112">
        <f t="shared" si="7"/>
        <v>0.30000000000000426</v>
      </c>
      <c r="P76">
        <v>10.322197802197804</v>
      </c>
      <c r="Q76">
        <v>6.8848351648351658</v>
      </c>
      <c r="R76">
        <v>0</v>
      </c>
      <c r="S76">
        <v>1.7894505494505497</v>
      </c>
      <c r="T76">
        <v>8.6035164835164846</v>
      </c>
      <c r="U76" s="114">
        <f t="shared" si="8"/>
        <v>27.6</v>
      </c>
      <c r="V76" s="112">
        <f t="shared" si="9"/>
        <v>0</v>
      </c>
      <c r="X76" s="117"/>
    </row>
    <row r="77" spans="1:24">
      <c r="A77" t="s">
        <v>119</v>
      </c>
      <c r="B77">
        <f>GT!B77</f>
        <v>75</v>
      </c>
      <c r="C77">
        <f>GT!C77</f>
        <v>0</v>
      </c>
      <c r="D77">
        <f>GT!M77</f>
        <v>27.6</v>
      </c>
      <c r="E77">
        <f>GT!N77</f>
        <v>0</v>
      </c>
      <c r="F77">
        <f t="shared" si="10"/>
        <v>75</v>
      </c>
      <c r="G77">
        <f t="shared" si="11"/>
        <v>27.6</v>
      </c>
      <c r="H77" s="112"/>
      <c r="I77">
        <f>BRPL_EOD!AA77+BRPL_EOD!AB77</f>
        <v>10.210000000000001</v>
      </c>
      <c r="J77">
        <f>BYPL_EOD!AA77+BYPL_EOD!AB77</f>
        <v>6.81</v>
      </c>
      <c r="K77">
        <f>MES_EOD!AA77+MES_EOD!AB77</f>
        <v>0</v>
      </c>
      <c r="L77">
        <f>NDMC_EOD!AA77+NDMC_EOD!AB77</f>
        <v>1.77</v>
      </c>
      <c r="M77">
        <f>TPDDL_EOD!AA77+TPDDL_EOD!AB77</f>
        <v>8.51</v>
      </c>
      <c r="N77">
        <f t="shared" si="6"/>
        <v>27.299999999999997</v>
      </c>
      <c r="O77" s="112">
        <f t="shared" si="7"/>
        <v>0.30000000000000426</v>
      </c>
      <c r="P77">
        <v>10.322197802197804</v>
      </c>
      <c r="Q77">
        <v>6.8848351648351658</v>
      </c>
      <c r="R77">
        <v>0</v>
      </c>
      <c r="S77">
        <v>1.7894505494505497</v>
      </c>
      <c r="T77">
        <v>8.6035164835164846</v>
      </c>
      <c r="U77" s="114">
        <f t="shared" si="8"/>
        <v>27.6</v>
      </c>
      <c r="V77" s="112">
        <f t="shared" si="9"/>
        <v>0</v>
      </c>
      <c r="X77" s="117"/>
    </row>
    <row r="78" spans="1:24">
      <c r="A78" t="s">
        <v>120</v>
      </c>
      <c r="B78">
        <f>GT!B78</f>
        <v>75</v>
      </c>
      <c r="C78">
        <f>GT!C78</f>
        <v>0</v>
      </c>
      <c r="D78">
        <f>GT!M78</f>
        <v>28.6</v>
      </c>
      <c r="E78">
        <f>GT!N78</f>
        <v>0</v>
      </c>
      <c r="F78">
        <f t="shared" si="10"/>
        <v>75</v>
      </c>
      <c r="G78">
        <f t="shared" si="11"/>
        <v>28.6</v>
      </c>
      <c r="H78" s="112"/>
      <c r="I78">
        <f>BRPL_EOD!AA78+BRPL_EOD!AB78</f>
        <v>10.57</v>
      </c>
      <c r="J78">
        <f>BYPL_EOD!AA78+BYPL_EOD!AB78</f>
        <v>7.05</v>
      </c>
      <c r="K78">
        <f>MES_EOD!AA78+MES_EOD!AB78</f>
        <v>0</v>
      </c>
      <c r="L78">
        <f>NDMC_EOD!AA78+NDMC_EOD!AB78</f>
        <v>1.83</v>
      </c>
      <c r="M78">
        <f>TPDDL_EOD!AA78+TPDDL_EOD!AB78</f>
        <v>8.81</v>
      </c>
      <c r="N78">
        <f t="shared" si="6"/>
        <v>28.260000000000005</v>
      </c>
      <c r="O78" s="112">
        <f t="shared" si="7"/>
        <v>0.33999999999999631</v>
      </c>
      <c r="P78">
        <v>10.697169143665958</v>
      </c>
      <c r="Q78">
        <v>7.1348195329087041</v>
      </c>
      <c r="R78">
        <v>0</v>
      </c>
      <c r="S78">
        <v>1.8520169851380042</v>
      </c>
      <c r="T78">
        <v>8.9159943382873319</v>
      </c>
      <c r="U78" s="114">
        <f t="shared" si="8"/>
        <v>28.599999999999994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75</v>
      </c>
      <c r="C79">
        <f>GT!C79</f>
        <v>0</v>
      </c>
      <c r="D79">
        <f>GT!M79</f>
        <v>28.6</v>
      </c>
      <c r="E79">
        <f>GT!N79</f>
        <v>0</v>
      </c>
      <c r="F79">
        <f t="shared" si="10"/>
        <v>75</v>
      </c>
      <c r="G79">
        <f t="shared" si="11"/>
        <v>28.6</v>
      </c>
      <c r="H79" s="112"/>
      <c r="I79">
        <f>BRPL_EOD!AA79+BRPL_EOD!AB79</f>
        <v>10.57</v>
      </c>
      <c r="J79">
        <f>BYPL_EOD!AA79+BYPL_EOD!AB79</f>
        <v>7.05</v>
      </c>
      <c r="K79">
        <f>MES_EOD!AA79+MES_EOD!AB79</f>
        <v>0</v>
      </c>
      <c r="L79">
        <f>NDMC_EOD!AA79+NDMC_EOD!AB79</f>
        <v>1.83</v>
      </c>
      <c r="M79">
        <f>TPDDL_EOD!AA79+TPDDL_EOD!AB79</f>
        <v>8.81</v>
      </c>
      <c r="N79">
        <f t="shared" si="6"/>
        <v>28.260000000000005</v>
      </c>
      <c r="O79" s="112">
        <f t="shared" si="7"/>
        <v>0.33999999999999631</v>
      </c>
      <c r="P79">
        <v>10.697169143665958</v>
      </c>
      <c r="Q79">
        <v>7.1348195329087041</v>
      </c>
      <c r="R79">
        <v>0</v>
      </c>
      <c r="S79">
        <v>1.8520169851380042</v>
      </c>
      <c r="T79">
        <v>8.9159943382873319</v>
      </c>
      <c r="U79" s="114">
        <f t="shared" si="8"/>
        <v>28.599999999999994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75</v>
      </c>
      <c r="C80">
        <f>GT!C80</f>
        <v>0</v>
      </c>
      <c r="D80">
        <f>GT!M80</f>
        <v>28.6</v>
      </c>
      <c r="E80">
        <f>GT!N80</f>
        <v>0</v>
      </c>
      <c r="F80">
        <f t="shared" si="10"/>
        <v>75</v>
      </c>
      <c r="G80">
        <f t="shared" si="11"/>
        <v>28.6</v>
      </c>
      <c r="H80" s="112"/>
      <c r="I80">
        <f>BRPL_EOD!AA80+BRPL_EOD!AB80</f>
        <v>10.57</v>
      </c>
      <c r="J80">
        <f>BYPL_EOD!AA80+BYPL_EOD!AB80</f>
        <v>7.05</v>
      </c>
      <c r="K80">
        <f>MES_EOD!AA80+MES_EOD!AB80</f>
        <v>0</v>
      </c>
      <c r="L80">
        <f>NDMC_EOD!AA80+NDMC_EOD!AB80</f>
        <v>1.83</v>
      </c>
      <c r="M80">
        <f>TPDDL_EOD!AA80+TPDDL_EOD!AB80</f>
        <v>8.81</v>
      </c>
      <c r="N80">
        <f t="shared" si="6"/>
        <v>28.260000000000005</v>
      </c>
      <c r="O80" s="112">
        <f t="shared" si="7"/>
        <v>0.33999999999999631</v>
      </c>
      <c r="P80">
        <v>10.697169143665958</v>
      </c>
      <c r="Q80">
        <v>7.1348195329087041</v>
      </c>
      <c r="R80">
        <v>0</v>
      </c>
      <c r="S80">
        <v>1.8520169851380042</v>
      </c>
      <c r="T80">
        <v>8.9159943382873319</v>
      </c>
      <c r="U80" s="114">
        <f t="shared" si="8"/>
        <v>28.599999999999994</v>
      </c>
      <c r="V80" s="112">
        <f t="shared" si="9"/>
        <v>0</v>
      </c>
      <c r="X80" s="117"/>
    </row>
    <row r="81" spans="1:24">
      <c r="A81" t="s">
        <v>123</v>
      </c>
      <c r="B81">
        <f>GT!B81</f>
        <v>75</v>
      </c>
      <c r="C81">
        <f>GT!C81</f>
        <v>0</v>
      </c>
      <c r="D81">
        <f>GT!M81</f>
        <v>28.6</v>
      </c>
      <c r="E81">
        <f>GT!N81</f>
        <v>0</v>
      </c>
      <c r="F81">
        <f t="shared" si="10"/>
        <v>75</v>
      </c>
      <c r="G81">
        <f t="shared" si="11"/>
        <v>28.6</v>
      </c>
      <c r="H81" s="112"/>
      <c r="I81">
        <f>BRPL_EOD!AA81+BRPL_EOD!AB81</f>
        <v>10.57</v>
      </c>
      <c r="J81">
        <f>BYPL_EOD!AA81+BYPL_EOD!AB81</f>
        <v>7.05</v>
      </c>
      <c r="K81">
        <f>MES_EOD!AA81+MES_EOD!AB81</f>
        <v>0</v>
      </c>
      <c r="L81">
        <f>NDMC_EOD!AA81+NDMC_EOD!AB81</f>
        <v>1.83</v>
      </c>
      <c r="M81">
        <f>TPDDL_EOD!AA81+TPDDL_EOD!AB81</f>
        <v>8.81</v>
      </c>
      <c r="N81">
        <f t="shared" si="6"/>
        <v>28.260000000000005</v>
      </c>
      <c r="O81" s="112">
        <f t="shared" si="7"/>
        <v>0.33999999999999631</v>
      </c>
      <c r="P81">
        <v>10.697169143665958</v>
      </c>
      <c r="Q81">
        <v>7.1348195329087041</v>
      </c>
      <c r="R81">
        <v>0</v>
      </c>
      <c r="S81">
        <v>1.8520169851380042</v>
      </c>
      <c r="T81">
        <v>8.9159943382873319</v>
      </c>
      <c r="U81" s="114">
        <f t="shared" si="8"/>
        <v>28.599999999999994</v>
      </c>
      <c r="V81" s="112">
        <f t="shared" si="9"/>
        <v>0</v>
      </c>
      <c r="X81" s="117"/>
    </row>
    <row r="82" spans="1:24">
      <c r="A82" t="s">
        <v>124</v>
      </c>
      <c r="B82">
        <f>GT!B82</f>
        <v>75</v>
      </c>
      <c r="C82">
        <f>GT!C82</f>
        <v>0</v>
      </c>
      <c r="D82">
        <f>GT!M82</f>
        <v>28.6</v>
      </c>
      <c r="E82">
        <f>GT!N82</f>
        <v>0</v>
      </c>
      <c r="F82">
        <f t="shared" si="10"/>
        <v>75</v>
      </c>
      <c r="G82">
        <f t="shared" si="11"/>
        <v>28.6</v>
      </c>
      <c r="H82" s="112"/>
      <c r="I82">
        <f>BRPL_EOD!AA82+BRPL_EOD!AB82</f>
        <v>10.57</v>
      </c>
      <c r="J82">
        <f>BYPL_EOD!AA82+BYPL_EOD!AB82</f>
        <v>7.05</v>
      </c>
      <c r="K82">
        <f>MES_EOD!AA82+MES_EOD!AB82</f>
        <v>0</v>
      </c>
      <c r="L82">
        <f>NDMC_EOD!AA82+NDMC_EOD!AB82</f>
        <v>1.83</v>
      </c>
      <c r="M82">
        <f>TPDDL_EOD!AA82+TPDDL_EOD!AB82</f>
        <v>8.81</v>
      </c>
      <c r="N82">
        <f t="shared" si="6"/>
        <v>28.260000000000005</v>
      </c>
      <c r="O82" s="112">
        <f t="shared" si="7"/>
        <v>0.33999999999999631</v>
      </c>
      <c r="P82">
        <v>10.697169143665958</v>
      </c>
      <c r="Q82">
        <v>7.1348195329087041</v>
      </c>
      <c r="R82">
        <v>0</v>
      </c>
      <c r="S82">
        <v>1.8520169851380042</v>
      </c>
      <c r="T82">
        <v>8.9159943382873319</v>
      </c>
      <c r="U82" s="114">
        <f t="shared" si="8"/>
        <v>28.599999999999994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75</v>
      </c>
      <c r="C83">
        <f>GT!C83</f>
        <v>0</v>
      </c>
      <c r="D83">
        <f>GT!M83</f>
        <v>29.6</v>
      </c>
      <c r="E83">
        <f>GT!N83</f>
        <v>0</v>
      </c>
      <c r="F83">
        <f t="shared" si="10"/>
        <v>75</v>
      </c>
      <c r="G83">
        <f t="shared" si="11"/>
        <v>29.6</v>
      </c>
      <c r="H83" s="112"/>
      <c r="I83">
        <f>BRPL_EOD!AA83+BRPL_EOD!AB83</f>
        <v>10.94</v>
      </c>
      <c r="J83">
        <f>BYPL_EOD!AA83+BYPL_EOD!AB83</f>
        <v>7.29</v>
      </c>
      <c r="K83">
        <f>MES_EOD!AA83+MES_EOD!AB83</f>
        <v>0</v>
      </c>
      <c r="L83">
        <f>NDMC_EOD!AA83+NDMC_EOD!AB83</f>
        <v>1.9</v>
      </c>
      <c r="M83">
        <f>TPDDL_EOD!AA83+TPDDL_EOD!AB83</f>
        <v>9.1199999999999992</v>
      </c>
      <c r="N83">
        <f t="shared" si="6"/>
        <v>29.25</v>
      </c>
      <c r="O83" s="112">
        <f t="shared" si="7"/>
        <v>0.35000000000000142</v>
      </c>
      <c r="P83">
        <v>11.070905982905982</v>
      </c>
      <c r="Q83">
        <v>7.3772307692307697</v>
      </c>
      <c r="R83">
        <v>0</v>
      </c>
      <c r="S83">
        <v>1.9227350427350427</v>
      </c>
      <c r="T83">
        <v>9.2291282051282053</v>
      </c>
      <c r="U83" s="114">
        <f t="shared" si="8"/>
        <v>29.599999999999998</v>
      </c>
      <c r="V83" s="112">
        <f t="shared" si="9"/>
        <v>0</v>
      </c>
      <c r="X83" s="117"/>
    </row>
    <row r="84" spans="1:24">
      <c r="A84" t="s">
        <v>126</v>
      </c>
      <c r="B84">
        <f>GT!B84</f>
        <v>75</v>
      </c>
      <c r="C84">
        <f>GT!C84</f>
        <v>0</v>
      </c>
      <c r="D84">
        <f>GT!M84</f>
        <v>29.6</v>
      </c>
      <c r="E84">
        <f>GT!N84</f>
        <v>0</v>
      </c>
      <c r="F84">
        <f t="shared" si="10"/>
        <v>75</v>
      </c>
      <c r="G84">
        <f t="shared" si="11"/>
        <v>29.6</v>
      </c>
      <c r="H84" s="112"/>
      <c r="I84">
        <f>BRPL_EOD!AA84+BRPL_EOD!AB84</f>
        <v>10.94</v>
      </c>
      <c r="J84">
        <f>BYPL_EOD!AA84+BYPL_EOD!AB84</f>
        <v>7.29</v>
      </c>
      <c r="K84">
        <f>MES_EOD!AA84+MES_EOD!AB84</f>
        <v>0</v>
      </c>
      <c r="L84">
        <f>NDMC_EOD!AA84+NDMC_EOD!AB84</f>
        <v>1.9</v>
      </c>
      <c r="M84">
        <f>TPDDL_EOD!AA84+TPDDL_EOD!AB84</f>
        <v>9.1199999999999992</v>
      </c>
      <c r="N84">
        <f t="shared" si="6"/>
        <v>29.25</v>
      </c>
      <c r="O84" s="112">
        <f t="shared" si="7"/>
        <v>0.35000000000000142</v>
      </c>
      <c r="P84">
        <v>11.070905982905982</v>
      </c>
      <c r="Q84">
        <v>7.3772307692307697</v>
      </c>
      <c r="R84">
        <v>0</v>
      </c>
      <c r="S84">
        <v>1.9227350427350427</v>
      </c>
      <c r="T84">
        <v>9.2291282051282053</v>
      </c>
      <c r="U84" s="114">
        <f t="shared" si="8"/>
        <v>29.599999999999998</v>
      </c>
      <c r="V84" s="112">
        <f t="shared" si="9"/>
        <v>0</v>
      </c>
      <c r="X84" s="117"/>
    </row>
    <row r="85" spans="1:24">
      <c r="A85" t="s">
        <v>127</v>
      </c>
      <c r="B85">
        <f>GT!B85</f>
        <v>75</v>
      </c>
      <c r="C85">
        <f>GT!C85</f>
        <v>0</v>
      </c>
      <c r="D85">
        <f>GT!M85</f>
        <v>29.6</v>
      </c>
      <c r="E85">
        <f>GT!N85</f>
        <v>0</v>
      </c>
      <c r="F85">
        <f t="shared" si="10"/>
        <v>75</v>
      </c>
      <c r="G85">
        <f t="shared" si="11"/>
        <v>29.6</v>
      </c>
      <c r="H85" s="112"/>
      <c r="I85">
        <f>BRPL_EOD!AA85+BRPL_EOD!AB85</f>
        <v>10.94</v>
      </c>
      <c r="J85">
        <f>BYPL_EOD!AA85+BYPL_EOD!AB85</f>
        <v>7.29</v>
      </c>
      <c r="K85">
        <f>MES_EOD!AA85+MES_EOD!AB85</f>
        <v>0</v>
      </c>
      <c r="L85">
        <f>NDMC_EOD!AA85+NDMC_EOD!AB85</f>
        <v>1.9</v>
      </c>
      <c r="M85">
        <f>TPDDL_EOD!AA85+TPDDL_EOD!AB85</f>
        <v>9.1199999999999992</v>
      </c>
      <c r="N85">
        <f t="shared" si="6"/>
        <v>29.25</v>
      </c>
      <c r="O85" s="112">
        <f t="shared" si="7"/>
        <v>0.35000000000000142</v>
      </c>
      <c r="P85">
        <v>11.070905982905982</v>
      </c>
      <c r="Q85">
        <v>7.3772307692307697</v>
      </c>
      <c r="R85">
        <v>0</v>
      </c>
      <c r="S85">
        <v>1.9227350427350427</v>
      </c>
      <c r="T85">
        <v>9.2291282051282053</v>
      </c>
      <c r="U85" s="114">
        <f t="shared" si="8"/>
        <v>29.599999999999998</v>
      </c>
      <c r="V85" s="112">
        <f t="shared" si="9"/>
        <v>0</v>
      </c>
      <c r="X85" s="117"/>
    </row>
    <row r="86" spans="1:24">
      <c r="A86" t="s">
        <v>128</v>
      </c>
      <c r="B86">
        <f>GT!B86</f>
        <v>75</v>
      </c>
      <c r="C86">
        <f>GT!C86</f>
        <v>0</v>
      </c>
      <c r="D86">
        <f>GT!M86</f>
        <v>29.6</v>
      </c>
      <c r="E86">
        <f>GT!N86</f>
        <v>0</v>
      </c>
      <c r="F86">
        <f t="shared" si="10"/>
        <v>75</v>
      </c>
      <c r="G86">
        <f t="shared" si="11"/>
        <v>29.6</v>
      </c>
      <c r="H86" s="112"/>
      <c r="I86">
        <f>BRPL_EOD!AA86+BRPL_EOD!AB86</f>
        <v>10.94</v>
      </c>
      <c r="J86">
        <f>BYPL_EOD!AA86+BYPL_EOD!AB86</f>
        <v>7.29</v>
      </c>
      <c r="K86">
        <f>MES_EOD!AA86+MES_EOD!AB86</f>
        <v>0</v>
      </c>
      <c r="L86">
        <f>NDMC_EOD!AA86+NDMC_EOD!AB86</f>
        <v>1.9</v>
      </c>
      <c r="M86">
        <f>TPDDL_EOD!AA86+TPDDL_EOD!AB86</f>
        <v>9.1199999999999992</v>
      </c>
      <c r="N86">
        <f t="shared" si="6"/>
        <v>29.25</v>
      </c>
      <c r="O86" s="112">
        <f t="shared" si="7"/>
        <v>0.35000000000000142</v>
      </c>
      <c r="P86">
        <v>11.070905982905982</v>
      </c>
      <c r="Q86">
        <v>7.3772307692307697</v>
      </c>
      <c r="R86">
        <v>0</v>
      </c>
      <c r="S86">
        <v>1.9227350427350427</v>
      </c>
      <c r="T86">
        <v>9.2291282051282053</v>
      </c>
      <c r="U86" s="114">
        <f t="shared" si="8"/>
        <v>29.599999999999998</v>
      </c>
      <c r="V86" s="112">
        <f t="shared" si="9"/>
        <v>0</v>
      </c>
      <c r="X86" s="117"/>
    </row>
    <row r="87" spans="1:24">
      <c r="A87" t="s">
        <v>129</v>
      </c>
      <c r="B87">
        <f>GT!B87</f>
        <v>75</v>
      </c>
      <c r="C87">
        <f>GT!C87</f>
        <v>0</v>
      </c>
      <c r="D87">
        <f>GT!M87</f>
        <v>29.6</v>
      </c>
      <c r="E87">
        <f>GT!N87</f>
        <v>0</v>
      </c>
      <c r="F87">
        <f t="shared" si="10"/>
        <v>75</v>
      </c>
      <c r="G87">
        <f t="shared" si="11"/>
        <v>29.6</v>
      </c>
      <c r="H87" s="112"/>
      <c r="I87">
        <f>BRPL_EOD!AA87+BRPL_EOD!AB87</f>
        <v>10.94</v>
      </c>
      <c r="J87">
        <f>BYPL_EOD!AA87+BYPL_EOD!AB87</f>
        <v>7.29</v>
      </c>
      <c r="K87">
        <f>MES_EOD!AA87+MES_EOD!AB87</f>
        <v>0</v>
      </c>
      <c r="L87">
        <f>NDMC_EOD!AA87+NDMC_EOD!AB87</f>
        <v>1.9</v>
      </c>
      <c r="M87">
        <f>TPDDL_EOD!AA87+TPDDL_EOD!AB87</f>
        <v>9.1199999999999992</v>
      </c>
      <c r="N87">
        <f t="shared" si="6"/>
        <v>29.25</v>
      </c>
      <c r="O87" s="112">
        <f t="shared" si="7"/>
        <v>0.35000000000000142</v>
      </c>
      <c r="P87">
        <v>11.070905982905982</v>
      </c>
      <c r="Q87">
        <v>7.3772307692307697</v>
      </c>
      <c r="R87">
        <v>0</v>
      </c>
      <c r="S87">
        <v>1.9227350427350427</v>
      </c>
      <c r="T87">
        <v>9.2291282051282053</v>
      </c>
      <c r="U87" s="114">
        <f t="shared" si="8"/>
        <v>29.599999999999998</v>
      </c>
      <c r="V87" s="112">
        <f t="shared" si="9"/>
        <v>0</v>
      </c>
      <c r="X87" s="117"/>
    </row>
    <row r="88" spans="1:24">
      <c r="A88" t="s">
        <v>130</v>
      </c>
      <c r="B88">
        <f>GT!B88</f>
        <v>75</v>
      </c>
      <c r="C88">
        <f>GT!C88</f>
        <v>0</v>
      </c>
      <c r="D88">
        <f>GT!M88</f>
        <v>29.6</v>
      </c>
      <c r="E88">
        <f>GT!N88</f>
        <v>0</v>
      </c>
      <c r="F88">
        <f t="shared" si="10"/>
        <v>75</v>
      </c>
      <c r="G88">
        <f t="shared" si="11"/>
        <v>29.6</v>
      </c>
      <c r="H88" s="112"/>
      <c r="I88">
        <f>BRPL_EOD!AA88+BRPL_EOD!AB88</f>
        <v>10.94</v>
      </c>
      <c r="J88">
        <f>BYPL_EOD!AA88+BYPL_EOD!AB88</f>
        <v>7.29</v>
      </c>
      <c r="K88">
        <f>MES_EOD!AA88+MES_EOD!AB88</f>
        <v>0</v>
      </c>
      <c r="L88">
        <f>NDMC_EOD!AA88+NDMC_EOD!AB88</f>
        <v>1.9</v>
      </c>
      <c r="M88">
        <f>TPDDL_EOD!AA88+TPDDL_EOD!AB88</f>
        <v>9.1199999999999992</v>
      </c>
      <c r="N88">
        <f t="shared" si="6"/>
        <v>29.25</v>
      </c>
      <c r="O88" s="112">
        <f t="shared" si="7"/>
        <v>0.35000000000000142</v>
      </c>
      <c r="P88">
        <v>11.070905982905982</v>
      </c>
      <c r="Q88">
        <v>7.3772307692307697</v>
      </c>
      <c r="R88">
        <v>0</v>
      </c>
      <c r="S88">
        <v>1.9227350427350427</v>
      </c>
      <c r="T88">
        <v>9.2291282051282053</v>
      </c>
      <c r="U88" s="114">
        <f t="shared" si="8"/>
        <v>29.599999999999998</v>
      </c>
      <c r="V88" s="112">
        <f t="shared" si="9"/>
        <v>0</v>
      </c>
      <c r="X88" s="117"/>
    </row>
    <row r="89" spans="1:24">
      <c r="A89" t="s">
        <v>131</v>
      </c>
      <c r="B89">
        <f>GT!B89</f>
        <v>75</v>
      </c>
      <c r="C89">
        <f>GT!C89</f>
        <v>0</v>
      </c>
      <c r="D89">
        <f>GT!M89</f>
        <v>29.6</v>
      </c>
      <c r="E89">
        <f>GT!N89</f>
        <v>0</v>
      </c>
      <c r="F89">
        <f t="shared" si="10"/>
        <v>75</v>
      </c>
      <c r="G89">
        <f t="shared" si="11"/>
        <v>29.6</v>
      </c>
      <c r="H89" s="112"/>
      <c r="I89">
        <f>BRPL_EOD!AA89+BRPL_EOD!AB89</f>
        <v>10.94</v>
      </c>
      <c r="J89">
        <f>BYPL_EOD!AA89+BYPL_EOD!AB89</f>
        <v>7.29</v>
      </c>
      <c r="K89">
        <f>MES_EOD!AA89+MES_EOD!AB89</f>
        <v>0</v>
      </c>
      <c r="L89">
        <f>NDMC_EOD!AA89+NDMC_EOD!AB89</f>
        <v>1.9</v>
      </c>
      <c r="M89">
        <f>TPDDL_EOD!AA89+TPDDL_EOD!AB89</f>
        <v>9.1199999999999992</v>
      </c>
      <c r="N89">
        <f t="shared" si="6"/>
        <v>29.25</v>
      </c>
      <c r="O89" s="112">
        <f t="shared" si="7"/>
        <v>0.35000000000000142</v>
      </c>
      <c r="P89">
        <v>11.070905982905982</v>
      </c>
      <c r="Q89">
        <v>7.3772307692307697</v>
      </c>
      <c r="R89">
        <v>0</v>
      </c>
      <c r="S89">
        <v>1.9227350427350427</v>
      </c>
      <c r="T89">
        <v>9.2291282051282053</v>
      </c>
      <c r="U89" s="114">
        <f t="shared" si="8"/>
        <v>29.599999999999998</v>
      </c>
      <c r="V89" s="112">
        <f t="shared" si="9"/>
        <v>0</v>
      </c>
      <c r="X89" s="117"/>
    </row>
    <row r="90" spans="1:24">
      <c r="A90" t="s">
        <v>132</v>
      </c>
      <c r="B90">
        <f>GT!B90</f>
        <v>75</v>
      </c>
      <c r="C90">
        <f>GT!C90</f>
        <v>0</v>
      </c>
      <c r="D90">
        <f>GT!M90</f>
        <v>29.6</v>
      </c>
      <c r="E90">
        <f>GT!N90</f>
        <v>0</v>
      </c>
      <c r="F90">
        <f t="shared" si="10"/>
        <v>75</v>
      </c>
      <c r="G90">
        <f t="shared" si="11"/>
        <v>29.6</v>
      </c>
      <c r="H90" s="112"/>
      <c r="I90">
        <f>BRPL_EOD!AA90+BRPL_EOD!AB90</f>
        <v>10.94</v>
      </c>
      <c r="J90">
        <f>BYPL_EOD!AA90+BYPL_EOD!AB90</f>
        <v>7.29</v>
      </c>
      <c r="K90">
        <f>MES_EOD!AA90+MES_EOD!AB90</f>
        <v>0</v>
      </c>
      <c r="L90">
        <f>NDMC_EOD!AA90+NDMC_EOD!AB90</f>
        <v>1.9</v>
      </c>
      <c r="M90">
        <f>TPDDL_EOD!AA90+TPDDL_EOD!AB90</f>
        <v>9.1199999999999992</v>
      </c>
      <c r="N90">
        <f t="shared" si="6"/>
        <v>29.25</v>
      </c>
      <c r="O90" s="112">
        <f t="shared" si="7"/>
        <v>0.35000000000000142</v>
      </c>
      <c r="P90">
        <v>11.070905982905982</v>
      </c>
      <c r="Q90">
        <v>7.3772307692307697</v>
      </c>
      <c r="R90">
        <v>0</v>
      </c>
      <c r="S90">
        <v>1.9227350427350427</v>
      </c>
      <c r="T90">
        <v>9.2291282051282053</v>
      </c>
      <c r="U90" s="114">
        <f t="shared" si="8"/>
        <v>29.599999999999998</v>
      </c>
      <c r="V90" s="112">
        <f t="shared" si="9"/>
        <v>0</v>
      </c>
      <c r="X90" s="117"/>
    </row>
    <row r="91" spans="1:24">
      <c r="A91" t="s">
        <v>133</v>
      </c>
      <c r="B91">
        <f>GT!B91</f>
        <v>75</v>
      </c>
      <c r="C91">
        <f>GT!C91</f>
        <v>0</v>
      </c>
      <c r="D91">
        <f>GT!M91</f>
        <v>29.6</v>
      </c>
      <c r="E91">
        <f>GT!N91</f>
        <v>0</v>
      </c>
      <c r="F91">
        <f t="shared" si="10"/>
        <v>75</v>
      </c>
      <c r="G91">
        <f t="shared" si="11"/>
        <v>29.6</v>
      </c>
      <c r="H91" s="112"/>
      <c r="I91">
        <f>BRPL_EOD!AA91+BRPL_EOD!AB91</f>
        <v>10.94</v>
      </c>
      <c r="J91">
        <f>BYPL_EOD!AA91+BYPL_EOD!AB91</f>
        <v>7.29</v>
      </c>
      <c r="K91">
        <f>MES_EOD!AA91+MES_EOD!AB91</f>
        <v>0</v>
      </c>
      <c r="L91">
        <f>NDMC_EOD!AA91+NDMC_EOD!AB91</f>
        <v>1.9</v>
      </c>
      <c r="M91">
        <f>TPDDL_EOD!AA91+TPDDL_EOD!AB91</f>
        <v>9.1199999999999992</v>
      </c>
      <c r="N91">
        <f t="shared" si="6"/>
        <v>29.25</v>
      </c>
      <c r="O91" s="112">
        <f t="shared" si="7"/>
        <v>0.35000000000000142</v>
      </c>
      <c r="P91">
        <v>11.070905982905982</v>
      </c>
      <c r="Q91">
        <v>7.3772307692307697</v>
      </c>
      <c r="R91">
        <v>0</v>
      </c>
      <c r="S91">
        <v>1.9227350427350427</v>
      </c>
      <c r="T91">
        <v>9.2291282051282053</v>
      </c>
      <c r="U91" s="114">
        <f t="shared" si="8"/>
        <v>29.599999999999998</v>
      </c>
      <c r="V91" s="112">
        <f t="shared" si="9"/>
        <v>0</v>
      </c>
      <c r="X91" s="117"/>
    </row>
    <row r="92" spans="1:24">
      <c r="A92" t="s">
        <v>134</v>
      </c>
      <c r="B92">
        <f>GT!B92</f>
        <v>75</v>
      </c>
      <c r="C92">
        <f>GT!C92</f>
        <v>0</v>
      </c>
      <c r="D92">
        <f>GT!M92</f>
        <v>29.6</v>
      </c>
      <c r="E92">
        <f>GT!N92</f>
        <v>0</v>
      </c>
      <c r="F92">
        <f t="shared" si="10"/>
        <v>75</v>
      </c>
      <c r="G92">
        <f t="shared" si="11"/>
        <v>29.6</v>
      </c>
      <c r="H92" s="112"/>
      <c r="I92">
        <f>BRPL_EOD!AA92+BRPL_EOD!AB92</f>
        <v>10.94</v>
      </c>
      <c r="J92">
        <f>BYPL_EOD!AA92+BYPL_EOD!AB92</f>
        <v>7.29</v>
      </c>
      <c r="K92">
        <f>MES_EOD!AA92+MES_EOD!AB92</f>
        <v>0</v>
      </c>
      <c r="L92">
        <f>NDMC_EOD!AA92+NDMC_EOD!AB92</f>
        <v>1.9</v>
      </c>
      <c r="M92">
        <f>TPDDL_EOD!AA92+TPDDL_EOD!AB92</f>
        <v>9.1199999999999992</v>
      </c>
      <c r="N92">
        <f t="shared" si="6"/>
        <v>29.25</v>
      </c>
      <c r="O92" s="112">
        <f t="shared" si="7"/>
        <v>0.35000000000000142</v>
      </c>
      <c r="P92">
        <v>11.070905982905982</v>
      </c>
      <c r="Q92">
        <v>7.3772307692307697</v>
      </c>
      <c r="R92">
        <v>0</v>
      </c>
      <c r="S92">
        <v>1.9227350427350427</v>
      </c>
      <c r="T92">
        <v>9.2291282051282053</v>
      </c>
      <c r="U92" s="114">
        <f t="shared" si="8"/>
        <v>29.599999999999998</v>
      </c>
      <c r="V92" s="112">
        <f t="shared" si="9"/>
        <v>0</v>
      </c>
      <c r="X92" s="117"/>
    </row>
    <row r="93" spans="1:24">
      <c r="A93" t="s">
        <v>135</v>
      </c>
      <c r="B93">
        <f>GT!B93</f>
        <v>75</v>
      </c>
      <c r="C93">
        <f>GT!C93</f>
        <v>0</v>
      </c>
      <c r="D93">
        <f>GT!M93</f>
        <v>30.6</v>
      </c>
      <c r="E93">
        <f>GT!N93</f>
        <v>0</v>
      </c>
      <c r="F93">
        <f t="shared" si="10"/>
        <v>75</v>
      </c>
      <c r="G93">
        <f t="shared" si="11"/>
        <v>30.6</v>
      </c>
      <c r="H93" s="112"/>
      <c r="I93">
        <f>BRPL_EOD!AA93+BRPL_EOD!AB93</f>
        <v>11.3</v>
      </c>
      <c r="J93">
        <f>BYPL_EOD!AA93+BYPL_EOD!AB93</f>
        <v>7.54</v>
      </c>
      <c r="K93">
        <f>MES_EOD!AA93+MES_EOD!AB93</f>
        <v>0</v>
      </c>
      <c r="L93">
        <f>NDMC_EOD!AA93+NDMC_EOD!AB93</f>
        <v>1.96</v>
      </c>
      <c r="M93">
        <f>TPDDL_EOD!AA93+TPDDL_EOD!AB93</f>
        <v>9.42</v>
      </c>
      <c r="N93">
        <f t="shared" si="6"/>
        <v>30.22</v>
      </c>
      <c r="O93" s="112">
        <f t="shared" si="7"/>
        <v>0.38000000000000256</v>
      </c>
      <c r="P93">
        <v>11.442091330244873</v>
      </c>
      <c r="Q93">
        <v>7.6348113831899411</v>
      </c>
      <c r="R93">
        <v>0</v>
      </c>
      <c r="S93">
        <v>1.984645929847783</v>
      </c>
      <c r="T93">
        <v>9.5384513567174061</v>
      </c>
      <c r="U93" s="114">
        <f t="shared" si="8"/>
        <v>30.6</v>
      </c>
      <c r="V93" s="112">
        <f t="shared" si="9"/>
        <v>0</v>
      </c>
      <c r="X93" s="117"/>
    </row>
    <row r="94" spans="1:24">
      <c r="A94" t="s">
        <v>136</v>
      </c>
      <c r="B94">
        <f>GT!B94</f>
        <v>75</v>
      </c>
      <c r="C94">
        <f>GT!C94</f>
        <v>0</v>
      </c>
      <c r="D94">
        <f>GT!M94</f>
        <v>30.6</v>
      </c>
      <c r="E94">
        <f>GT!N94</f>
        <v>0</v>
      </c>
      <c r="F94">
        <f t="shared" si="10"/>
        <v>75</v>
      </c>
      <c r="G94">
        <f t="shared" si="11"/>
        <v>30.6</v>
      </c>
      <c r="H94" s="112"/>
      <c r="I94">
        <f>BRPL_EOD!AA94+BRPL_EOD!AB94</f>
        <v>11.3</v>
      </c>
      <c r="J94">
        <f>BYPL_EOD!AA94+BYPL_EOD!AB94</f>
        <v>7.54</v>
      </c>
      <c r="K94">
        <f>MES_EOD!AA94+MES_EOD!AB94</f>
        <v>0</v>
      </c>
      <c r="L94">
        <f>NDMC_EOD!AA94+NDMC_EOD!AB94</f>
        <v>1.96</v>
      </c>
      <c r="M94">
        <f>TPDDL_EOD!AA94+TPDDL_EOD!AB94</f>
        <v>9.42</v>
      </c>
      <c r="N94">
        <f t="shared" si="6"/>
        <v>30.22</v>
      </c>
      <c r="O94" s="112">
        <f t="shared" si="7"/>
        <v>0.38000000000000256</v>
      </c>
      <c r="P94">
        <v>11.442091330244873</v>
      </c>
      <c r="Q94">
        <v>7.6348113831899411</v>
      </c>
      <c r="R94">
        <v>0</v>
      </c>
      <c r="S94">
        <v>1.984645929847783</v>
      </c>
      <c r="T94">
        <v>9.5384513567174061</v>
      </c>
      <c r="U94" s="114">
        <f t="shared" si="8"/>
        <v>30.6</v>
      </c>
      <c r="V94" s="112">
        <f t="shared" si="9"/>
        <v>0</v>
      </c>
      <c r="X94" s="117"/>
    </row>
    <row r="95" spans="1:24">
      <c r="A95" t="s">
        <v>137</v>
      </c>
      <c r="B95">
        <f>GT!B95</f>
        <v>75</v>
      </c>
      <c r="C95">
        <f>GT!C95</f>
        <v>0</v>
      </c>
      <c r="D95">
        <f>GT!M95</f>
        <v>30.6</v>
      </c>
      <c r="E95">
        <f>GT!N95</f>
        <v>0</v>
      </c>
      <c r="F95">
        <f t="shared" si="10"/>
        <v>75</v>
      </c>
      <c r="G95">
        <f t="shared" si="11"/>
        <v>30.6</v>
      </c>
      <c r="H95" s="112"/>
      <c r="I95">
        <f>BRPL_EOD!AA95+BRPL_EOD!AB95</f>
        <v>11.3</v>
      </c>
      <c r="J95">
        <f>BYPL_EOD!AA95+BYPL_EOD!AB95</f>
        <v>7.54</v>
      </c>
      <c r="K95">
        <f>MES_EOD!AA95+MES_EOD!AB95</f>
        <v>0</v>
      </c>
      <c r="L95">
        <f>NDMC_EOD!AA95+NDMC_EOD!AB95</f>
        <v>1.96</v>
      </c>
      <c r="M95">
        <f>TPDDL_EOD!AA95+TPDDL_EOD!AB95</f>
        <v>9.42</v>
      </c>
      <c r="N95">
        <f t="shared" si="6"/>
        <v>30.22</v>
      </c>
      <c r="O95" s="112">
        <f t="shared" si="7"/>
        <v>0.38000000000000256</v>
      </c>
      <c r="P95">
        <v>11.442091330244873</v>
      </c>
      <c r="Q95">
        <v>7.6348113831899411</v>
      </c>
      <c r="R95">
        <v>0</v>
      </c>
      <c r="S95">
        <v>1.984645929847783</v>
      </c>
      <c r="T95">
        <v>9.5384513567174061</v>
      </c>
      <c r="U95" s="114">
        <f t="shared" si="8"/>
        <v>30.6</v>
      </c>
      <c r="V95" s="112">
        <f t="shared" si="9"/>
        <v>0</v>
      </c>
      <c r="X95" s="117"/>
    </row>
    <row r="96" spans="1:24">
      <c r="A96" t="s">
        <v>138</v>
      </c>
      <c r="B96">
        <f>GT!B96</f>
        <v>75</v>
      </c>
      <c r="C96">
        <f>GT!C96</f>
        <v>0</v>
      </c>
      <c r="D96">
        <f>GT!M96</f>
        <v>30.6</v>
      </c>
      <c r="E96">
        <f>GT!N96</f>
        <v>0</v>
      </c>
      <c r="F96">
        <f t="shared" si="10"/>
        <v>75</v>
      </c>
      <c r="G96">
        <f t="shared" si="11"/>
        <v>30.6</v>
      </c>
      <c r="H96" s="112"/>
      <c r="I96">
        <f>BRPL_EOD!AA96+BRPL_EOD!AB96</f>
        <v>11.3</v>
      </c>
      <c r="J96">
        <f>BYPL_EOD!AA96+BYPL_EOD!AB96</f>
        <v>7.54</v>
      </c>
      <c r="K96">
        <f>MES_EOD!AA96+MES_EOD!AB96</f>
        <v>0</v>
      </c>
      <c r="L96">
        <f>NDMC_EOD!AA96+NDMC_EOD!AB96</f>
        <v>1.96</v>
      </c>
      <c r="M96">
        <f>TPDDL_EOD!AA96+TPDDL_EOD!AB96</f>
        <v>9.42</v>
      </c>
      <c r="N96">
        <f t="shared" si="6"/>
        <v>30.22</v>
      </c>
      <c r="O96" s="112">
        <f t="shared" si="7"/>
        <v>0.38000000000000256</v>
      </c>
      <c r="P96">
        <v>11.442091330244873</v>
      </c>
      <c r="Q96">
        <v>7.6348113831899411</v>
      </c>
      <c r="R96">
        <v>0</v>
      </c>
      <c r="S96">
        <v>1.984645929847783</v>
      </c>
      <c r="T96">
        <v>9.5384513567174061</v>
      </c>
      <c r="U96" s="114">
        <f t="shared" si="8"/>
        <v>30.6</v>
      </c>
      <c r="V96" s="112">
        <f t="shared" si="9"/>
        <v>0</v>
      </c>
      <c r="X96" s="117"/>
    </row>
    <row r="97" spans="1:24">
      <c r="A97" t="s">
        <v>139</v>
      </c>
      <c r="B97">
        <f>GT!B97</f>
        <v>75</v>
      </c>
      <c r="C97">
        <f>GT!C97</f>
        <v>0</v>
      </c>
      <c r="D97">
        <f>GT!M97</f>
        <v>30.6</v>
      </c>
      <c r="E97">
        <f>GT!N97</f>
        <v>0</v>
      </c>
      <c r="F97">
        <f t="shared" si="10"/>
        <v>75</v>
      </c>
      <c r="G97">
        <f t="shared" si="11"/>
        <v>30.6</v>
      </c>
      <c r="H97" s="112"/>
      <c r="I97">
        <f>BRPL_EOD!AA97+BRPL_EOD!AB97</f>
        <v>11.3</v>
      </c>
      <c r="J97">
        <f>BYPL_EOD!AA97+BYPL_EOD!AB97</f>
        <v>7.54</v>
      </c>
      <c r="K97">
        <f>MES_EOD!AA97+MES_EOD!AB97</f>
        <v>0</v>
      </c>
      <c r="L97">
        <f>NDMC_EOD!AA97+NDMC_EOD!AB97</f>
        <v>1.96</v>
      </c>
      <c r="M97">
        <f>TPDDL_EOD!AA97+TPDDL_EOD!AB97</f>
        <v>9.42</v>
      </c>
      <c r="N97">
        <f t="shared" si="6"/>
        <v>30.22</v>
      </c>
      <c r="O97" s="112">
        <f t="shared" si="7"/>
        <v>0.38000000000000256</v>
      </c>
      <c r="P97">
        <v>11.442091330244873</v>
      </c>
      <c r="Q97">
        <v>7.6348113831899411</v>
      </c>
      <c r="R97">
        <v>0</v>
      </c>
      <c r="S97">
        <v>1.984645929847783</v>
      </c>
      <c r="T97">
        <v>9.5384513567174061</v>
      </c>
      <c r="U97" s="114">
        <f t="shared" si="8"/>
        <v>30.6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75</v>
      </c>
      <c r="C98">
        <f>GT!C98</f>
        <v>0</v>
      </c>
      <c r="D98">
        <f>GT!M98</f>
        <v>30.6</v>
      </c>
      <c r="E98">
        <f>GT!N98</f>
        <v>0</v>
      </c>
      <c r="F98">
        <f t="shared" si="10"/>
        <v>75</v>
      </c>
      <c r="G98">
        <f t="shared" si="11"/>
        <v>30.6</v>
      </c>
      <c r="H98" s="112"/>
      <c r="I98">
        <f>BRPL_EOD!AA98+BRPL_EOD!AB98</f>
        <v>11.3</v>
      </c>
      <c r="J98">
        <f>BYPL_EOD!AA98+BYPL_EOD!AB98</f>
        <v>7.54</v>
      </c>
      <c r="K98">
        <f>MES_EOD!AA98+MES_EOD!AB98</f>
        <v>0</v>
      </c>
      <c r="L98">
        <f>NDMC_EOD!AA98+NDMC_EOD!AB98</f>
        <v>1.96</v>
      </c>
      <c r="M98">
        <f>TPDDL_EOD!AA98+TPDDL_EOD!AB98</f>
        <v>9.42</v>
      </c>
      <c r="N98">
        <f t="shared" si="6"/>
        <v>30.22</v>
      </c>
      <c r="O98" s="112">
        <f t="shared" si="7"/>
        <v>0.38000000000000256</v>
      </c>
      <c r="P98">
        <v>11.442091330244873</v>
      </c>
      <c r="Q98">
        <v>7.6348113831899411</v>
      </c>
      <c r="R98">
        <v>0</v>
      </c>
      <c r="S98">
        <v>1.984645929847783</v>
      </c>
      <c r="T98">
        <v>9.5384513567174061</v>
      </c>
      <c r="U98" s="114">
        <f t="shared" si="8"/>
        <v>30.6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1.8674999999999999</v>
      </c>
      <c r="C99" s="114">
        <f t="shared" ref="C99:U99" si="12">SUM(C3:C98)/4000</f>
        <v>0</v>
      </c>
      <c r="D99" s="114">
        <f t="shared" si="12"/>
        <v>0.74369999999999947</v>
      </c>
      <c r="E99" s="114">
        <f t="shared" si="12"/>
        <v>0</v>
      </c>
      <c r="F99" s="114">
        <f t="shared" si="12"/>
        <v>1.8674999999999999</v>
      </c>
      <c r="G99" s="114">
        <f t="shared" si="12"/>
        <v>0.74369999999999947</v>
      </c>
      <c r="H99" s="114"/>
      <c r="I99" s="114">
        <f t="shared" si="12"/>
        <v>0.28178500000000006</v>
      </c>
      <c r="J99" s="114">
        <f t="shared" si="12"/>
        <v>0.1809774999999996</v>
      </c>
      <c r="K99" s="114">
        <f t="shared" si="12"/>
        <v>0</v>
      </c>
      <c r="L99" s="114">
        <f t="shared" si="12"/>
        <v>4.7047500000000034E-2</v>
      </c>
      <c r="M99" s="114">
        <f t="shared" si="12"/>
        <v>0.22619749999999994</v>
      </c>
      <c r="N99" s="114">
        <f t="shared" si="12"/>
        <v>0.73600750000000048</v>
      </c>
      <c r="O99" s="114">
        <f t="shared" si="12"/>
        <v>7.6925000000000136E-3</v>
      </c>
      <c r="P99" s="114">
        <f t="shared" si="12"/>
        <v>0.28474838679737102</v>
      </c>
      <c r="Q99" s="114">
        <f t="shared" si="12"/>
        <v>0.18286163468709396</v>
      </c>
      <c r="R99" s="114">
        <f t="shared" si="12"/>
        <v>0</v>
      </c>
      <c r="S99" s="114">
        <f t="shared" si="12"/>
        <v>4.7537396009860157E-2</v>
      </c>
      <c r="T99" s="114">
        <f t="shared" si="12"/>
        <v>0.22855258250567501</v>
      </c>
      <c r="U99" s="114">
        <f t="shared" si="12"/>
        <v>0.74369999999999947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106.56</v>
      </c>
      <c r="J3">
        <f>BYPL_EOD!AI3+BYPL_EOD!AJ3</f>
        <v>55</v>
      </c>
      <c r="K3">
        <f>MES_EOD!AI3+MES_EOD!AJ3</f>
        <v>5.84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106.55583766259132</v>
      </c>
      <c r="Q3">
        <v>54.997851646420067</v>
      </c>
      <c r="R3">
        <v>5.8397718839107844</v>
      </c>
      <c r="S3">
        <v>18.999257841490568</v>
      </c>
      <c r="T3">
        <v>69.607280965587279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106.56</v>
      </c>
      <c r="J4">
        <f>BYPL_EOD!AI4+BYPL_EOD!AJ4</f>
        <v>55</v>
      </c>
      <c r="K4">
        <f>MES_EOD!AI4+MES_EOD!AJ4</f>
        <v>5.84</v>
      </c>
      <c r="L4">
        <f>NDMC_EOD!AI4+NDMC_EOD!AJ4</f>
        <v>19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106.55583766259132</v>
      </c>
      <c r="Q4">
        <v>54.997851646420067</v>
      </c>
      <c r="R4">
        <v>5.8397718839107844</v>
      </c>
      <c r="S4">
        <v>18.999257841490568</v>
      </c>
      <c r="T4">
        <v>69.607280965587279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106.56</v>
      </c>
      <c r="J5">
        <f>BYPL_EOD!AI5+BYPL_EOD!AJ5</f>
        <v>55</v>
      </c>
      <c r="K5">
        <f>MES_EOD!AI5+MES_EOD!AJ5</f>
        <v>5.84</v>
      </c>
      <c r="L5">
        <f>NDMC_EOD!AI5+NDMC_EOD!AJ5</f>
        <v>19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106.55583766259132</v>
      </c>
      <c r="Q5">
        <v>54.997851646420067</v>
      </c>
      <c r="R5">
        <v>5.8397718839107844</v>
      </c>
      <c r="S5">
        <v>18.999257841490568</v>
      </c>
      <c r="T5">
        <v>69.607280965587279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106.56</v>
      </c>
      <c r="J6">
        <f>BYPL_EOD!AI6+BYPL_EOD!AJ6</f>
        <v>55</v>
      </c>
      <c r="K6">
        <f>MES_EOD!AI6+MES_EOD!AJ6</f>
        <v>5.84</v>
      </c>
      <c r="L6">
        <f>NDMC_EOD!AI6+NDMC_EOD!AJ6</f>
        <v>19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106.55583766259132</v>
      </c>
      <c r="Q6">
        <v>54.997851646420067</v>
      </c>
      <c r="R6">
        <v>5.8397718839107844</v>
      </c>
      <c r="S6">
        <v>18.999257841490568</v>
      </c>
      <c r="T6">
        <v>69.607280965587279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125.56</v>
      </c>
      <c r="J7">
        <f>BYPL_EOD!AI7+BYPL_EOD!AJ7</f>
        <v>45</v>
      </c>
      <c r="K7">
        <f>MES_EOD!AI7+MES_EOD!AJ7</f>
        <v>5.84</v>
      </c>
      <c r="L7">
        <f>NDMC_EOD!AI7+NDMC_EOD!AJ7</f>
        <v>10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125.55509550408188</v>
      </c>
      <c r="Q7">
        <v>44.998242256161873</v>
      </c>
      <c r="R7">
        <v>5.8397718839107844</v>
      </c>
      <c r="S7">
        <v>9.9996093902581933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125.56</v>
      </c>
      <c r="J8">
        <f>BYPL_EOD!AI8+BYPL_EOD!AJ8</f>
        <v>45</v>
      </c>
      <c r="K8">
        <f>MES_EOD!AI8+MES_EOD!AJ8</f>
        <v>5.84</v>
      </c>
      <c r="L8">
        <f>NDMC_EOD!AI8+NDMC_EOD!AJ8</f>
        <v>10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125.55509550408188</v>
      </c>
      <c r="Q8">
        <v>44.998242256161873</v>
      </c>
      <c r="R8">
        <v>5.8397718839107844</v>
      </c>
      <c r="S8">
        <v>9.9996093902581933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125.56</v>
      </c>
      <c r="J9">
        <f>BYPL_EOD!AI9+BYPL_EOD!AJ9</f>
        <v>45</v>
      </c>
      <c r="K9">
        <f>MES_EOD!AI9+MES_EOD!AJ9</f>
        <v>5.84</v>
      </c>
      <c r="L9">
        <f>NDMC_EOD!AI9+NDMC_EOD!AJ9</f>
        <v>10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125.55509550408188</v>
      </c>
      <c r="Q9">
        <v>44.998242256161873</v>
      </c>
      <c r="R9">
        <v>5.8397718839107844</v>
      </c>
      <c r="S9">
        <v>9.9996093902581933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125.56</v>
      </c>
      <c r="J10">
        <f>BYPL_EOD!AI10+BYPL_EOD!AJ10</f>
        <v>45</v>
      </c>
      <c r="K10">
        <f>MES_EOD!AI10+MES_EOD!AJ10</f>
        <v>5.84</v>
      </c>
      <c r="L10">
        <f>NDMC_EOD!AI10+NDMC_EOD!AJ10</f>
        <v>10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125.55509550408188</v>
      </c>
      <c r="Q10">
        <v>44.998242256161873</v>
      </c>
      <c r="R10">
        <v>5.8397718839107844</v>
      </c>
      <c r="S10">
        <v>9.9996093902581933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125.56</v>
      </c>
      <c r="J11">
        <f>BYPL_EOD!AI11+BYPL_EOD!AJ11</f>
        <v>45</v>
      </c>
      <c r="K11">
        <f>MES_EOD!AI11+MES_EOD!AJ11</f>
        <v>5.84</v>
      </c>
      <c r="L11">
        <f>NDMC_EOD!AI11+NDMC_EOD!AJ11</f>
        <v>10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125.55509550408188</v>
      </c>
      <c r="Q11">
        <v>44.998242256161873</v>
      </c>
      <c r="R11">
        <v>5.8397718839107844</v>
      </c>
      <c r="S11">
        <v>9.9996093902581933</v>
      </c>
      <c r="T11">
        <v>69.607280965587279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125.56</v>
      </c>
      <c r="J12">
        <f>BYPL_EOD!AI12+BYPL_EOD!AJ12</f>
        <v>45</v>
      </c>
      <c r="K12">
        <f>MES_EOD!AI12+MES_EOD!AJ12</f>
        <v>5.84</v>
      </c>
      <c r="L12">
        <f>NDMC_EOD!AI12+NDMC_EOD!AJ12</f>
        <v>10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125.55509550408188</v>
      </c>
      <c r="Q12">
        <v>44.998242256161873</v>
      </c>
      <c r="R12">
        <v>5.8397718839107844</v>
      </c>
      <c r="S12">
        <v>9.9996093902581933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0</v>
      </c>
      <c r="C13">
        <f>BAWANA!C13</f>
        <v>0</v>
      </c>
      <c r="D13">
        <f>BAWANA!AL13</f>
        <v>0</v>
      </c>
      <c r="E13">
        <f>BAWANA!AM13</f>
        <v>0</v>
      </c>
      <c r="F13">
        <f t="shared" si="4"/>
        <v>0</v>
      </c>
      <c r="G13">
        <f t="shared" si="5"/>
        <v>0</v>
      </c>
      <c r="H13" s="112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0</v>
      </c>
      <c r="C14">
        <f>BAWANA!C14</f>
        <v>0</v>
      </c>
      <c r="D14">
        <f>BAWANA!AL14</f>
        <v>0</v>
      </c>
      <c r="E14">
        <f>BAWANA!AM14</f>
        <v>0</v>
      </c>
      <c r="F14">
        <f t="shared" si="4"/>
        <v>0</v>
      </c>
      <c r="G14">
        <f t="shared" si="5"/>
        <v>0</v>
      </c>
      <c r="H14" s="112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0</v>
      </c>
      <c r="C15">
        <f>BAWANA!C15</f>
        <v>0</v>
      </c>
      <c r="D15">
        <f>BAWANA!AL15</f>
        <v>-4</v>
      </c>
      <c r="E15">
        <f>BAWANA!AM15</f>
        <v>0</v>
      </c>
      <c r="F15">
        <f t="shared" si="4"/>
        <v>0</v>
      </c>
      <c r="G15">
        <f t="shared" si="5"/>
        <v>-4</v>
      </c>
      <c r="H15" s="112"/>
      <c r="I15">
        <f>BRPL_EOD!AI15+BRPL_EOD!AJ15</f>
        <v>-1.56</v>
      </c>
      <c r="J15">
        <f>BYPL_EOD!AI15+BYPL_EOD!AJ15</f>
        <v>-0.9</v>
      </c>
      <c r="K15">
        <f>MES_EOD!AI15+MES_EOD!AJ15</f>
        <v>-0.09</v>
      </c>
      <c r="L15">
        <f>NDMC_EOD!AI15+NDMC_EOD!AJ15</f>
        <v>-0.36</v>
      </c>
      <c r="M15">
        <f>TPDDL_EOD!AI15+TPDDL_EOD!AJ15</f>
        <v>-1.0900000000000001</v>
      </c>
      <c r="N15">
        <f t="shared" si="0"/>
        <v>-4</v>
      </c>
      <c r="O15" s="112">
        <f t="shared" si="1"/>
        <v>0</v>
      </c>
      <c r="P15">
        <v>-1.56</v>
      </c>
      <c r="Q15">
        <v>-0.9</v>
      </c>
      <c r="R15">
        <v>-0.09</v>
      </c>
      <c r="S15">
        <v>-0.36</v>
      </c>
      <c r="T15">
        <v>-1.0900000000000001</v>
      </c>
      <c r="U15" s="114">
        <f t="shared" si="2"/>
        <v>-4</v>
      </c>
      <c r="V15" s="112">
        <f t="shared" si="3"/>
        <v>0</v>
      </c>
      <c r="Y15">
        <f>BAWANA!AW15+BAWANA!AX15</f>
        <v>-0.5</v>
      </c>
      <c r="Z15">
        <f>BAWANA!BD15+BAWANA!BE15</f>
        <v>-0.5</v>
      </c>
      <c r="AA15">
        <f>BAWANA!X15+BAWANA!Y15</f>
        <v>-0.5</v>
      </c>
      <c r="AB15">
        <f>BAWANA!AE15+BAWANA!AF15</f>
        <v>-0.5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0</v>
      </c>
      <c r="C16">
        <f>BAWANA!C16</f>
        <v>0</v>
      </c>
      <c r="D16">
        <f>BAWANA!AL16</f>
        <v>-4</v>
      </c>
      <c r="E16">
        <f>BAWANA!AM16</f>
        <v>0</v>
      </c>
      <c r="F16">
        <f t="shared" si="4"/>
        <v>0</v>
      </c>
      <c r="G16">
        <f t="shared" si="5"/>
        <v>-4</v>
      </c>
      <c r="H16" s="112"/>
      <c r="I16">
        <f>BRPL_EOD!AI16+BRPL_EOD!AJ16</f>
        <v>-1.56</v>
      </c>
      <c r="J16">
        <f>BYPL_EOD!AI16+BYPL_EOD!AJ16</f>
        <v>-0.9</v>
      </c>
      <c r="K16">
        <f>MES_EOD!AI16+MES_EOD!AJ16</f>
        <v>-0.09</v>
      </c>
      <c r="L16">
        <f>NDMC_EOD!AI16+NDMC_EOD!AJ16</f>
        <v>-0.36</v>
      </c>
      <c r="M16">
        <f>TPDDL_EOD!AI16+TPDDL_EOD!AJ16</f>
        <v>-1.0900000000000001</v>
      </c>
      <c r="N16">
        <f t="shared" si="0"/>
        <v>-4</v>
      </c>
      <c r="O16" s="112">
        <f t="shared" si="1"/>
        <v>0</v>
      </c>
      <c r="P16">
        <v>-1.56</v>
      </c>
      <c r="Q16">
        <v>-0.9</v>
      </c>
      <c r="R16">
        <v>-0.09</v>
      </c>
      <c r="S16">
        <v>-0.36</v>
      </c>
      <c r="T16">
        <v>-1.0900000000000001</v>
      </c>
      <c r="U16" s="114">
        <f t="shared" si="2"/>
        <v>-4</v>
      </c>
      <c r="V16" s="112">
        <f t="shared" si="3"/>
        <v>0</v>
      </c>
      <c r="Y16">
        <f>BAWANA!AW16+BAWANA!AX16</f>
        <v>-0.5</v>
      </c>
      <c r="Z16">
        <f>BAWANA!BD16+BAWANA!BE16</f>
        <v>-0.5</v>
      </c>
      <c r="AA16">
        <f>BAWANA!X16+BAWANA!Y16</f>
        <v>-0.5</v>
      </c>
      <c r="AB16">
        <f>BAWANA!AE16+BAWANA!AF16</f>
        <v>-0.5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0</v>
      </c>
      <c r="C17">
        <f>BAWANA!C17</f>
        <v>0</v>
      </c>
      <c r="D17">
        <f>BAWANA!AL17</f>
        <v>-4</v>
      </c>
      <c r="E17">
        <f>BAWANA!AM17</f>
        <v>0</v>
      </c>
      <c r="F17">
        <f t="shared" si="4"/>
        <v>0</v>
      </c>
      <c r="G17">
        <f t="shared" si="5"/>
        <v>-4</v>
      </c>
      <c r="H17" s="112"/>
      <c r="I17">
        <f>BRPL_EOD!AI17+BRPL_EOD!AJ17</f>
        <v>-1.56</v>
      </c>
      <c r="J17">
        <f>BYPL_EOD!AI17+BYPL_EOD!AJ17</f>
        <v>-0.9</v>
      </c>
      <c r="K17">
        <f>MES_EOD!AI17+MES_EOD!AJ17</f>
        <v>-0.09</v>
      </c>
      <c r="L17">
        <f>NDMC_EOD!AI17+NDMC_EOD!AJ17</f>
        <v>-0.36</v>
      </c>
      <c r="M17">
        <f>TPDDL_EOD!AI17+TPDDL_EOD!AJ17</f>
        <v>-1.0900000000000001</v>
      </c>
      <c r="N17">
        <f t="shared" si="0"/>
        <v>-4</v>
      </c>
      <c r="O17" s="112">
        <f t="shared" si="1"/>
        <v>0</v>
      </c>
      <c r="P17">
        <v>-1.56</v>
      </c>
      <c r="Q17">
        <v>-0.9</v>
      </c>
      <c r="R17">
        <v>-0.09</v>
      </c>
      <c r="S17">
        <v>-0.36</v>
      </c>
      <c r="T17">
        <v>-1.0900000000000001</v>
      </c>
      <c r="U17" s="114">
        <f t="shared" si="2"/>
        <v>-4</v>
      </c>
      <c r="V17" s="112">
        <f t="shared" si="3"/>
        <v>0</v>
      </c>
      <c r="Y17">
        <f>BAWANA!AW17+BAWANA!AX17</f>
        <v>-0.5</v>
      </c>
      <c r="Z17">
        <f>BAWANA!BD17+BAWANA!BE17</f>
        <v>-0.5</v>
      </c>
      <c r="AA17">
        <f>BAWANA!X17+BAWANA!Y17</f>
        <v>-0.5</v>
      </c>
      <c r="AB17">
        <f>BAWANA!AE17+BAWANA!AF17</f>
        <v>-0.5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0</v>
      </c>
      <c r="C18">
        <f>BAWANA!C18</f>
        <v>0</v>
      </c>
      <c r="D18">
        <f>BAWANA!AL18</f>
        <v>-4</v>
      </c>
      <c r="E18">
        <f>BAWANA!AM18</f>
        <v>0</v>
      </c>
      <c r="F18">
        <f t="shared" si="4"/>
        <v>0</v>
      </c>
      <c r="G18">
        <f t="shared" si="5"/>
        <v>-4</v>
      </c>
      <c r="H18" s="112"/>
      <c r="I18">
        <f>BRPL_EOD!AI18+BRPL_EOD!AJ18</f>
        <v>-1.56</v>
      </c>
      <c r="J18">
        <f>BYPL_EOD!AI18+BYPL_EOD!AJ18</f>
        <v>-0.9</v>
      </c>
      <c r="K18">
        <f>MES_EOD!AI18+MES_EOD!AJ18</f>
        <v>-0.09</v>
      </c>
      <c r="L18">
        <f>NDMC_EOD!AI18+NDMC_EOD!AJ18</f>
        <v>-0.36</v>
      </c>
      <c r="M18">
        <f>TPDDL_EOD!AI18+TPDDL_EOD!AJ18</f>
        <v>-1.0900000000000001</v>
      </c>
      <c r="N18">
        <f t="shared" si="0"/>
        <v>-4</v>
      </c>
      <c r="O18" s="112">
        <f t="shared" si="1"/>
        <v>0</v>
      </c>
      <c r="P18">
        <v>-1.56</v>
      </c>
      <c r="Q18">
        <v>-0.9</v>
      </c>
      <c r="R18">
        <v>-0.09</v>
      </c>
      <c r="S18">
        <v>-0.36</v>
      </c>
      <c r="T18">
        <v>-1.0900000000000001</v>
      </c>
      <c r="U18" s="114">
        <f t="shared" si="2"/>
        <v>-4</v>
      </c>
      <c r="V18" s="112">
        <f t="shared" si="3"/>
        <v>0</v>
      </c>
      <c r="Y18">
        <f>BAWANA!AW18+BAWANA!AX18</f>
        <v>-0.5</v>
      </c>
      <c r="Z18">
        <f>BAWANA!BD18+BAWANA!BE18</f>
        <v>-0.5</v>
      </c>
      <c r="AA18">
        <f>BAWANA!X18+BAWANA!Y18</f>
        <v>-0.5</v>
      </c>
      <c r="AB18">
        <f>BAWANA!AE18+BAWANA!AF18</f>
        <v>-0.5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0</v>
      </c>
      <c r="C19">
        <f>BAWANA!C19</f>
        <v>0</v>
      </c>
      <c r="D19">
        <f>BAWANA!AL19</f>
        <v>-4</v>
      </c>
      <c r="E19">
        <f>BAWANA!AM19</f>
        <v>0</v>
      </c>
      <c r="F19">
        <f t="shared" si="4"/>
        <v>0</v>
      </c>
      <c r="G19">
        <f t="shared" si="5"/>
        <v>-4</v>
      </c>
      <c r="H19" s="112"/>
      <c r="I19">
        <f>BRPL_EOD!AI19+BRPL_EOD!AJ19</f>
        <v>-1.56</v>
      </c>
      <c r="J19">
        <f>BYPL_EOD!AI19+BYPL_EOD!AJ19</f>
        <v>-0.9</v>
      </c>
      <c r="K19">
        <f>MES_EOD!AI19+MES_EOD!AJ19</f>
        <v>-0.09</v>
      </c>
      <c r="L19">
        <f>NDMC_EOD!AI19+NDMC_EOD!AJ19</f>
        <v>-0.36</v>
      </c>
      <c r="M19">
        <f>TPDDL_EOD!AI19+TPDDL_EOD!AJ19</f>
        <v>-1.0900000000000001</v>
      </c>
      <c r="N19">
        <f t="shared" si="0"/>
        <v>-4</v>
      </c>
      <c r="O19" s="112">
        <f t="shared" si="1"/>
        <v>0</v>
      </c>
      <c r="P19">
        <v>-1.56</v>
      </c>
      <c r="Q19">
        <v>-0.9</v>
      </c>
      <c r="R19">
        <v>-0.09</v>
      </c>
      <c r="S19">
        <v>-0.36</v>
      </c>
      <c r="T19">
        <v>-1.0900000000000001</v>
      </c>
      <c r="U19" s="114">
        <f t="shared" si="2"/>
        <v>-4</v>
      </c>
      <c r="V19" s="112">
        <f t="shared" si="3"/>
        <v>0</v>
      </c>
      <c r="Y19">
        <f>BAWANA!AW19+BAWANA!AX19</f>
        <v>-0.5</v>
      </c>
      <c r="Z19">
        <f>BAWANA!BD19+BAWANA!BE19</f>
        <v>-0.5</v>
      </c>
      <c r="AA19">
        <f>BAWANA!X19+BAWANA!Y19</f>
        <v>-0.5</v>
      </c>
      <c r="AB19">
        <f>BAWANA!AE19+BAWANA!AF19</f>
        <v>-0.5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0</v>
      </c>
      <c r="C20">
        <f>BAWANA!C20</f>
        <v>0</v>
      </c>
      <c r="D20">
        <f>BAWANA!AL20</f>
        <v>-4</v>
      </c>
      <c r="E20">
        <f>BAWANA!AM20</f>
        <v>0</v>
      </c>
      <c r="F20">
        <f t="shared" si="4"/>
        <v>0</v>
      </c>
      <c r="G20">
        <f t="shared" si="5"/>
        <v>-4</v>
      </c>
      <c r="H20" s="112"/>
      <c r="I20">
        <f>BRPL_EOD!AI20+BRPL_EOD!AJ20</f>
        <v>-1.56</v>
      </c>
      <c r="J20">
        <f>BYPL_EOD!AI20+BYPL_EOD!AJ20</f>
        <v>-0.9</v>
      </c>
      <c r="K20">
        <f>MES_EOD!AI20+MES_EOD!AJ20</f>
        <v>-0.09</v>
      </c>
      <c r="L20">
        <f>NDMC_EOD!AI20+NDMC_EOD!AJ20</f>
        <v>-0.36</v>
      </c>
      <c r="M20">
        <f>TPDDL_EOD!AI20+TPDDL_EOD!AJ20</f>
        <v>-1.0900000000000001</v>
      </c>
      <c r="N20">
        <f t="shared" si="0"/>
        <v>-4</v>
      </c>
      <c r="O20" s="112">
        <f t="shared" si="1"/>
        <v>0</v>
      </c>
      <c r="P20">
        <v>-1.56</v>
      </c>
      <c r="Q20">
        <v>-0.9</v>
      </c>
      <c r="R20">
        <v>-0.09</v>
      </c>
      <c r="S20">
        <v>-0.36</v>
      </c>
      <c r="T20">
        <v>-1.0900000000000001</v>
      </c>
      <c r="U20" s="114">
        <f t="shared" si="2"/>
        <v>-4</v>
      </c>
      <c r="V20" s="112">
        <f t="shared" si="3"/>
        <v>0</v>
      </c>
      <c r="Y20">
        <f>BAWANA!AW20+BAWANA!AX20</f>
        <v>-0.5</v>
      </c>
      <c r="Z20">
        <f>BAWANA!BD20+BAWANA!BE20</f>
        <v>-0.5</v>
      </c>
      <c r="AA20">
        <f>BAWANA!X20+BAWANA!Y20</f>
        <v>-0.5</v>
      </c>
      <c r="AB20">
        <f>BAWANA!AE20+BAWANA!AF20</f>
        <v>-0.5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0</v>
      </c>
      <c r="C21">
        <f>BAWANA!C21</f>
        <v>0</v>
      </c>
      <c r="D21">
        <f>BAWANA!AL21</f>
        <v>-4</v>
      </c>
      <c r="E21">
        <f>BAWANA!AM21</f>
        <v>0</v>
      </c>
      <c r="F21">
        <f t="shared" si="4"/>
        <v>0</v>
      </c>
      <c r="G21">
        <f t="shared" si="5"/>
        <v>-4</v>
      </c>
      <c r="H21" s="112"/>
      <c r="I21">
        <f>BRPL_EOD!AI21+BRPL_EOD!AJ21</f>
        <v>-1.56</v>
      </c>
      <c r="J21">
        <f>BYPL_EOD!AI21+BYPL_EOD!AJ21</f>
        <v>-0.9</v>
      </c>
      <c r="K21">
        <f>MES_EOD!AI21+MES_EOD!AJ21</f>
        <v>-0.09</v>
      </c>
      <c r="L21">
        <f>NDMC_EOD!AI21+NDMC_EOD!AJ21</f>
        <v>-0.36</v>
      </c>
      <c r="M21">
        <f>TPDDL_EOD!AI21+TPDDL_EOD!AJ21</f>
        <v>-1.0900000000000001</v>
      </c>
      <c r="N21">
        <f t="shared" si="0"/>
        <v>-4</v>
      </c>
      <c r="O21" s="112">
        <f t="shared" si="1"/>
        <v>0</v>
      </c>
      <c r="P21">
        <v>-1.56</v>
      </c>
      <c r="Q21">
        <v>-0.9</v>
      </c>
      <c r="R21">
        <v>-0.09</v>
      </c>
      <c r="S21">
        <v>-0.36</v>
      </c>
      <c r="T21">
        <v>-1.0900000000000001</v>
      </c>
      <c r="U21" s="114">
        <f t="shared" si="2"/>
        <v>-4</v>
      </c>
      <c r="V21" s="112">
        <f t="shared" si="3"/>
        <v>0</v>
      </c>
      <c r="Y21">
        <f>BAWANA!AW21+BAWANA!AX21</f>
        <v>-0.5</v>
      </c>
      <c r="Z21">
        <f>BAWANA!BD21+BAWANA!BE21</f>
        <v>-0.5</v>
      </c>
      <c r="AA21">
        <f>BAWANA!X21+BAWANA!Y21</f>
        <v>-0.5</v>
      </c>
      <c r="AB21">
        <f>BAWANA!AE21+BAWANA!AF21</f>
        <v>-0.5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0</v>
      </c>
      <c r="C22">
        <f>BAWANA!C22</f>
        <v>0</v>
      </c>
      <c r="D22">
        <f>BAWANA!AL22</f>
        <v>-4</v>
      </c>
      <c r="E22">
        <f>BAWANA!AM22</f>
        <v>0</v>
      </c>
      <c r="F22">
        <f t="shared" si="4"/>
        <v>0</v>
      </c>
      <c r="G22">
        <f t="shared" si="5"/>
        <v>-4</v>
      </c>
      <c r="H22" s="112"/>
      <c r="I22">
        <f>BRPL_EOD!AI22+BRPL_EOD!AJ22</f>
        <v>-1.56</v>
      </c>
      <c r="J22">
        <f>BYPL_EOD!AI22+BYPL_EOD!AJ22</f>
        <v>-0.9</v>
      </c>
      <c r="K22">
        <f>MES_EOD!AI22+MES_EOD!AJ22</f>
        <v>-0.09</v>
      </c>
      <c r="L22">
        <f>NDMC_EOD!AI22+NDMC_EOD!AJ22</f>
        <v>-0.36</v>
      </c>
      <c r="M22">
        <f>TPDDL_EOD!AI22+TPDDL_EOD!AJ22</f>
        <v>-1.0900000000000001</v>
      </c>
      <c r="N22">
        <f t="shared" si="0"/>
        <v>-4</v>
      </c>
      <c r="O22" s="112">
        <f t="shared" si="1"/>
        <v>0</v>
      </c>
      <c r="P22">
        <v>-1.56</v>
      </c>
      <c r="Q22">
        <v>-0.9</v>
      </c>
      <c r="R22">
        <v>-0.09</v>
      </c>
      <c r="S22">
        <v>-0.36</v>
      </c>
      <c r="T22">
        <v>-1.0900000000000001</v>
      </c>
      <c r="U22" s="114">
        <f t="shared" si="2"/>
        <v>-4</v>
      </c>
      <c r="V22" s="112">
        <f t="shared" si="3"/>
        <v>0</v>
      </c>
      <c r="Y22">
        <f>BAWANA!AW22+BAWANA!AX22</f>
        <v>-0.5</v>
      </c>
      <c r="Z22">
        <f>BAWANA!BD22+BAWANA!BE22</f>
        <v>-0.5</v>
      </c>
      <c r="AA22">
        <f>BAWANA!X22+BAWANA!Y22</f>
        <v>-0.5</v>
      </c>
      <c r="AB22">
        <f>BAWANA!AE22+BAWANA!AF22</f>
        <v>-0.5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0</v>
      </c>
      <c r="C23">
        <f>BAWANA!C23</f>
        <v>0</v>
      </c>
      <c r="D23">
        <f>BAWANA!AL23</f>
        <v>-4</v>
      </c>
      <c r="E23">
        <f>BAWANA!AM23</f>
        <v>0</v>
      </c>
      <c r="F23">
        <f t="shared" si="4"/>
        <v>0</v>
      </c>
      <c r="G23">
        <f t="shared" si="5"/>
        <v>-4</v>
      </c>
      <c r="H23" s="112"/>
      <c r="I23">
        <f>BRPL_EOD!AI23+BRPL_EOD!AJ23</f>
        <v>-1.56</v>
      </c>
      <c r="J23">
        <f>BYPL_EOD!AI23+BYPL_EOD!AJ23</f>
        <v>-0.9</v>
      </c>
      <c r="K23">
        <f>MES_EOD!AI23+MES_EOD!AJ23</f>
        <v>-0.09</v>
      </c>
      <c r="L23">
        <f>NDMC_EOD!AI23+NDMC_EOD!AJ23</f>
        <v>-0.36</v>
      </c>
      <c r="M23">
        <f>TPDDL_EOD!AI23+TPDDL_EOD!AJ23</f>
        <v>-1.0900000000000001</v>
      </c>
      <c r="N23">
        <f t="shared" si="0"/>
        <v>-4</v>
      </c>
      <c r="O23" s="112">
        <f t="shared" si="1"/>
        <v>0</v>
      </c>
      <c r="P23">
        <v>-1.56</v>
      </c>
      <c r="Q23">
        <v>-0.9</v>
      </c>
      <c r="R23">
        <v>-0.09</v>
      </c>
      <c r="S23">
        <v>-0.36</v>
      </c>
      <c r="T23">
        <v>-1.0900000000000001</v>
      </c>
      <c r="U23" s="114">
        <f t="shared" si="2"/>
        <v>-4</v>
      </c>
      <c r="V23" s="112">
        <f t="shared" si="3"/>
        <v>0</v>
      </c>
      <c r="Y23">
        <f>BAWANA!AW23+BAWANA!AX23</f>
        <v>-0.5</v>
      </c>
      <c r="Z23">
        <f>BAWANA!BD23+BAWANA!BE23</f>
        <v>-0.5</v>
      </c>
      <c r="AA23">
        <f>BAWANA!X23+BAWANA!Y23</f>
        <v>-0.5</v>
      </c>
      <c r="AB23">
        <f>BAWANA!AE23+BAWANA!AF23</f>
        <v>-0.5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0</v>
      </c>
      <c r="C24">
        <f>BAWANA!C24</f>
        <v>0</v>
      </c>
      <c r="D24">
        <f>BAWANA!AL24</f>
        <v>-4</v>
      </c>
      <c r="E24">
        <f>BAWANA!AM24</f>
        <v>0</v>
      </c>
      <c r="F24">
        <f t="shared" si="4"/>
        <v>0</v>
      </c>
      <c r="G24">
        <f t="shared" si="5"/>
        <v>-4</v>
      </c>
      <c r="H24" s="112"/>
      <c r="I24">
        <f>BRPL_EOD!AI24+BRPL_EOD!AJ24</f>
        <v>-1.56</v>
      </c>
      <c r="J24">
        <f>BYPL_EOD!AI24+BYPL_EOD!AJ24</f>
        <v>-0.9</v>
      </c>
      <c r="K24">
        <f>MES_EOD!AI24+MES_EOD!AJ24</f>
        <v>-0.09</v>
      </c>
      <c r="L24">
        <f>NDMC_EOD!AI24+NDMC_EOD!AJ24</f>
        <v>-0.36</v>
      </c>
      <c r="M24">
        <f>TPDDL_EOD!AI24+TPDDL_EOD!AJ24</f>
        <v>-1.0900000000000001</v>
      </c>
      <c r="N24">
        <f t="shared" si="0"/>
        <v>-4</v>
      </c>
      <c r="O24" s="112">
        <f t="shared" si="1"/>
        <v>0</v>
      </c>
      <c r="P24">
        <v>-1.56</v>
      </c>
      <c r="Q24">
        <v>-0.9</v>
      </c>
      <c r="R24">
        <v>-0.09</v>
      </c>
      <c r="S24">
        <v>-0.36</v>
      </c>
      <c r="T24">
        <v>-1.0900000000000001</v>
      </c>
      <c r="U24" s="114">
        <f t="shared" si="2"/>
        <v>-4</v>
      </c>
      <c r="V24" s="112">
        <f t="shared" si="3"/>
        <v>0</v>
      </c>
      <c r="Y24">
        <f>BAWANA!AW24+BAWANA!AX24</f>
        <v>-0.5</v>
      </c>
      <c r="Z24">
        <f>BAWANA!BD24+BAWANA!BE24</f>
        <v>-0.5</v>
      </c>
      <c r="AA24">
        <f>BAWANA!X24+BAWANA!Y24</f>
        <v>-0.5</v>
      </c>
      <c r="AB24">
        <f>BAWANA!AE24+BAWANA!AF24</f>
        <v>-0.5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0</v>
      </c>
      <c r="C25">
        <f>BAWANA!C25</f>
        <v>0</v>
      </c>
      <c r="D25">
        <f>BAWANA!AL25</f>
        <v>-4</v>
      </c>
      <c r="E25">
        <f>BAWANA!AM25</f>
        <v>0</v>
      </c>
      <c r="F25">
        <f t="shared" si="4"/>
        <v>0</v>
      </c>
      <c r="G25">
        <f t="shared" si="5"/>
        <v>-4</v>
      </c>
      <c r="H25" s="112"/>
      <c r="I25">
        <f>BRPL_EOD!AI25+BRPL_EOD!AJ25</f>
        <v>-1.56</v>
      </c>
      <c r="J25">
        <f>BYPL_EOD!AI25+BYPL_EOD!AJ25</f>
        <v>-0.9</v>
      </c>
      <c r="K25">
        <f>MES_EOD!AI25+MES_EOD!AJ25</f>
        <v>-0.09</v>
      </c>
      <c r="L25">
        <f>NDMC_EOD!AI25+NDMC_EOD!AJ25</f>
        <v>-0.36</v>
      </c>
      <c r="M25">
        <f>TPDDL_EOD!AI25+TPDDL_EOD!AJ25</f>
        <v>-1.0900000000000001</v>
      </c>
      <c r="N25">
        <f t="shared" si="0"/>
        <v>-4</v>
      </c>
      <c r="O25" s="112">
        <f t="shared" si="1"/>
        <v>0</v>
      </c>
      <c r="P25">
        <v>-1.56</v>
      </c>
      <c r="Q25">
        <v>-0.9</v>
      </c>
      <c r="R25">
        <v>-0.09</v>
      </c>
      <c r="S25">
        <v>-0.36</v>
      </c>
      <c r="T25">
        <v>-1.0900000000000001</v>
      </c>
      <c r="U25" s="114">
        <f t="shared" si="2"/>
        <v>-4</v>
      </c>
      <c r="V25" s="112">
        <f t="shared" si="3"/>
        <v>0</v>
      </c>
      <c r="Y25">
        <f>BAWANA!AW25+BAWANA!AX25</f>
        <v>-0.5</v>
      </c>
      <c r="Z25">
        <f>BAWANA!BD25+BAWANA!BE25</f>
        <v>-0.5</v>
      </c>
      <c r="AA25">
        <f>BAWANA!X25+BAWANA!Y25</f>
        <v>-0.5</v>
      </c>
      <c r="AB25">
        <f>BAWANA!AE25+BAWANA!AF25</f>
        <v>-0.5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0</v>
      </c>
      <c r="C26">
        <f>BAWANA!C26</f>
        <v>0</v>
      </c>
      <c r="D26">
        <f>BAWANA!AL26</f>
        <v>-4</v>
      </c>
      <c r="E26">
        <f>BAWANA!AM26</f>
        <v>0</v>
      </c>
      <c r="F26">
        <f t="shared" si="4"/>
        <v>0</v>
      </c>
      <c r="G26">
        <f t="shared" si="5"/>
        <v>-4</v>
      </c>
      <c r="H26" s="112"/>
      <c r="I26">
        <f>BRPL_EOD!AI26+BRPL_EOD!AJ26</f>
        <v>-1.56</v>
      </c>
      <c r="J26">
        <f>BYPL_EOD!AI26+BYPL_EOD!AJ26</f>
        <v>-0.9</v>
      </c>
      <c r="K26">
        <f>MES_EOD!AI26+MES_EOD!AJ26</f>
        <v>-0.09</v>
      </c>
      <c r="L26">
        <f>NDMC_EOD!AI26+NDMC_EOD!AJ26</f>
        <v>-0.36</v>
      </c>
      <c r="M26">
        <f>TPDDL_EOD!AI26+TPDDL_EOD!AJ26</f>
        <v>-1.0900000000000001</v>
      </c>
      <c r="N26">
        <f t="shared" si="0"/>
        <v>-4</v>
      </c>
      <c r="O26" s="112">
        <f t="shared" si="1"/>
        <v>0</v>
      </c>
      <c r="P26">
        <v>-1.56</v>
      </c>
      <c r="Q26">
        <v>-0.9</v>
      </c>
      <c r="R26">
        <v>-0.09</v>
      </c>
      <c r="S26">
        <v>-0.36</v>
      </c>
      <c r="T26">
        <v>-1.0900000000000001</v>
      </c>
      <c r="U26" s="114">
        <f t="shared" si="2"/>
        <v>-4</v>
      </c>
      <c r="V26" s="112">
        <f t="shared" si="3"/>
        <v>0</v>
      </c>
      <c r="Y26">
        <f>BAWANA!AW26+BAWANA!AX26</f>
        <v>-0.5</v>
      </c>
      <c r="Z26">
        <f>BAWANA!BD26+BAWANA!BE26</f>
        <v>-0.5</v>
      </c>
      <c r="AA26">
        <f>BAWANA!X26+BAWANA!Y26</f>
        <v>-0.5</v>
      </c>
      <c r="AB26">
        <f>BAWANA!AE26+BAWANA!AF26</f>
        <v>-0.5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285</v>
      </c>
      <c r="C27">
        <f>BAWANA!C27</f>
        <v>35</v>
      </c>
      <c r="D27">
        <f>BAWANA!AL27</f>
        <v>-4</v>
      </c>
      <c r="E27">
        <f>BAWANA!AM27</f>
        <v>0</v>
      </c>
      <c r="F27">
        <f t="shared" si="4"/>
        <v>256</v>
      </c>
      <c r="G27">
        <f t="shared" si="5"/>
        <v>-4</v>
      </c>
      <c r="H27" s="112"/>
      <c r="I27">
        <f>BRPL_EOD!AI27+BRPL_EOD!AJ27</f>
        <v>-1.56</v>
      </c>
      <c r="J27">
        <f>BYPL_EOD!AI27+BYPL_EOD!AJ27</f>
        <v>-0.9</v>
      </c>
      <c r="K27">
        <f>MES_EOD!AI27+MES_EOD!AJ27</f>
        <v>-0.09</v>
      </c>
      <c r="L27">
        <f>NDMC_EOD!AI27+NDMC_EOD!AJ27</f>
        <v>-0.36</v>
      </c>
      <c r="M27">
        <f>TPDDL_EOD!AI27+TPDDL_EOD!AJ27</f>
        <v>-1.0900000000000001</v>
      </c>
      <c r="N27">
        <f t="shared" si="0"/>
        <v>-4</v>
      </c>
      <c r="O27" s="112">
        <f t="shared" si="1"/>
        <v>0</v>
      </c>
      <c r="P27">
        <v>-1.56</v>
      </c>
      <c r="Q27">
        <v>-0.9</v>
      </c>
      <c r="R27">
        <v>-0.09</v>
      </c>
      <c r="S27">
        <v>-0.36</v>
      </c>
      <c r="T27">
        <v>-1.0900000000000001</v>
      </c>
      <c r="U27" s="114">
        <f t="shared" si="2"/>
        <v>-4</v>
      </c>
      <c r="V27" s="112">
        <f t="shared" si="3"/>
        <v>0</v>
      </c>
      <c r="Y27">
        <f>BAWANA!AW27+BAWANA!AX27</f>
        <v>-0.5</v>
      </c>
      <c r="Z27">
        <f>BAWANA!BD27+BAWANA!BE27</f>
        <v>-0.5</v>
      </c>
      <c r="AA27">
        <f>BAWANA!X27+BAWANA!Y27</f>
        <v>-0.5</v>
      </c>
      <c r="AB27">
        <f>BAWANA!AE27+BAWANA!AF27</f>
        <v>-0.5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285</v>
      </c>
      <c r="C28">
        <f>BAWANA!C28</f>
        <v>35</v>
      </c>
      <c r="D28">
        <f>BAWANA!AL28</f>
        <v>-4</v>
      </c>
      <c r="E28">
        <f>BAWANA!AM28</f>
        <v>0</v>
      </c>
      <c r="F28">
        <f t="shared" si="4"/>
        <v>256</v>
      </c>
      <c r="G28">
        <f t="shared" si="5"/>
        <v>-4</v>
      </c>
      <c r="H28" s="112"/>
      <c r="I28">
        <f>BRPL_EOD!AI28+BRPL_EOD!AJ28</f>
        <v>-1.56</v>
      </c>
      <c r="J28">
        <f>BYPL_EOD!AI28+BYPL_EOD!AJ28</f>
        <v>-0.9</v>
      </c>
      <c r="K28">
        <f>MES_EOD!AI28+MES_EOD!AJ28</f>
        <v>-0.09</v>
      </c>
      <c r="L28">
        <f>NDMC_EOD!AI28+NDMC_EOD!AJ28</f>
        <v>-0.36</v>
      </c>
      <c r="M28">
        <f>TPDDL_EOD!AI28+TPDDL_EOD!AJ28</f>
        <v>-1.0900000000000001</v>
      </c>
      <c r="N28">
        <f t="shared" si="0"/>
        <v>-4</v>
      </c>
      <c r="O28" s="112">
        <f t="shared" si="1"/>
        <v>0</v>
      </c>
      <c r="P28">
        <v>-1.56</v>
      </c>
      <c r="Q28">
        <v>-0.9</v>
      </c>
      <c r="R28">
        <v>-0.09</v>
      </c>
      <c r="S28">
        <v>-0.36</v>
      </c>
      <c r="T28">
        <v>-1.0900000000000001</v>
      </c>
      <c r="U28" s="114">
        <f t="shared" si="2"/>
        <v>-4</v>
      </c>
      <c r="V28" s="112">
        <f t="shared" si="3"/>
        <v>0</v>
      </c>
      <c r="Y28">
        <f>BAWANA!AW28+BAWANA!AX28</f>
        <v>-0.5</v>
      </c>
      <c r="Z28">
        <f>BAWANA!BD28+BAWANA!BE28</f>
        <v>-0.5</v>
      </c>
      <c r="AA28">
        <f>BAWANA!X28+BAWANA!Y28</f>
        <v>-0.5</v>
      </c>
      <c r="AB28">
        <f>BAWANA!AE28+BAWANA!AF28</f>
        <v>-0.5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285</v>
      </c>
      <c r="C29">
        <f>BAWANA!C29</f>
        <v>35</v>
      </c>
      <c r="D29">
        <f>BAWANA!AL29</f>
        <v>-4</v>
      </c>
      <c r="E29">
        <f>BAWANA!AM29</f>
        <v>0</v>
      </c>
      <c r="F29">
        <f t="shared" si="4"/>
        <v>256</v>
      </c>
      <c r="G29">
        <f t="shared" si="5"/>
        <v>-4</v>
      </c>
      <c r="H29" s="112"/>
      <c r="I29">
        <f>BRPL_EOD!AI29+BRPL_EOD!AJ29</f>
        <v>-1.56</v>
      </c>
      <c r="J29">
        <f>BYPL_EOD!AI29+BYPL_EOD!AJ29</f>
        <v>-0.9</v>
      </c>
      <c r="K29">
        <f>MES_EOD!AI29+MES_EOD!AJ29</f>
        <v>-0.09</v>
      </c>
      <c r="L29">
        <f>NDMC_EOD!AI29+NDMC_EOD!AJ29</f>
        <v>-0.36</v>
      </c>
      <c r="M29">
        <f>TPDDL_EOD!AI29+TPDDL_EOD!AJ29</f>
        <v>-1.0900000000000001</v>
      </c>
      <c r="N29">
        <f t="shared" si="0"/>
        <v>-4</v>
      </c>
      <c r="O29" s="112">
        <f t="shared" si="1"/>
        <v>0</v>
      </c>
      <c r="P29">
        <v>-1.56</v>
      </c>
      <c r="Q29">
        <v>-0.9</v>
      </c>
      <c r="R29">
        <v>-0.09</v>
      </c>
      <c r="S29">
        <v>-0.36</v>
      </c>
      <c r="T29">
        <v>-1.0900000000000001</v>
      </c>
      <c r="U29" s="114">
        <f t="shared" si="2"/>
        <v>-4</v>
      </c>
      <c r="V29" s="112">
        <f t="shared" si="3"/>
        <v>0</v>
      </c>
      <c r="Y29">
        <f>BAWANA!AW29+BAWANA!AX29</f>
        <v>-0.5</v>
      </c>
      <c r="Z29">
        <f>BAWANA!BD29+BAWANA!BE29</f>
        <v>-0.5</v>
      </c>
      <c r="AA29">
        <f>BAWANA!X29+BAWANA!Y29</f>
        <v>-0.5</v>
      </c>
      <c r="AB29">
        <f>BAWANA!AE29+BAWANA!AF29</f>
        <v>-0.5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285</v>
      </c>
      <c r="C30">
        <f>BAWANA!C30</f>
        <v>35</v>
      </c>
      <c r="D30">
        <f>BAWANA!AL30</f>
        <v>-4</v>
      </c>
      <c r="E30">
        <f>BAWANA!AM30</f>
        <v>0</v>
      </c>
      <c r="F30">
        <f t="shared" si="4"/>
        <v>256</v>
      </c>
      <c r="G30">
        <f t="shared" si="5"/>
        <v>-4</v>
      </c>
      <c r="H30" s="112"/>
      <c r="I30">
        <f>BRPL_EOD!AI30+BRPL_EOD!AJ30</f>
        <v>-1.56</v>
      </c>
      <c r="J30">
        <f>BYPL_EOD!AI30+BYPL_EOD!AJ30</f>
        <v>-0.9</v>
      </c>
      <c r="K30">
        <f>MES_EOD!AI30+MES_EOD!AJ30</f>
        <v>-0.09</v>
      </c>
      <c r="L30">
        <f>NDMC_EOD!AI30+NDMC_EOD!AJ30</f>
        <v>-0.36</v>
      </c>
      <c r="M30">
        <f>TPDDL_EOD!AI30+TPDDL_EOD!AJ30</f>
        <v>-1.0900000000000001</v>
      </c>
      <c r="N30">
        <f t="shared" si="0"/>
        <v>-4</v>
      </c>
      <c r="O30" s="112">
        <f t="shared" si="1"/>
        <v>0</v>
      </c>
      <c r="P30">
        <v>-1.56</v>
      </c>
      <c r="Q30">
        <v>-0.9</v>
      </c>
      <c r="R30">
        <v>-0.09</v>
      </c>
      <c r="S30">
        <v>-0.36</v>
      </c>
      <c r="T30">
        <v>-1.0900000000000001</v>
      </c>
      <c r="U30" s="114">
        <f t="shared" si="2"/>
        <v>-4</v>
      </c>
      <c r="V30" s="112">
        <f t="shared" si="3"/>
        <v>0</v>
      </c>
      <c r="Y30">
        <f>BAWANA!AW30+BAWANA!AX30</f>
        <v>-0.5</v>
      </c>
      <c r="Z30">
        <f>BAWANA!BD30+BAWANA!BE30</f>
        <v>-0.5</v>
      </c>
      <c r="AA30">
        <f>BAWANA!X30+BAWANA!Y30</f>
        <v>-0.5</v>
      </c>
      <c r="AB30">
        <f>BAWANA!AE30+BAWANA!AF30</f>
        <v>-0.5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285</v>
      </c>
      <c r="C31">
        <f>BAWANA!C31</f>
        <v>35</v>
      </c>
      <c r="D31">
        <f>BAWANA!AL31</f>
        <v>-4</v>
      </c>
      <c r="E31">
        <f>BAWANA!AM31</f>
        <v>0</v>
      </c>
      <c r="F31">
        <f t="shared" si="4"/>
        <v>256</v>
      </c>
      <c r="G31">
        <f t="shared" si="5"/>
        <v>-4</v>
      </c>
      <c r="H31" s="112"/>
      <c r="I31">
        <f>BRPL_EOD!AI31+BRPL_EOD!AJ31</f>
        <v>-1.56</v>
      </c>
      <c r="J31">
        <f>BYPL_EOD!AI31+BYPL_EOD!AJ31</f>
        <v>-0.9</v>
      </c>
      <c r="K31">
        <f>MES_EOD!AI31+MES_EOD!AJ31</f>
        <v>-0.09</v>
      </c>
      <c r="L31">
        <f>NDMC_EOD!AI31+NDMC_EOD!AJ31</f>
        <v>-0.36</v>
      </c>
      <c r="M31">
        <f>TPDDL_EOD!AI31+TPDDL_EOD!AJ31</f>
        <v>-1.0900000000000001</v>
      </c>
      <c r="N31">
        <f t="shared" si="0"/>
        <v>-4</v>
      </c>
      <c r="O31" s="112">
        <f t="shared" si="1"/>
        <v>0</v>
      </c>
      <c r="P31">
        <v>-1.56</v>
      </c>
      <c r="Q31">
        <v>-0.9</v>
      </c>
      <c r="R31">
        <v>-0.09</v>
      </c>
      <c r="S31">
        <v>-0.36</v>
      </c>
      <c r="T31">
        <v>-1.0900000000000001</v>
      </c>
      <c r="U31" s="114">
        <f t="shared" si="2"/>
        <v>-4</v>
      </c>
      <c r="V31" s="112">
        <f t="shared" si="3"/>
        <v>0</v>
      </c>
      <c r="Y31">
        <f>BAWANA!AW31+BAWANA!AX31</f>
        <v>-0.5</v>
      </c>
      <c r="Z31">
        <f>BAWANA!BD31+BAWANA!BE31</f>
        <v>-0.5</v>
      </c>
      <c r="AA31">
        <f>BAWANA!X31+BAWANA!Y31</f>
        <v>-0.5</v>
      </c>
      <c r="AB31">
        <f>BAWANA!AE31+BAWANA!AF31</f>
        <v>-0.5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285</v>
      </c>
      <c r="C32">
        <f>BAWANA!C32</f>
        <v>35</v>
      </c>
      <c r="D32">
        <f>BAWANA!AL32</f>
        <v>-4</v>
      </c>
      <c r="E32">
        <f>BAWANA!AM32</f>
        <v>0</v>
      </c>
      <c r="F32">
        <f t="shared" si="4"/>
        <v>256</v>
      </c>
      <c r="G32">
        <f t="shared" si="5"/>
        <v>-4</v>
      </c>
      <c r="H32" s="112"/>
      <c r="I32">
        <f>BRPL_EOD!AI32+BRPL_EOD!AJ32</f>
        <v>-1.56</v>
      </c>
      <c r="J32">
        <f>BYPL_EOD!AI32+BYPL_EOD!AJ32</f>
        <v>-0.9</v>
      </c>
      <c r="K32">
        <f>MES_EOD!AI32+MES_EOD!AJ32</f>
        <v>-0.09</v>
      </c>
      <c r="L32">
        <f>NDMC_EOD!AI32+NDMC_EOD!AJ32</f>
        <v>-0.36</v>
      </c>
      <c r="M32">
        <f>TPDDL_EOD!AI32+TPDDL_EOD!AJ32</f>
        <v>-1.0900000000000001</v>
      </c>
      <c r="N32">
        <f t="shared" si="0"/>
        <v>-4</v>
      </c>
      <c r="O32" s="112">
        <f t="shared" si="1"/>
        <v>0</v>
      </c>
      <c r="P32">
        <v>-1.56</v>
      </c>
      <c r="Q32">
        <v>-0.9</v>
      </c>
      <c r="R32">
        <v>-0.09</v>
      </c>
      <c r="S32">
        <v>-0.36</v>
      </c>
      <c r="T32">
        <v>-1.0900000000000001</v>
      </c>
      <c r="U32" s="114">
        <f t="shared" si="2"/>
        <v>-4</v>
      </c>
      <c r="V32" s="112">
        <f t="shared" si="3"/>
        <v>0</v>
      </c>
      <c r="Y32">
        <f>BAWANA!AW32+BAWANA!AX32</f>
        <v>-0.5</v>
      </c>
      <c r="Z32">
        <f>BAWANA!BD32+BAWANA!BE32</f>
        <v>-0.5</v>
      </c>
      <c r="AA32">
        <f>BAWANA!X32+BAWANA!Y32</f>
        <v>-0.5</v>
      </c>
      <c r="AB32">
        <f>BAWANA!AE32+BAWANA!AF32</f>
        <v>-0.5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285</v>
      </c>
      <c r="C33">
        <f>BAWANA!C33</f>
        <v>35</v>
      </c>
      <c r="D33">
        <f>BAWANA!AL33</f>
        <v>0</v>
      </c>
      <c r="E33">
        <f>BAWANA!AM33</f>
        <v>56</v>
      </c>
      <c r="F33">
        <f t="shared" si="4"/>
        <v>256</v>
      </c>
      <c r="G33">
        <f t="shared" si="5"/>
        <v>56</v>
      </c>
      <c r="H33" s="112"/>
      <c r="I33">
        <f>BRPL_EOD!AI33+BRPL_EOD!AJ33</f>
        <v>21.79</v>
      </c>
      <c r="J33">
        <f>BYPL_EOD!AI33+BYPL_EOD!AJ33</f>
        <v>12.6</v>
      </c>
      <c r="K33">
        <f>MES_EOD!AI33+MES_EOD!AJ33</f>
        <v>1.28</v>
      </c>
      <c r="L33">
        <f>NDMC_EOD!AI33+NDMC_EOD!AJ33</f>
        <v>5.1100000000000003</v>
      </c>
      <c r="M33">
        <f>TPDDL_EOD!AI33+TPDDL_EOD!AJ33</f>
        <v>15.23</v>
      </c>
      <c r="N33">
        <f t="shared" si="0"/>
        <v>56.010000000000005</v>
      </c>
      <c r="O33" s="112">
        <f t="shared" si="1"/>
        <v>-1.0000000000005116E-2</v>
      </c>
      <c r="P33">
        <v>21.786109623281554</v>
      </c>
      <c r="Q33">
        <v>12.597750401713979</v>
      </c>
      <c r="R33">
        <v>1.2797714693804676</v>
      </c>
      <c r="S33">
        <v>5.1090876629173358</v>
      </c>
      <c r="T33">
        <v>15.227280842706659</v>
      </c>
      <c r="U33" s="114">
        <f t="shared" si="2"/>
        <v>56</v>
      </c>
      <c r="V33" s="112">
        <f t="shared" si="3"/>
        <v>0</v>
      </c>
      <c r="Y33">
        <f>BAWANA!AW33+BAWANA!AX33</f>
        <v>7</v>
      </c>
      <c r="Z33">
        <f>BAWANA!BD33+BAWANA!BE33</f>
        <v>7</v>
      </c>
      <c r="AA33">
        <f>BAWANA!X33+BAWANA!Y33</f>
        <v>7</v>
      </c>
      <c r="AB33">
        <f>BAWANA!AE33+BAWANA!AF33</f>
        <v>7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285</v>
      </c>
      <c r="C34">
        <f>BAWANA!C34</f>
        <v>35</v>
      </c>
      <c r="D34">
        <f>BAWANA!AL34</f>
        <v>0</v>
      </c>
      <c r="E34">
        <f>BAWANA!AM34</f>
        <v>56</v>
      </c>
      <c r="F34">
        <f t="shared" si="4"/>
        <v>256</v>
      </c>
      <c r="G34">
        <f t="shared" si="5"/>
        <v>56</v>
      </c>
      <c r="H34" s="112"/>
      <c r="I34">
        <f>BRPL_EOD!AI34+BRPL_EOD!AJ34</f>
        <v>21.79</v>
      </c>
      <c r="J34">
        <f>BYPL_EOD!AI34+BYPL_EOD!AJ34</f>
        <v>12.6</v>
      </c>
      <c r="K34">
        <f>MES_EOD!AI34+MES_EOD!AJ34</f>
        <v>1.28</v>
      </c>
      <c r="L34">
        <f>NDMC_EOD!AI34+NDMC_EOD!AJ34</f>
        <v>5.1100000000000003</v>
      </c>
      <c r="M34">
        <f>TPDDL_EOD!AI34+TPDDL_EOD!AJ34</f>
        <v>15.23</v>
      </c>
      <c r="N34">
        <f t="shared" si="0"/>
        <v>56.010000000000005</v>
      </c>
      <c r="O34" s="112">
        <f t="shared" si="1"/>
        <v>-1.0000000000005116E-2</v>
      </c>
      <c r="P34">
        <v>21.786109623281554</v>
      </c>
      <c r="Q34">
        <v>12.597750401713979</v>
      </c>
      <c r="R34">
        <v>1.2797714693804676</v>
      </c>
      <c r="S34">
        <v>5.1090876629173358</v>
      </c>
      <c r="T34">
        <v>15.227280842706659</v>
      </c>
      <c r="U34" s="114">
        <f t="shared" si="2"/>
        <v>56</v>
      </c>
      <c r="V34" s="112">
        <f t="shared" si="3"/>
        <v>0</v>
      </c>
      <c r="Y34">
        <f>BAWANA!AW34+BAWANA!AX34</f>
        <v>7</v>
      </c>
      <c r="Z34">
        <f>BAWANA!BD34+BAWANA!BE34</f>
        <v>7</v>
      </c>
      <c r="AA34">
        <f>BAWANA!X34+BAWANA!Y34</f>
        <v>7</v>
      </c>
      <c r="AB34">
        <f>BAWANA!AE34+BAWANA!AF34</f>
        <v>7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285</v>
      </c>
      <c r="C35">
        <f>BAWANA!C35</f>
        <v>35</v>
      </c>
      <c r="D35">
        <f>BAWANA!AL35</f>
        <v>0</v>
      </c>
      <c r="E35">
        <f>BAWANA!AM35</f>
        <v>56</v>
      </c>
      <c r="F35">
        <f t="shared" si="4"/>
        <v>256</v>
      </c>
      <c r="G35">
        <f t="shared" si="5"/>
        <v>56</v>
      </c>
      <c r="H35" s="112"/>
      <c r="I35">
        <f>BRPL_EOD!AI35+BRPL_EOD!AJ35</f>
        <v>21.79</v>
      </c>
      <c r="J35">
        <f>BYPL_EOD!AI35+BYPL_EOD!AJ35</f>
        <v>12.6</v>
      </c>
      <c r="K35">
        <f>MES_EOD!AI35+MES_EOD!AJ35</f>
        <v>1.28</v>
      </c>
      <c r="L35">
        <f>NDMC_EOD!AI35+NDMC_EOD!AJ35</f>
        <v>5.1100000000000003</v>
      </c>
      <c r="M35">
        <f>TPDDL_EOD!AI35+TPDDL_EOD!AJ35</f>
        <v>15.23</v>
      </c>
      <c r="N35">
        <f t="shared" si="0"/>
        <v>56.010000000000005</v>
      </c>
      <c r="O35" s="112">
        <f t="shared" si="1"/>
        <v>-1.0000000000005116E-2</v>
      </c>
      <c r="P35">
        <v>21.786109623281554</v>
      </c>
      <c r="Q35">
        <v>12.597750401713979</v>
      </c>
      <c r="R35">
        <v>1.2797714693804676</v>
      </c>
      <c r="S35">
        <v>5.1090876629173358</v>
      </c>
      <c r="T35">
        <v>15.227280842706659</v>
      </c>
      <c r="U35" s="114">
        <f t="shared" si="2"/>
        <v>56</v>
      </c>
      <c r="V35" s="112">
        <f t="shared" si="3"/>
        <v>0</v>
      </c>
      <c r="Y35">
        <f>BAWANA!AW35+BAWANA!AX35</f>
        <v>7</v>
      </c>
      <c r="Z35">
        <f>BAWANA!BD35+BAWANA!BE35</f>
        <v>7</v>
      </c>
      <c r="AA35">
        <f>BAWANA!X35+BAWANA!Y35</f>
        <v>7</v>
      </c>
      <c r="AB35">
        <f>BAWANA!AE35+BAWANA!AF35</f>
        <v>7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250</v>
      </c>
      <c r="C36">
        <f>BAWANA!C36</f>
        <v>70</v>
      </c>
      <c r="D36">
        <f>BAWANA!AL36</f>
        <v>0</v>
      </c>
      <c r="E36">
        <f>BAWANA!AM36</f>
        <v>56</v>
      </c>
      <c r="F36">
        <f t="shared" si="4"/>
        <v>256</v>
      </c>
      <c r="G36">
        <f t="shared" si="5"/>
        <v>56</v>
      </c>
      <c r="H36" s="112"/>
      <c r="I36">
        <f>BRPL_EOD!AI36+BRPL_EOD!AJ36</f>
        <v>21.79</v>
      </c>
      <c r="J36">
        <f>BYPL_EOD!AI36+BYPL_EOD!AJ36</f>
        <v>12.6</v>
      </c>
      <c r="K36">
        <f>MES_EOD!AI36+MES_EOD!AJ36</f>
        <v>1.28</v>
      </c>
      <c r="L36">
        <f>NDMC_EOD!AI36+NDMC_EOD!AJ36</f>
        <v>5.1100000000000003</v>
      </c>
      <c r="M36">
        <f>TPDDL_EOD!AI36+TPDDL_EOD!AJ36</f>
        <v>15.23</v>
      </c>
      <c r="N36">
        <f t="shared" si="0"/>
        <v>56.010000000000005</v>
      </c>
      <c r="O36" s="112">
        <f t="shared" si="1"/>
        <v>-1.0000000000005116E-2</v>
      </c>
      <c r="P36">
        <v>21.786109623281554</v>
      </c>
      <c r="Q36">
        <v>12.597750401713979</v>
      </c>
      <c r="R36">
        <v>1.2797714693804676</v>
      </c>
      <c r="S36">
        <v>5.1090876629173358</v>
      </c>
      <c r="T36">
        <v>15.227280842706659</v>
      </c>
      <c r="U36" s="114">
        <f t="shared" si="2"/>
        <v>56</v>
      </c>
      <c r="V36" s="112">
        <f t="shared" si="3"/>
        <v>0</v>
      </c>
      <c r="Y36">
        <f>BAWANA!AW36+BAWANA!AX36</f>
        <v>7</v>
      </c>
      <c r="Z36">
        <f>BAWANA!BD36+BAWANA!BE36</f>
        <v>7</v>
      </c>
      <c r="AA36">
        <f>BAWANA!X36+BAWANA!Y36</f>
        <v>7</v>
      </c>
      <c r="AB36">
        <f>BAWANA!AE36+BAWANA!AF36</f>
        <v>7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250</v>
      </c>
      <c r="C37">
        <f>BAWANA!C37</f>
        <v>70</v>
      </c>
      <c r="D37">
        <f>BAWANA!AL37</f>
        <v>0</v>
      </c>
      <c r="E37">
        <f>BAWANA!AM37</f>
        <v>56</v>
      </c>
      <c r="F37">
        <f t="shared" si="4"/>
        <v>256</v>
      </c>
      <c r="G37">
        <f t="shared" si="5"/>
        <v>56</v>
      </c>
      <c r="H37" s="112"/>
      <c r="I37">
        <f>BRPL_EOD!AI37+BRPL_EOD!AJ37</f>
        <v>21.79</v>
      </c>
      <c r="J37">
        <f>BYPL_EOD!AI37+BYPL_EOD!AJ37</f>
        <v>12.6</v>
      </c>
      <c r="K37">
        <f>MES_EOD!AI37+MES_EOD!AJ37</f>
        <v>1.28</v>
      </c>
      <c r="L37">
        <f>NDMC_EOD!AI37+NDMC_EOD!AJ37</f>
        <v>5.1100000000000003</v>
      </c>
      <c r="M37">
        <f>TPDDL_EOD!AI37+TPDDL_EOD!AJ37</f>
        <v>15.23</v>
      </c>
      <c r="N37">
        <f t="shared" si="0"/>
        <v>56.010000000000005</v>
      </c>
      <c r="O37" s="112">
        <f t="shared" si="1"/>
        <v>-1.0000000000005116E-2</v>
      </c>
      <c r="P37">
        <v>21.786109623281554</v>
      </c>
      <c r="Q37">
        <v>12.597750401713979</v>
      </c>
      <c r="R37">
        <v>1.2797714693804676</v>
      </c>
      <c r="S37">
        <v>5.1090876629173358</v>
      </c>
      <c r="T37">
        <v>15.227280842706659</v>
      </c>
      <c r="U37" s="114">
        <f t="shared" si="2"/>
        <v>56</v>
      </c>
      <c r="V37" s="112">
        <f t="shared" si="3"/>
        <v>0</v>
      </c>
      <c r="Y37">
        <f>BAWANA!AW37+BAWANA!AX37</f>
        <v>7</v>
      </c>
      <c r="Z37">
        <f>BAWANA!BD37+BAWANA!BE37</f>
        <v>7</v>
      </c>
      <c r="AA37">
        <f>BAWANA!X37+BAWANA!Y37</f>
        <v>7</v>
      </c>
      <c r="AB37">
        <f>BAWANA!AE37+BAWANA!AF37</f>
        <v>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250</v>
      </c>
      <c r="C38">
        <f>BAWANA!C38</f>
        <v>70</v>
      </c>
      <c r="D38">
        <f>BAWANA!AL38</f>
        <v>0</v>
      </c>
      <c r="E38">
        <f>BAWANA!AM38</f>
        <v>56</v>
      </c>
      <c r="F38">
        <f t="shared" si="4"/>
        <v>256</v>
      </c>
      <c r="G38">
        <f t="shared" si="5"/>
        <v>56</v>
      </c>
      <c r="H38" s="112"/>
      <c r="I38">
        <f>BRPL_EOD!AI38+BRPL_EOD!AJ38</f>
        <v>21.79</v>
      </c>
      <c r="J38">
        <f>BYPL_EOD!AI38+BYPL_EOD!AJ38</f>
        <v>12.6</v>
      </c>
      <c r="K38">
        <f>MES_EOD!AI38+MES_EOD!AJ38</f>
        <v>1.28</v>
      </c>
      <c r="L38">
        <f>NDMC_EOD!AI38+NDMC_EOD!AJ38</f>
        <v>5.1100000000000003</v>
      </c>
      <c r="M38">
        <f>TPDDL_EOD!AI38+TPDDL_EOD!AJ38</f>
        <v>15.23</v>
      </c>
      <c r="N38">
        <f t="shared" si="0"/>
        <v>56.010000000000005</v>
      </c>
      <c r="O38" s="112">
        <f t="shared" si="1"/>
        <v>-1.0000000000005116E-2</v>
      </c>
      <c r="P38">
        <v>21.786109623281554</v>
      </c>
      <c r="Q38">
        <v>12.597750401713979</v>
      </c>
      <c r="R38">
        <v>1.2797714693804676</v>
      </c>
      <c r="S38">
        <v>5.1090876629173358</v>
      </c>
      <c r="T38">
        <v>15.227280842706659</v>
      </c>
      <c r="U38" s="114">
        <f t="shared" si="2"/>
        <v>56</v>
      </c>
      <c r="V38" s="112">
        <f t="shared" si="3"/>
        <v>0</v>
      </c>
      <c r="Y38">
        <f>BAWANA!AW38+BAWANA!AX38</f>
        <v>7</v>
      </c>
      <c r="Z38">
        <f>BAWANA!BD38+BAWANA!BE38</f>
        <v>7</v>
      </c>
      <c r="AA38">
        <f>BAWANA!X38+BAWANA!Y38</f>
        <v>7</v>
      </c>
      <c r="AB38">
        <f>BAWANA!AE38+BAWANA!AF38</f>
        <v>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250</v>
      </c>
      <c r="C39">
        <f>BAWANA!C39</f>
        <v>70</v>
      </c>
      <c r="D39">
        <f>BAWANA!AL39</f>
        <v>0</v>
      </c>
      <c r="E39">
        <f>BAWANA!AM39</f>
        <v>56</v>
      </c>
      <c r="F39">
        <f t="shared" si="4"/>
        <v>256</v>
      </c>
      <c r="G39">
        <f t="shared" si="5"/>
        <v>56</v>
      </c>
      <c r="H39" s="112"/>
      <c r="I39">
        <f>BRPL_EOD!AI39+BRPL_EOD!AJ39</f>
        <v>21.79</v>
      </c>
      <c r="J39">
        <f>BYPL_EOD!AI39+BYPL_EOD!AJ39</f>
        <v>12.6</v>
      </c>
      <c r="K39">
        <f>MES_EOD!AI39+MES_EOD!AJ39</f>
        <v>1.28</v>
      </c>
      <c r="L39">
        <f>NDMC_EOD!AI39+NDMC_EOD!AJ39</f>
        <v>5.1100000000000003</v>
      </c>
      <c r="M39">
        <f>TPDDL_EOD!AI39+TPDDL_EOD!AJ39</f>
        <v>15.23</v>
      </c>
      <c r="N39">
        <f t="shared" si="0"/>
        <v>56.010000000000005</v>
      </c>
      <c r="O39" s="112">
        <f t="shared" si="1"/>
        <v>-1.0000000000005116E-2</v>
      </c>
      <c r="P39">
        <v>21.786109623281554</v>
      </c>
      <c r="Q39">
        <v>12.597750401713979</v>
      </c>
      <c r="R39">
        <v>1.2797714693804676</v>
      </c>
      <c r="S39">
        <v>5.1090876629173358</v>
      </c>
      <c r="T39">
        <v>15.227280842706659</v>
      </c>
      <c r="U39" s="114">
        <f t="shared" si="2"/>
        <v>56</v>
      </c>
      <c r="V39" s="112">
        <f t="shared" si="3"/>
        <v>0</v>
      </c>
      <c r="Y39">
        <f>BAWANA!AW39+BAWANA!AX39</f>
        <v>7</v>
      </c>
      <c r="Z39">
        <f>BAWANA!BD39+BAWANA!BE39</f>
        <v>7</v>
      </c>
      <c r="AA39">
        <f>BAWANA!X39+BAWANA!Y39</f>
        <v>7</v>
      </c>
      <c r="AB39">
        <f>BAWANA!AE39+BAWANA!AF39</f>
        <v>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250</v>
      </c>
      <c r="C40">
        <f>BAWANA!C40</f>
        <v>70</v>
      </c>
      <c r="D40">
        <f>BAWANA!AL40</f>
        <v>0</v>
      </c>
      <c r="E40">
        <f>BAWANA!AM40</f>
        <v>56</v>
      </c>
      <c r="F40">
        <f t="shared" si="4"/>
        <v>256</v>
      </c>
      <c r="G40">
        <f t="shared" si="5"/>
        <v>56</v>
      </c>
      <c r="H40" s="112"/>
      <c r="I40">
        <f>BRPL_EOD!AI40+BRPL_EOD!AJ40</f>
        <v>21.79</v>
      </c>
      <c r="J40">
        <f>BYPL_EOD!AI40+BYPL_EOD!AJ40</f>
        <v>12.6</v>
      </c>
      <c r="K40">
        <f>MES_EOD!AI40+MES_EOD!AJ40</f>
        <v>1.28</v>
      </c>
      <c r="L40">
        <f>NDMC_EOD!AI40+NDMC_EOD!AJ40</f>
        <v>5.1100000000000003</v>
      </c>
      <c r="M40">
        <f>TPDDL_EOD!AI40+TPDDL_EOD!AJ40</f>
        <v>15.23</v>
      </c>
      <c r="N40">
        <f t="shared" si="0"/>
        <v>56.010000000000005</v>
      </c>
      <c r="O40" s="112">
        <f t="shared" si="1"/>
        <v>-1.0000000000005116E-2</v>
      </c>
      <c r="P40">
        <v>21.786109623281554</v>
      </c>
      <c r="Q40">
        <v>12.597750401713979</v>
      </c>
      <c r="R40">
        <v>1.2797714693804676</v>
      </c>
      <c r="S40">
        <v>5.1090876629173358</v>
      </c>
      <c r="T40">
        <v>15.227280842706659</v>
      </c>
      <c r="U40" s="114">
        <f t="shared" si="2"/>
        <v>56</v>
      </c>
      <c r="V40" s="112">
        <f t="shared" si="3"/>
        <v>0</v>
      </c>
      <c r="Y40">
        <f>BAWANA!AW40+BAWANA!AX40</f>
        <v>7</v>
      </c>
      <c r="Z40">
        <f>BAWANA!BD40+BAWANA!BE40</f>
        <v>7</v>
      </c>
      <c r="AA40">
        <f>BAWANA!X40+BAWANA!Y40</f>
        <v>7</v>
      </c>
      <c r="AB40">
        <f>BAWANA!AE40+BAWANA!AF40</f>
        <v>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250</v>
      </c>
      <c r="C41">
        <f>BAWANA!C41</f>
        <v>70</v>
      </c>
      <c r="D41">
        <f>BAWANA!AL41</f>
        <v>0</v>
      </c>
      <c r="E41">
        <f>BAWANA!AM41</f>
        <v>56</v>
      </c>
      <c r="F41">
        <f t="shared" si="4"/>
        <v>256</v>
      </c>
      <c r="G41">
        <f t="shared" si="5"/>
        <v>56</v>
      </c>
      <c r="H41" s="112"/>
      <c r="I41">
        <f>BRPL_EOD!AI41+BRPL_EOD!AJ41</f>
        <v>21.79</v>
      </c>
      <c r="J41">
        <f>BYPL_EOD!AI41+BYPL_EOD!AJ41</f>
        <v>12.6</v>
      </c>
      <c r="K41">
        <f>MES_EOD!AI41+MES_EOD!AJ41</f>
        <v>1.28</v>
      </c>
      <c r="L41">
        <f>NDMC_EOD!AI41+NDMC_EOD!AJ41</f>
        <v>5.1100000000000003</v>
      </c>
      <c r="M41">
        <f>TPDDL_EOD!AI41+TPDDL_EOD!AJ41</f>
        <v>15.23</v>
      </c>
      <c r="N41">
        <f t="shared" si="0"/>
        <v>56.010000000000005</v>
      </c>
      <c r="O41" s="112">
        <f t="shared" si="1"/>
        <v>-1.0000000000005116E-2</v>
      </c>
      <c r="P41">
        <v>21.786109623281554</v>
      </c>
      <c r="Q41">
        <v>12.597750401713979</v>
      </c>
      <c r="R41">
        <v>1.2797714693804676</v>
      </c>
      <c r="S41">
        <v>5.1090876629173358</v>
      </c>
      <c r="T41">
        <v>15.227280842706659</v>
      </c>
      <c r="U41" s="114">
        <f t="shared" si="2"/>
        <v>56</v>
      </c>
      <c r="V41" s="112">
        <f t="shared" si="3"/>
        <v>0</v>
      </c>
      <c r="Y41">
        <f>BAWANA!AW41+BAWANA!AX41</f>
        <v>7</v>
      </c>
      <c r="Z41">
        <f>BAWANA!BD41+BAWANA!BE41</f>
        <v>7</v>
      </c>
      <c r="AA41">
        <f>BAWANA!X41+BAWANA!Y41</f>
        <v>7</v>
      </c>
      <c r="AB41">
        <f>BAWANA!AE41+BAWANA!AF41</f>
        <v>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250</v>
      </c>
      <c r="C42">
        <f>BAWANA!C42</f>
        <v>70</v>
      </c>
      <c r="D42">
        <f>BAWANA!AL42</f>
        <v>0</v>
      </c>
      <c r="E42">
        <f>BAWANA!AM42</f>
        <v>56</v>
      </c>
      <c r="F42">
        <f t="shared" si="4"/>
        <v>256</v>
      </c>
      <c r="G42">
        <f t="shared" si="5"/>
        <v>56</v>
      </c>
      <c r="H42" s="112"/>
      <c r="I42">
        <f>BRPL_EOD!AI42+BRPL_EOD!AJ42</f>
        <v>21.79</v>
      </c>
      <c r="J42">
        <f>BYPL_EOD!AI42+BYPL_EOD!AJ42</f>
        <v>12.6</v>
      </c>
      <c r="K42">
        <f>MES_EOD!AI42+MES_EOD!AJ42</f>
        <v>1.28</v>
      </c>
      <c r="L42">
        <f>NDMC_EOD!AI42+NDMC_EOD!AJ42</f>
        <v>5.1100000000000003</v>
      </c>
      <c r="M42">
        <f>TPDDL_EOD!AI42+TPDDL_EOD!AJ42</f>
        <v>15.23</v>
      </c>
      <c r="N42">
        <f t="shared" si="0"/>
        <v>56.010000000000005</v>
      </c>
      <c r="O42" s="112">
        <f t="shared" si="1"/>
        <v>-1.0000000000005116E-2</v>
      </c>
      <c r="P42">
        <v>21.786109623281554</v>
      </c>
      <c r="Q42">
        <v>12.597750401713979</v>
      </c>
      <c r="R42">
        <v>1.2797714693804676</v>
      </c>
      <c r="S42">
        <v>5.1090876629173358</v>
      </c>
      <c r="T42">
        <v>15.227280842706659</v>
      </c>
      <c r="U42" s="114">
        <f t="shared" si="2"/>
        <v>56</v>
      </c>
      <c r="V42" s="112">
        <f t="shared" si="3"/>
        <v>0</v>
      </c>
      <c r="Y42">
        <f>BAWANA!AW42+BAWANA!AX42</f>
        <v>7</v>
      </c>
      <c r="Z42">
        <f>BAWANA!BD42+BAWANA!BE42</f>
        <v>7</v>
      </c>
      <c r="AA42">
        <f>BAWANA!X42+BAWANA!Y42</f>
        <v>7</v>
      </c>
      <c r="AB42">
        <f>BAWANA!AE42+BAWANA!AF42</f>
        <v>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285</v>
      </c>
      <c r="C43">
        <f>BAWANA!C43</f>
        <v>35</v>
      </c>
      <c r="D43">
        <f>BAWANA!AL43</f>
        <v>63.960000000000008</v>
      </c>
      <c r="E43">
        <f>BAWANA!AM43</f>
        <v>28</v>
      </c>
      <c r="F43">
        <f t="shared" si="4"/>
        <v>256</v>
      </c>
      <c r="G43">
        <f t="shared" si="5"/>
        <v>91.960000000000008</v>
      </c>
      <c r="H43" s="112"/>
      <c r="I43">
        <f>BRPL_EOD!AI43+BRPL_EOD!AJ43</f>
        <v>44.64</v>
      </c>
      <c r="J43">
        <f>BYPL_EOD!AI43+BYPL_EOD!AJ43</f>
        <v>17.579999999999998</v>
      </c>
      <c r="K43">
        <f>MES_EOD!AI43+MES_EOD!AJ43</f>
        <v>2.1</v>
      </c>
      <c r="L43">
        <f>NDMC_EOD!AI43+NDMC_EOD!AJ43</f>
        <v>2.5499999999999998</v>
      </c>
      <c r="M43">
        <f>TPDDL_EOD!AI43+TPDDL_EOD!AJ43</f>
        <v>25.06</v>
      </c>
      <c r="N43">
        <f t="shared" si="0"/>
        <v>91.929999999999993</v>
      </c>
      <c r="O43" s="112">
        <f t="shared" si="1"/>
        <v>3.0000000000015348E-2</v>
      </c>
      <c r="P43">
        <v>44.654567605787022</v>
      </c>
      <c r="Q43">
        <v>17.585736973784403</v>
      </c>
      <c r="R43">
        <v>2.1006853040356797</v>
      </c>
      <c r="S43">
        <v>2.5508321549004678</v>
      </c>
      <c r="T43">
        <v>25.068177961492442</v>
      </c>
      <c r="U43" s="114">
        <f t="shared" si="2"/>
        <v>91.960000000000008</v>
      </c>
      <c r="V43" s="112">
        <f t="shared" si="3"/>
        <v>0</v>
      </c>
      <c r="Y43">
        <f>BAWANA!AW43+BAWANA!AX43</f>
        <v>11.52</v>
      </c>
      <c r="Z43">
        <f>BAWANA!BD43+BAWANA!BE43</f>
        <v>11.52</v>
      </c>
      <c r="AA43">
        <f>BAWANA!X43+BAWANA!Y43</f>
        <v>11.52</v>
      </c>
      <c r="AB43">
        <f>BAWANA!AE43+BAWANA!AF43</f>
        <v>11.52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285</v>
      </c>
      <c r="C44">
        <f>BAWANA!C44</f>
        <v>35</v>
      </c>
      <c r="D44">
        <f>BAWANA!AL44</f>
        <v>63.960000000000008</v>
      </c>
      <c r="E44">
        <f>BAWANA!AM44</f>
        <v>28</v>
      </c>
      <c r="F44">
        <f t="shared" si="4"/>
        <v>256</v>
      </c>
      <c r="G44">
        <f t="shared" si="5"/>
        <v>91.960000000000008</v>
      </c>
      <c r="H44" s="112"/>
      <c r="I44">
        <f>BRPL_EOD!AI44+BRPL_EOD!AJ44</f>
        <v>44.64</v>
      </c>
      <c r="J44">
        <f>BYPL_EOD!AI44+BYPL_EOD!AJ44</f>
        <v>17.579999999999998</v>
      </c>
      <c r="K44">
        <f>MES_EOD!AI44+MES_EOD!AJ44</f>
        <v>2.1</v>
      </c>
      <c r="L44">
        <f>NDMC_EOD!AI44+NDMC_EOD!AJ44</f>
        <v>2.5499999999999998</v>
      </c>
      <c r="M44">
        <f>TPDDL_EOD!AI44+TPDDL_EOD!AJ44</f>
        <v>25.06</v>
      </c>
      <c r="N44">
        <f t="shared" si="0"/>
        <v>91.929999999999993</v>
      </c>
      <c r="O44" s="112">
        <f t="shared" si="1"/>
        <v>3.0000000000015348E-2</v>
      </c>
      <c r="P44">
        <v>44.654567605787022</v>
      </c>
      <c r="Q44">
        <v>17.585736973784403</v>
      </c>
      <c r="R44">
        <v>2.1006853040356797</v>
      </c>
      <c r="S44">
        <v>2.5508321549004678</v>
      </c>
      <c r="T44">
        <v>25.068177961492442</v>
      </c>
      <c r="U44" s="114">
        <f t="shared" si="2"/>
        <v>91.960000000000008</v>
      </c>
      <c r="V44" s="112">
        <f t="shared" si="3"/>
        <v>0</v>
      </c>
      <c r="Y44">
        <f>BAWANA!AW44+BAWANA!AX44</f>
        <v>11.52</v>
      </c>
      <c r="Z44">
        <f>BAWANA!BD44+BAWANA!BE44</f>
        <v>11.52</v>
      </c>
      <c r="AA44">
        <f>BAWANA!X44+BAWANA!Y44</f>
        <v>11.52</v>
      </c>
      <c r="AB44">
        <f>BAWANA!AE44+BAWANA!AF44</f>
        <v>11.52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285</v>
      </c>
      <c r="C45">
        <f>BAWANA!C45</f>
        <v>35</v>
      </c>
      <c r="D45">
        <f>BAWANA!AL45</f>
        <v>215.84000000000003</v>
      </c>
      <c r="E45">
        <f>BAWANA!AM45</f>
        <v>28</v>
      </c>
      <c r="F45">
        <f t="shared" si="4"/>
        <v>256</v>
      </c>
      <c r="G45">
        <f t="shared" si="5"/>
        <v>243.84000000000003</v>
      </c>
      <c r="H45" s="112"/>
      <c r="I45">
        <f>BRPL_EOD!AI45+BRPL_EOD!AJ45</f>
        <v>124.8</v>
      </c>
      <c r="J45">
        <f>BYPL_EOD!AI45+BYPL_EOD!AJ45</f>
        <v>44.379999999999995</v>
      </c>
      <c r="K45">
        <f>MES_EOD!AI45+MES_EOD!AJ45</f>
        <v>5.58</v>
      </c>
      <c r="L45">
        <f>NDMC_EOD!AI45+NDMC_EOD!AJ45</f>
        <v>2.5499999999999998</v>
      </c>
      <c r="M45">
        <f>TPDDL_EOD!AI45+TPDDL_EOD!AJ45</f>
        <v>66.510000000000005</v>
      </c>
      <c r="N45">
        <f t="shared" si="0"/>
        <v>243.82000000000005</v>
      </c>
      <c r="O45" s="112">
        <f t="shared" si="1"/>
        <v>1.999999999998181E-2</v>
      </c>
      <c r="P45">
        <v>124.8</v>
      </c>
      <c r="Q45">
        <v>44.387263621870616</v>
      </c>
      <c r="R45">
        <v>5.5805244812065089</v>
      </c>
      <c r="S45">
        <v>2.5559106129131588</v>
      </c>
      <c r="T45">
        <v>66.5163012840097</v>
      </c>
      <c r="U45" s="114">
        <f t="shared" si="2"/>
        <v>243.83999999999997</v>
      </c>
      <c r="V45" s="112">
        <f t="shared" si="3"/>
        <v>0</v>
      </c>
      <c r="Y45">
        <f>BAWANA!AW45+BAWANA!AX45</f>
        <v>30.58</v>
      </c>
      <c r="Z45">
        <f>BAWANA!BD45+BAWANA!BE45</f>
        <v>30.58</v>
      </c>
      <c r="AA45">
        <f>BAWANA!X45+BAWANA!Y45</f>
        <v>30.58</v>
      </c>
      <c r="AB45">
        <f>BAWANA!AE45+BAWANA!AF45</f>
        <v>30.58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285</v>
      </c>
      <c r="C46">
        <f>BAWANA!C46</f>
        <v>35</v>
      </c>
      <c r="D46">
        <f>BAWANA!AL46</f>
        <v>215.84000000000003</v>
      </c>
      <c r="E46">
        <f>BAWANA!AM46</f>
        <v>28</v>
      </c>
      <c r="F46">
        <f t="shared" si="4"/>
        <v>256</v>
      </c>
      <c r="G46">
        <f t="shared" si="5"/>
        <v>243.84000000000003</v>
      </c>
      <c r="H46" s="112"/>
      <c r="I46">
        <f>BRPL_EOD!AI46+BRPL_EOD!AJ46</f>
        <v>124.8</v>
      </c>
      <c r="J46">
        <f>BYPL_EOD!AI46+BYPL_EOD!AJ46</f>
        <v>44.379999999999995</v>
      </c>
      <c r="K46">
        <f>MES_EOD!AI46+MES_EOD!AJ46</f>
        <v>5.58</v>
      </c>
      <c r="L46">
        <f>NDMC_EOD!AI46+NDMC_EOD!AJ46</f>
        <v>2.5499999999999998</v>
      </c>
      <c r="M46">
        <f>TPDDL_EOD!AI46+TPDDL_EOD!AJ46</f>
        <v>66.510000000000005</v>
      </c>
      <c r="N46">
        <f t="shared" si="0"/>
        <v>243.82000000000005</v>
      </c>
      <c r="O46" s="112">
        <f t="shared" si="1"/>
        <v>1.999999999998181E-2</v>
      </c>
      <c r="P46">
        <v>124.8</v>
      </c>
      <c r="Q46">
        <v>44.387263621870616</v>
      </c>
      <c r="R46">
        <v>5.5805244812065089</v>
      </c>
      <c r="S46">
        <v>2.5559106129131588</v>
      </c>
      <c r="T46">
        <v>66.5163012840097</v>
      </c>
      <c r="U46" s="114">
        <f t="shared" si="2"/>
        <v>243.83999999999997</v>
      </c>
      <c r="V46" s="112">
        <f t="shared" si="3"/>
        <v>0</v>
      </c>
      <c r="Y46">
        <f>BAWANA!AW46+BAWANA!AX46</f>
        <v>30.58</v>
      </c>
      <c r="Z46">
        <f>BAWANA!BD46+BAWANA!BE46</f>
        <v>30.58</v>
      </c>
      <c r="AA46">
        <f>BAWANA!X46+BAWANA!Y46</f>
        <v>30.58</v>
      </c>
      <c r="AB46">
        <f>BAWANA!AE46+BAWANA!AF46</f>
        <v>30.58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285</v>
      </c>
      <c r="C47">
        <f>BAWANA!C47</f>
        <v>35</v>
      </c>
      <c r="D47">
        <f>BAWANA!AL47</f>
        <v>240.91</v>
      </c>
      <c r="E47">
        <f>BAWANA!AM47</f>
        <v>28</v>
      </c>
      <c r="F47">
        <f t="shared" si="4"/>
        <v>256</v>
      </c>
      <c r="G47">
        <f t="shared" si="5"/>
        <v>268.90999999999997</v>
      </c>
      <c r="H47" s="112"/>
      <c r="I47">
        <f>BRPL_EOD!AI47+BRPL_EOD!AJ47</f>
        <v>133.24</v>
      </c>
      <c r="J47">
        <f>BYPL_EOD!AI47+BYPL_EOD!AJ47</f>
        <v>47.199999999999996</v>
      </c>
      <c r="K47">
        <f>MES_EOD!AI47+MES_EOD!AJ47</f>
        <v>5.9499999999999993</v>
      </c>
      <c r="L47">
        <f>NDMC_EOD!AI47+NDMC_EOD!AJ47</f>
        <v>11.64</v>
      </c>
      <c r="M47">
        <f>TPDDL_EOD!AI47+TPDDL_EOD!AJ47</f>
        <v>70.88000000000001</v>
      </c>
      <c r="N47">
        <f t="shared" si="0"/>
        <v>268.90999999999997</v>
      </c>
      <c r="O47" s="112">
        <f t="shared" si="1"/>
        <v>0</v>
      </c>
      <c r="P47">
        <v>133.24</v>
      </c>
      <c r="Q47">
        <v>47.199999999999996</v>
      </c>
      <c r="R47">
        <v>5.9499999999999993</v>
      </c>
      <c r="S47">
        <v>11.64</v>
      </c>
      <c r="T47">
        <v>70.88000000000001</v>
      </c>
      <c r="U47" s="114">
        <f t="shared" si="2"/>
        <v>268.90999999999997</v>
      </c>
      <c r="V47" s="112">
        <f t="shared" si="3"/>
        <v>0</v>
      </c>
      <c r="Y47">
        <f>BAWANA!AW47+BAWANA!AX47</f>
        <v>32.590000000000003</v>
      </c>
      <c r="Z47">
        <f>BAWANA!BD47+BAWANA!BE47</f>
        <v>3.5</v>
      </c>
      <c r="AA47">
        <f>BAWANA!X47+BAWANA!Y47</f>
        <v>32.590000000000003</v>
      </c>
      <c r="AB47">
        <f>BAWANA!AE47+BAWANA!AF47</f>
        <v>3.5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285</v>
      </c>
      <c r="C48">
        <f>BAWANA!C48</f>
        <v>35</v>
      </c>
      <c r="D48">
        <f>BAWANA!AL48</f>
        <v>240.91</v>
      </c>
      <c r="E48">
        <f>BAWANA!AM48</f>
        <v>28</v>
      </c>
      <c r="F48">
        <f t="shared" si="4"/>
        <v>256</v>
      </c>
      <c r="G48">
        <f t="shared" si="5"/>
        <v>268.90999999999997</v>
      </c>
      <c r="H48" s="112"/>
      <c r="I48">
        <f>BRPL_EOD!AI48+BRPL_EOD!AJ48</f>
        <v>133.24</v>
      </c>
      <c r="J48">
        <f>BYPL_EOD!AI48+BYPL_EOD!AJ48</f>
        <v>47.199999999999996</v>
      </c>
      <c r="K48">
        <f>MES_EOD!AI48+MES_EOD!AJ48</f>
        <v>5.9499999999999993</v>
      </c>
      <c r="L48">
        <f>NDMC_EOD!AI48+NDMC_EOD!AJ48</f>
        <v>11.64</v>
      </c>
      <c r="M48">
        <f>TPDDL_EOD!AI48+TPDDL_EOD!AJ48</f>
        <v>70.88000000000001</v>
      </c>
      <c r="N48">
        <f t="shared" si="0"/>
        <v>268.90999999999997</v>
      </c>
      <c r="O48" s="112">
        <f t="shared" si="1"/>
        <v>0</v>
      </c>
      <c r="P48">
        <v>133.24</v>
      </c>
      <c r="Q48">
        <v>47.199999999999996</v>
      </c>
      <c r="R48">
        <v>5.9499999999999993</v>
      </c>
      <c r="S48">
        <v>11.64</v>
      </c>
      <c r="T48">
        <v>70.88000000000001</v>
      </c>
      <c r="U48" s="114">
        <f t="shared" si="2"/>
        <v>268.90999999999997</v>
      </c>
      <c r="V48" s="112">
        <f t="shared" si="3"/>
        <v>0</v>
      </c>
      <c r="Y48">
        <f>BAWANA!AW48+BAWANA!AX48</f>
        <v>32.590000000000003</v>
      </c>
      <c r="Z48">
        <f>BAWANA!BD48+BAWANA!BE48</f>
        <v>3.5</v>
      </c>
      <c r="AA48">
        <f>BAWANA!X48+BAWANA!Y48</f>
        <v>32.590000000000003</v>
      </c>
      <c r="AB48">
        <f>BAWANA!AE48+BAWANA!AF48</f>
        <v>3.5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268.95</v>
      </c>
      <c r="E49">
        <f>BAWANA!AM49</f>
        <v>0</v>
      </c>
      <c r="F49">
        <f t="shared" si="4"/>
        <v>256</v>
      </c>
      <c r="G49">
        <f t="shared" si="5"/>
        <v>268.95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13.9</v>
      </c>
      <c r="M49">
        <f>TPDDL_EOD!AI49+TPDDL_EOD!AJ49</f>
        <v>69.61</v>
      </c>
      <c r="N49">
        <f t="shared" si="0"/>
        <v>268.96000000000004</v>
      </c>
      <c r="O49" s="112">
        <f t="shared" si="1"/>
        <v>-1.0000000000047748E-2</v>
      </c>
      <c r="P49">
        <v>134.60499516656751</v>
      </c>
      <c r="Q49">
        <v>44.998326888756687</v>
      </c>
      <c r="R49">
        <v>5.8397828673408672</v>
      </c>
      <c r="S49">
        <v>13.899483194527065</v>
      </c>
      <c r="T49">
        <v>69.607411882807838</v>
      </c>
      <c r="U49" s="114">
        <f t="shared" si="2"/>
        <v>268.94999999999993</v>
      </c>
      <c r="V49" s="112">
        <f t="shared" si="3"/>
        <v>0</v>
      </c>
      <c r="Y49">
        <f>BAWANA!AW49+BAWANA!AX49</f>
        <v>32</v>
      </c>
      <c r="Z49">
        <f>BAWANA!BD49+BAWANA!BE49</f>
        <v>19.05</v>
      </c>
      <c r="AA49">
        <f>BAWANA!X49+BAWANA!Y49</f>
        <v>32</v>
      </c>
      <c r="AB49">
        <f>BAWANA!AE49+BAWANA!AF49</f>
        <v>19.05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268.95</v>
      </c>
      <c r="E50">
        <f>BAWANA!AM50</f>
        <v>0</v>
      </c>
      <c r="F50">
        <f t="shared" si="4"/>
        <v>256</v>
      </c>
      <c r="G50">
        <f t="shared" si="5"/>
        <v>268.95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13.9</v>
      </c>
      <c r="M50">
        <f>TPDDL_EOD!AI50+TPDDL_EOD!AJ50</f>
        <v>69.61</v>
      </c>
      <c r="N50">
        <f t="shared" si="0"/>
        <v>268.96000000000004</v>
      </c>
      <c r="O50" s="112">
        <f t="shared" si="1"/>
        <v>-1.0000000000047748E-2</v>
      </c>
      <c r="P50">
        <v>134.60499516656751</v>
      </c>
      <c r="Q50">
        <v>44.998326888756687</v>
      </c>
      <c r="R50">
        <v>5.8397828673408672</v>
      </c>
      <c r="S50">
        <v>13.899483194527065</v>
      </c>
      <c r="T50">
        <v>69.607411882807838</v>
      </c>
      <c r="U50" s="114">
        <f t="shared" si="2"/>
        <v>268.94999999999993</v>
      </c>
      <c r="V50" s="112">
        <f t="shared" si="3"/>
        <v>0</v>
      </c>
      <c r="Y50">
        <f>BAWANA!AW50+BAWANA!AX50</f>
        <v>32</v>
      </c>
      <c r="Z50">
        <f>BAWANA!BD50+BAWANA!BE50</f>
        <v>19.05</v>
      </c>
      <c r="AA50">
        <f>BAWANA!X50+BAWANA!Y50</f>
        <v>32</v>
      </c>
      <c r="AB50">
        <f>BAWANA!AE50+BAWANA!AF50</f>
        <v>19.05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268.95</v>
      </c>
      <c r="E51">
        <f>BAWANA!AM51</f>
        <v>0</v>
      </c>
      <c r="F51">
        <f t="shared" si="4"/>
        <v>256</v>
      </c>
      <c r="G51">
        <f t="shared" si="5"/>
        <v>268.95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13.9</v>
      </c>
      <c r="M51">
        <f>TPDDL_EOD!AI51+TPDDL_EOD!AJ51</f>
        <v>69.61</v>
      </c>
      <c r="N51">
        <f t="shared" si="0"/>
        <v>268.96000000000004</v>
      </c>
      <c r="O51" s="112">
        <f t="shared" si="1"/>
        <v>-1.0000000000047748E-2</v>
      </c>
      <c r="P51">
        <v>134.60499516656751</v>
      </c>
      <c r="Q51">
        <v>44.998326888756687</v>
      </c>
      <c r="R51">
        <v>5.8397828673408672</v>
      </c>
      <c r="S51">
        <v>13.899483194527065</v>
      </c>
      <c r="T51">
        <v>69.607411882807838</v>
      </c>
      <c r="U51" s="114">
        <f t="shared" si="2"/>
        <v>268.94999999999993</v>
      </c>
      <c r="V51" s="112">
        <f t="shared" si="3"/>
        <v>0</v>
      </c>
      <c r="Y51">
        <f>BAWANA!AW51+BAWANA!AX51</f>
        <v>32</v>
      </c>
      <c r="Z51">
        <f>BAWANA!BD51+BAWANA!BE51</f>
        <v>19.05</v>
      </c>
      <c r="AA51">
        <f>BAWANA!X51+BAWANA!Y51</f>
        <v>32</v>
      </c>
      <c r="AB51">
        <f>BAWANA!AE51+BAWANA!AF51</f>
        <v>19.05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268.95</v>
      </c>
      <c r="E52">
        <f>BAWANA!AM52</f>
        <v>0</v>
      </c>
      <c r="F52">
        <f t="shared" si="4"/>
        <v>256</v>
      </c>
      <c r="G52">
        <f t="shared" si="5"/>
        <v>268.95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13.9</v>
      </c>
      <c r="M52">
        <f>TPDDL_EOD!AI52+TPDDL_EOD!AJ52</f>
        <v>69.61</v>
      </c>
      <c r="N52">
        <f t="shared" si="0"/>
        <v>268.96000000000004</v>
      </c>
      <c r="O52" s="112">
        <f t="shared" si="1"/>
        <v>-1.0000000000047748E-2</v>
      </c>
      <c r="P52">
        <v>134.60499516656751</v>
      </c>
      <c r="Q52">
        <v>44.998326888756687</v>
      </c>
      <c r="R52">
        <v>5.8397828673408672</v>
      </c>
      <c r="S52">
        <v>13.899483194527065</v>
      </c>
      <c r="T52">
        <v>69.607411882807838</v>
      </c>
      <c r="U52" s="114">
        <f t="shared" si="2"/>
        <v>268.94999999999993</v>
      </c>
      <c r="V52" s="112">
        <f t="shared" si="3"/>
        <v>0</v>
      </c>
      <c r="Y52">
        <f>BAWANA!AW52+BAWANA!AX52</f>
        <v>32</v>
      </c>
      <c r="Z52">
        <f>BAWANA!BD52+BAWANA!BE52</f>
        <v>19.05</v>
      </c>
      <c r="AA52">
        <f>BAWANA!X52+BAWANA!Y52</f>
        <v>32</v>
      </c>
      <c r="AB52">
        <f>BAWANA!AE52+BAWANA!AF52</f>
        <v>19.05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266.58</v>
      </c>
      <c r="E53">
        <f>BAWANA!AM53</f>
        <v>0</v>
      </c>
      <c r="F53">
        <f t="shared" si="4"/>
        <v>256</v>
      </c>
      <c r="G53">
        <f t="shared" si="5"/>
        <v>266.58</v>
      </c>
      <c r="H53" s="112"/>
      <c r="I53">
        <f>BRPL_EOD!AI53+BRPL_EOD!AJ53</f>
        <v>134.61000000000001</v>
      </c>
      <c r="J53">
        <f>BYPL_EOD!AI53+BYPL_EOD!AJ53</f>
        <v>40.9</v>
      </c>
      <c r="K53">
        <f>MES_EOD!AI53+MES_EOD!AJ53</f>
        <v>5.84</v>
      </c>
      <c r="L53">
        <f>NDMC_EOD!AI53+NDMC_EOD!AJ53</f>
        <v>15.63</v>
      </c>
      <c r="M53">
        <f>TPDDL_EOD!AI53+TPDDL_EOD!AJ53</f>
        <v>69.61</v>
      </c>
      <c r="N53">
        <f t="shared" si="0"/>
        <v>266.59000000000003</v>
      </c>
      <c r="O53" s="112">
        <f t="shared" si="1"/>
        <v>-1.0000000000047748E-2</v>
      </c>
      <c r="P53">
        <v>134.60495067331857</v>
      </c>
      <c r="Q53">
        <v>40.898465808920058</v>
      </c>
      <c r="R53">
        <v>5.839780937019392</v>
      </c>
      <c r="S53">
        <v>15.6294137064406</v>
      </c>
      <c r="T53">
        <v>69.60738887430135</v>
      </c>
      <c r="U53" s="114">
        <f t="shared" si="2"/>
        <v>266.58</v>
      </c>
      <c r="V53" s="112">
        <f t="shared" si="3"/>
        <v>0</v>
      </c>
      <c r="Y53">
        <f>BAWANA!AW53+BAWANA!AX53</f>
        <v>32</v>
      </c>
      <c r="Z53">
        <f>BAWANA!BD53+BAWANA!BE53</f>
        <v>21.42</v>
      </c>
      <c r="AA53">
        <f>BAWANA!X53+BAWANA!Y53</f>
        <v>32</v>
      </c>
      <c r="AB53">
        <f>BAWANA!AE53+BAWANA!AF53</f>
        <v>21.42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266.58</v>
      </c>
      <c r="E54">
        <f>BAWANA!AM54</f>
        <v>0</v>
      </c>
      <c r="F54">
        <f t="shared" si="4"/>
        <v>256</v>
      </c>
      <c r="G54">
        <f t="shared" si="5"/>
        <v>266.58</v>
      </c>
      <c r="H54" s="112"/>
      <c r="I54">
        <f>BRPL_EOD!AI54+BRPL_EOD!AJ54</f>
        <v>134.61000000000001</v>
      </c>
      <c r="J54">
        <f>BYPL_EOD!AI54+BYPL_EOD!AJ54</f>
        <v>40.9</v>
      </c>
      <c r="K54">
        <f>MES_EOD!AI54+MES_EOD!AJ54</f>
        <v>5.84</v>
      </c>
      <c r="L54">
        <f>NDMC_EOD!AI54+NDMC_EOD!AJ54</f>
        <v>15.63</v>
      </c>
      <c r="M54">
        <f>TPDDL_EOD!AI54+TPDDL_EOD!AJ54</f>
        <v>69.61</v>
      </c>
      <c r="N54">
        <f t="shared" si="0"/>
        <v>266.59000000000003</v>
      </c>
      <c r="O54" s="112">
        <f t="shared" si="1"/>
        <v>-1.0000000000047748E-2</v>
      </c>
      <c r="P54">
        <v>134.60495067331857</v>
      </c>
      <c r="Q54">
        <v>40.898465808920058</v>
      </c>
      <c r="R54">
        <v>5.839780937019392</v>
      </c>
      <c r="S54">
        <v>15.6294137064406</v>
      </c>
      <c r="T54">
        <v>69.60738887430135</v>
      </c>
      <c r="U54" s="114">
        <f t="shared" si="2"/>
        <v>266.58</v>
      </c>
      <c r="V54" s="112">
        <f t="shared" si="3"/>
        <v>0</v>
      </c>
      <c r="Y54">
        <f>BAWANA!AW54+BAWANA!AX54</f>
        <v>32</v>
      </c>
      <c r="Z54">
        <f>BAWANA!BD54+BAWANA!BE54</f>
        <v>21.42</v>
      </c>
      <c r="AA54">
        <f>BAWANA!X54+BAWANA!Y54</f>
        <v>32</v>
      </c>
      <c r="AB54">
        <f>BAWANA!AE54+BAWANA!AF54</f>
        <v>21.42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266.58</v>
      </c>
      <c r="E55">
        <f>BAWANA!AM55</f>
        <v>0</v>
      </c>
      <c r="F55">
        <f t="shared" si="4"/>
        <v>256</v>
      </c>
      <c r="G55">
        <f t="shared" si="5"/>
        <v>266.58</v>
      </c>
      <c r="H55" s="112"/>
      <c r="I55">
        <f>BRPL_EOD!AI55+BRPL_EOD!AJ55</f>
        <v>134.61000000000001</v>
      </c>
      <c r="J55">
        <f>BYPL_EOD!AI55+BYPL_EOD!AJ55</f>
        <v>40.9</v>
      </c>
      <c r="K55">
        <f>MES_EOD!AI55+MES_EOD!AJ55</f>
        <v>5.84</v>
      </c>
      <c r="L55">
        <f>NDMC_EOD!AI55+NDMC_EOD!AJ55</f>
        <v>15.63</v>
      </c>
      <c r="M55">
        <f>TPDDL_EOD!AI55+TPDDL_EOD!AJ55</f>
        <v>69.61</v>
      </c>
      <c r="N55">
        <f t="shared" si="0"/>
        <v>266.59000000000003</v>
      </c>
      <c r="O55" s="112">
        <f t="shared" si="1"/>
        <v>-1.0000000000047748E-2</v>
      </c>
      <c r="P55">
        <v>134.60495067331857</v>
      </c>
      <c r="Q55">
        <v>40.898465808920058</v>
      </c>
      <c r="R55">
        <v>5.839780937019392</v>
      </c>
      <c r="S55">
        <v>15.6294137064406</v>
      </c>
      <c r="T55">
        <v>69.60738887430135</v>
      </c>
      <c r="U55" s="114">
        <f t="shared" si="2"/>
        <v>266.58</v>
      </c>
      <c r="V55" s="112">
        <f t="shared" si="3"/>
        <v>0</v>
      </c>
      <c r="Y55">
        <f>BAWANA!AW55+BAWANA!AX55</f>
        <v>32</v>
      </c>
      <c r="Z55">
        <f>BAWANA!BD55+BAWANA!BE55</f>
        <v>21.42</v>
      </c>
      <c r="AA55">
        <f>BAWANA!X55+BAWANA!Y55</f>
        <v>32</v>
      </c>
      <c r="AB55">
        <f>BAWANA!AE55+BAWANA!AF55</f>
        <v>21.42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266.58</v>
      </c>
      <c r="E56">
        <f>BAWANA!AM56</f>
        <v>0</v>
      </c>
      <c r="F56">
        <f t="shared" si="4"/>
        <v>256</v>
      </c>
      <c r="G56">
        <f t="shared" si="5"/>
        <v>266.58</v>
      </c>
      <c r="H56" s="112"/>
      <c r="I56">
        <f>BRPL_EOD!AI56+BRPL_EOD!AJ56</f>
        <v>134.61000000000001</v>
      </c>
      <c r="J56">
        <f>BYPL_EOD!AI56+BYPL_EOD!AJ56</f>
        <v>40.9</v>
      </c>
      <c r="K56">
        <f>MES_EOD!AI56+MES_EOD!AJ56</f>
        <v>5.84</v>
      </c>
      <c r="L56">
        <f>NDMC_EOD!AI56+NDMC_EOD!AJ56</f>
        <v>15.63</v>
      </c>
      <c r="M56">
        <f>TPDDL_EOD!AI56+TPDDL_EOD!AJ56</f>
        <v>69.61</v>
      </c>
      <c r="N56">
        <f t="shared" si="0"/>
        <v>266.59000000000003</v>
      </c>
      <c r="O56" s="112">
        <f t="shared" si="1"/>
        <v>-1.0000000000047748E-2</v>
      </c>
      <c r="P56">
        <v>134.60495067331857</v>
      </c>
      <c r="Q56">
        <v>40.898465808920058</v>
      </c>
      <c r="R56">
        <v>5.839780937019392</v>
      </c>
      <c r="S56">
        <v>15.6294137064406</v>
      </c>
      <c r="T56">
        <v>69.60738887430135</v>
      </c>
      <c r="U56" s="114">
        <f t="shared" si="2"/>
        <v>266.58</v>
      </c>
      <c r="V56" s="112">
        <f t="shared" si="3"/>
        <v>0</v>
      </c>
      <c r="Y56">
        <f>BAWANA!AW56+BAWANA!AX56</f>
        <v>32</v>
      </c>
      <c r="Z56">
        <f>BAWANA!BD56+BAWANA!BE56</f>
        <v>21.42</v>
      </c>
      <c r="AA56">
        <f>BAWANA!X56+BAWANA!Y56</f>
        <v>32</v>
      </c>
      <c r="AB56">
        <f>BAWANA!AE56+BAWANA!AF56</f>
        <v>21.42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266.58</v>
      </c>
      <c r="E57">
        <f>BAWANA!AM57</f>
        <v>0</v>
      </c>
      <c r="F57">
        <f t="shared" si="4"/>
        <v>256</v>
      </c>
      <c r="G57">
        <f t="shared" si="5"/>
        <v>266.58</v>
      </c>
      <c r="H57" s="112"/>
      <c r="I57">
        <f>BRPL_EOD!AI57+BRPL_EOD!AJ57</f>
        <v>134.61000000000001</v>
      </c>
      <c r="J57">
        <f>BYPL_EOD!AI57+BYPL_EOD!AJ57</f>
        <v>40.9</v>
      </c>
      <c r="K57">
        <f>MES_EOD!AI57+MES_EOD!AJ57</f>
        <v>5.84</v>
      </c>
      <c r="L57">
        <f>NDMC_EOD!AI57+NDMC_EOD!AJ57</f>
        <v>15.63</v>
      </c>
      <c r="M57">
        <f>TPDDL_EOD!AI57+TPDDL_EOD!AJ57</f>
        <v>69.61</v>
      </c>
      <c r="N57">
        <f t="shared" si="0"/>
        <v>266.59000000000003</v>
      </c>
      <c r="O57" s="112">
        <f t="shared" si="1"/>
        <v>-1.0000000000047748E-2</v>
      </c>
      <c r="P57">
        <v>134.60495067331857</v>
      </c>
      <c r="Q57">
        <v>40.898465808920058</v>
      </c>
      <c r="R57">
        <v>5.839780937019392</v>
      </c>
      <c r="S57">
        <v>15.6294137064406</v>
      </c>
      <c r="T57">
        <v>69.60738887430135</v>
      </c>
      <c r="U57" s="114">
        <f t="shared" si="2"/>
        <v>266.58</v>
      </c>
      <c r="V57" s="112">
        <f t="shared" si="3"/>
        <v>0</v>
      </c>
      <c r="Y57">
        <f>BAWANA!AW57+BAWANA!AX57</f>
        <v>32</v>
      </c>
      <c r="Z57">
        <f>BAWANA!BD57+BAWANA!BE57</f>
        <v>21.42</v>
      </c>
      <c r="AA57">
        <f>BAWANA!X57+BAWANA!Y57</f>
        <v>32</v>
      </c>
      <c r="AB57">
        <f>BAWANA!AE57+BAWANA!AF57</f>
        <v>21.42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266.58</v>
      </c>
      <c r="E58">
        <f>BAWANA!AM58</f>
        <v>0</v>
      </c>
      <c r="F58">
        <f t="shared" si="4"/>
        <v>256</v>
      </c>
      <c r="G58">
        <f t="shared" si="5"/>
        <v>266.58</v>
      </c>
      <c r="H58" s="112"/>
      <c r="I58">
        <f>BRPL_EOD!AI58+BRPL_EOD!AJ58</f>
        <v>134.61000000000001</v>
      </c>
      <c r="J58">
        <f>BYPL_EOD!AI58+BYPL_EOD!AJ58</f>
        <v>40.9</v>
      </c>
      <c r="K58">
        <f>MES_EOD!AI58+MES_EOD!AJ58</f>
        <v>5.84</v>
      </c>
      <c r="L58">
        <f>NDMC_EOD!AI58+NDMC_EOD!AJ58</f>
        <v>15.63</v>
      </c>
      <c r="M58">
        <f>TPDDL_EOD!AI58+TPDDL_EOD!AJ58</f>
        <v>69.61</v>
      </c>
      <c r="N58">
        <f t="shared" si="0"/>
        <v>266.59000000000003</v>
      </c>
      <c r="O58" s="112">
        <f t="shared" si="1"/>
        <v>-1.0000000000047748E-2</v>
      </c>
      <c r="P58">
        <v>134.60495067331857</v>
      </c>
      <c r="Q58">
        <v>40.898465808920058</v>
      </c>
      <c r="R58">
        <v>5.839780937019392</v>
      </c>
      <c r="S58">
        <v>15.6294137064406</v>
      </c>
      <c r="T58">
        <v>69.60738887430135</v>
      </c>
      <c r="U58" s="114">
        <f t="shared" si="2"/>
        <v>266.58</v>
      </c>
      <c r="V58" s="112">
        <f t="shared" si="3"/>
        <v>0</v>
      </c>
      <c r="Y58">
        <f>BAWANA!AW58+BAWANA!AX58</f>
        <v>32</v>
      </c>
      <c r="Z58">
        <f>BAWANA!BD58+BAWANA!BE58</f>
        <v>21.42</v>
      </c>
      <c r="AA58">
        <f>BAWANA!X58+BAWANA!Y58</f>
        <v>32</v>
      </c>
      <c r="AB58">
        <f>BAWANA!AE58+BAWANA!AF58</f>
        <v>21.42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266.58</v>
      </c>
      <c r="E59">
        <f>BAWANA!AM59</f>
        <v>0</v>
      </c>
      <c r="F59">
        <f t="shared" si="4"/>
        <v>256</v>
      </c>
      <c r="G59">
        <f t="shared" si="5"/>
        <v>266.58</v>
      </c>
      <c r="H59" s="112"/>
      <c r="I59">
        <f>BRPL_EOD!AI59+BRPL_EOD!AJ59</f>
        <v>134.61000000000001</v>
      </c>
      <c r="J59">
        <f>BYPL_EOD!AI59+BYPL_EOD!AJ59</f>
        <v>40.9</v>
      </c>
      <c r="K59">
        <f>MES_EOD!AI59+MES_EOD!AJ59</f>
        <v>5.84</v>
      </c>
      <c r="L59">
        <f>NDMC_EOD!AI59+NDMC_EOD!AJ59</f>
        <v>15.63</v>
      </c>
      <c r="M59">
        <f>TPDDL_EOD!AI59+TPDDL_EOD!AJ59</f>
        <v>69.61</v>
      </c>
      <c r="N59">
        <f t="shared" si="0"/>
        <v>266.59000000000003</v>
      </c>
      <c r="O59" s="112">
        <f t="shared" si="1"/>
        <v>-1.0000000000047748E-2</v>
      </c>
      <c r="P59">
        <v>134.60495067331857</v>
      </c>
      <c r="Q59">
        <v>40.898465808920058</v>
      </c>
      <c r="R59">
        <v>5.839780937019392</v>
      </c>
      <c r="S59">
        <v>15.6294137064406</v>
      </c>
      <c r="T59">
        <v>69.60738887430135</v>
      </c>
      <c r="U59" s="114">
        <f t="shared" si="2"/>
        <v>266.58</v>
      </c>
      <c r="V59" s="112">
        <f t="shared" si="3"/>
        <v>0</v>
      </c>
      <c r="Y59">
        <f>BAWANA!AW59+BAWANA!AX59</f>
        <v>32</v>
      </c>
      <c r="Z59">
        <f>BAWANA!BD59+BAWANA!BE59</f>
        <v>21.42</v>
      </c>
      <c r="AA59">
        <f>BAWANA!X59+BAWANA!Y59</f>
        <v>32</v>
      </c>
      <c r="AB59">
        <f>BAWANA!AE59+BAWANA!AF59</f>
        <v>21.42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266.58</v>
      </c>
      <c r="E60">
        <f>BAWANA!AM60</f>
        <v>0</v>
      </c>
      <c r="F60">
        <f t="shared" si="4"/>
        <v>256</v>
      </c>
      <c r="G60">
        <f t="shared" si="5"/>
        <v>266.58</v>
      </c>
      <c r="H60" s="112"/>
      <c r="I60">
        <f>BRPL_EOD!AI60+BRPL_EOD!AJ60</f>
        <v>134.61000000000001</v>
      </c>
      <c r="J60">
        <f>BYPL_EOD!AI60+BYPL_EOD!AJ60</f>
        <v>40.9</v>
      </c>
      <c r="K60">
        <f>MES_EOD!AI60+MES_EOD!AJ60</f>
        <v>5.84</v>
      </c>
      <c r="L60">
        <f>NDMC_EOD!AI60+NDMC_EOD!AJ60</f>
        <v>15.63</v>
      </c>
      <c r="M60">
        <f>TPDDL_EOD!AI60+TPDDL_EOD!AJ60</f>
        <v>69.61</v>
      </c>
      <c r="N60">
        <f t="shared" si="0"/>
        <v>266.59000000000003</v>
      </c>
      <c r="O60" s="112">
        <f t="shared" si="1"/>
        <v>-1.0000000000047748E-2</v>
      </c>
      <c r="P60">
        <v>134.60495067331857</v>
      </c>
      <c r="Q60">
        <v>40.898465808920058</v>
      </c>
      <c r="R60">
        <v>5.839780937019392</v>
      </c>
      <c r="S60">
        <v>15.6294137064406</v>
      </c>
      <c r="T60">
        <v>69.60738887430135</v>
      </c>
      <c r="U60" s="114">
        <f t="shared" si="2"/>
        <v>266.58</v>
      </c>
      <c r="V60" s="112">
        <f t="shared" si="3"/>
        <v>0</v>
      </c>
      <c r="Y60">
        <f>BAWANA!AW60+BAWANA!AX60</f>
        <v>32</v>
      </c>
      <c r="Z60">
        <f>BAWANA!BD60+BAWANA!BE60</f>
        <v>21.42</v>
      </c>
      <c r="AA60">
        <f>BAWANA!X60+BAWANA!Y60</f>
        <v>32</v>
      </c>
      <c r="AB60">
        <f>BAWANA!AE60+BAWANA!AF60</f>
        <v>21.42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266.58</v>
      </c>
      <c r="E61">
        <f>BAWANA!AM61</f>
        <v>0</v>
      </c>
      <c r="F61">
        <f t="shared" si="4"/>
        <v>256</v>
      </c>
      <c r="G61">
        <f t="shared" si="5"/>
        <v>266.58</v>
      </c>
      <c r="H61" s="112"/>
      <c r="I61">
        <f>BRPL_EOD!AI61+BRPL_EOD!AJ61</f>
        <v>134.61000000000001</v>
      </c>
      <c r="J61">
        <f>BYPL_EOD!AI61+BYPL_EOD!AJ61</f>
        <v>40.9</v>
      </c>
      <c r="K61">
        <f>MES_EOD!AI61+MES_EOD!AJ61</f>
        <v>5.84</v>
      </c>
      <c r="L61">
        <f>NDMC_EOD!AI61+NDMC_EOD!AJ61</f>
        <v>15.63</v>
      </c>
      <c r="M61">
        <f>TPDDL_EOD!AI61+TPDDL_EOD!AJ61</f>
        <v>69.61</v>
      </c>
      <c r="N61">
        <f t="shared" si="0"/>
        <v>266.59000000000003</v>
      </c>
      <c r="O61" s="112">
        <f t="shared" si="1"/>
        <v>-1.0000000000047748E-2</v>
      </c>
      <c r="P61">
        <v>134.60495067331857</v>
      </c>
      <c r="Q61">
        <v>40.898465808920058</v>
      </c>
      <c r="R61">
        <v>5.839780937019392</v>
      </c>
      <c r="S61">
        <v>15.6294137064406</v>
      </c>
      <c r="T61">
        <v>69.60738887430135</v>
      </c>
      <c r="U61" s="114">
        <f t="shared" si="2"/>
        <v>266.58</v>
      </c>
      <c r="V61" s="112">
        <f t="shared" si="3"/>
        <v>0</v>
      </c>
      <c r="Y61">
        <f>BAWANA!AW61+BAWANA!AX61</f>
        <v>32</v>
      </c>
      <c r="Z61">
        <f>BAWANA!BD61+BAWANA!BE61</f>
        <v>21.42</v>
      </c>
      <c r="AA61">
        <f>BAWANA!X61+BAWANA!Y61</f>
        <v>32</v>
      </c>
      <c r="AB61">
        <f>BAWANA!AE61+BAWANA!AF61</f>
        <v>21.42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266.58</v>
      </c>
      <c r="E62">
        <f>BAWANA!AM62</f>
        <v>0</v>
      </c>
      <c r="F62">
        <f t="shared" si="4"/>
        <v>256</v>
      </c>
      <c r="G62">
        <f t="shared" si="5"/>
        <v>266.58</v>
      </c>
      <c r="H62" s="112"/>
      <c r="I62">
        <f>BRPL_EOD!AI62+BRPL_EOD!AJ62</f>
        <v>134.61000000000001</v>
      </c>
      <c r="J62">
        <f>BYPL_EOD!AI62+BYPL_EOD!AJ62</f>
        <v>40.9</v>
      </c>
      <c r="K62">
        <f>MES_EOD!AI62+MES_EOD!AJ62</f>
        <v>5.84</v>
      </c>
      <c r="L62">
        <f>NDMC_EOD!AI62+NDMC_EOD!AJ62</f>
        <v>15.63</v>
      </c>
      <c r="M62">
        <f>TPDDL_EOD!AI62+TPDDL_EOD!AJ62</f>
        <v>69.61</v>
      </c>
      <c r="N62">
        <f t="shared" si="0"/>
        <v>266.59000000000003</v>
      </c>
      <c r="O62" s="112">
        <f t="shared" si="1"/>
        <v>-1.0000000000047748E-2</v>
      </c>
      <c r="P62">
        <v>134.60495067331857</v>
      </c>
      <c r="Q62">
        <v>40.898465808920058</v>
      </c>
      <c r="R62">
        <v>5.839780937019392</v>
      </c>
      <c r="S62">
        <v>15.6294137064406</v>
      </c>
      <c r="T62">
        <v>69.60738887430135</v>
      </c>
      <c r="U62" s="114">
        <f t="shared" si="2"/>
        <v>266.58</v>
      </c>
      <c r="V62" s="112">
        <f t="shared" si="3"/>
        <v>0</v>
      </c>
      <c r="Y62">
        <f>BAWANA!AW62+BAWANA!AX62</f>
        <v>32</v>
      </c>
      <c r="Z62">
        <f>BAWANA!BD62+BAWANA!BE62</f>
        <v>21.42</v>
      </c>
      <c r="AA62">
        <f>BAWANA!X62+BAWANA!Y62</f>
        <v>32</v>
      </c>
      <c r="AB62">
        <f>BAWANA!AE62+BAWANA!AF62</f>
        <v>21.42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129.66</v>
      </c>
      <c r="J63">
        <f>BYPL_EOD!AI63+BYPL_EOD!AJ63</f>
        <v>40.9</v>
      </c>
      <c r="K63">
        <f>MES_EOD!AI63+MES_EOD!AJ63</f>
        <v>5.84</v>
      </c>
      <c r="L63">
        <f>NDMC_EOD!AI63+NDMC_EOD!AJ63</f>
        <v>10</v>
      </c>
      <c r="M63">
        <f>TPDDL_EOD!AI63+TPDDL_EOD!AJ63</f>
        <v>69.61</v>
      </c>
      <c r="N63">
        <f t="shared" si="0"/>
        <v>256.01</v>
      </c>
      <c r="O63" s="112">
        <f t="shared" si="1"/>
        <v>-9.9999999999909051E-3</v>
      </c>
      <c r="P63">
        <v>129.65493535408774</v>
      </c>
      <c r="Q63">
        <v>40.898402406156009</v>
      </c>
      <c r="R63">
        <v>5.8397718839107844</v>
      </c>
      <c r="S63">
        <v>9.9996093902581933</v>
      </c>
      <c r="T63">
        <v>69.607280965587279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129.66</v>
      </c>
      <c r="J64">
        <f>BYPL_EOD!AI64+BYPL_EOD!AJ64</f>
        <v>40.9</v>
      </c>
      <c r="K64">
        <f>MES_EOD!AI64+MES_EOD!AJ64</f>
        <v>5.84</v>
      </c>
      <c r="L64">
        <f>NDMC_EOD!AI64+NDMC_EOD!AJ64</f>
        <v>10</v>
      </c>
      <c r="M64">
        <f>TPDDL_EOD!AI64+TPDDL_EOD!AJ64</f>
        <v>69.61</v>
      </c>
      <c r="N64">
        <f t="shared" si="0"/>
        <v>256.01</v>
      </c>
      <c r="O64" s="112">
        <f t="shared" si="1"/>
        <v>-9.9999999999909051E-3</v>
      </c>
      <c r="P64">
        <v>129.65493535408774</v>
      </c>
      <c r="Q64">
        <v>40.898402406156009</v>
      </c>
      <c r="R64">
        <v>5.8397718839107844</v>
      </c>
      <c r="S64">
        <v>9.9996093902581933</v>
      </c>
      <c r="T64">
        <v>69.607280965587279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129.66</v>
      </c>
      <c r="J65">
        <f>BYPL_EOD!AI65+BYPL_EOD!AJ65</f>
        <v>40.9</v>
      </c>
      <c r="K65">
        <f>MES_EOD!AI65+MES_EOD!AJ65</f>
        <v>5.84</v>
      </c>
      <c r="L65">
        <f>NDMC_EOD!AI65+NDMC_EOD!AJ65</f>
        <v>10</v>
      </c>
      <c r="M65">
        <f>TPDDL_EOD!AI65+TPDDL_EOD!AJ65</f>
        <v>69.61</v>
      </c>
      <c r="N65">
        <f t="shared" si="0"/>
        <v>256.01</v>
      </c>
      <c r="O65" s="112">
        <f t="shared" si="1"/>
        <v>-9.9999999999909051E-3</v>
      </c>
      <c r="P65">
        <v>129.65493535408774</v>
      </c>
      <c r="Q65">
        <v>40.898402406156009</v>
      </c>
      <c r="R65">
        <v>5.8397718839107844</v>
      </c>
      <c r="S65">
        <v>9.9996093902581933</v>
      </c>
      <c r="T65">
        <v>69.607280965587279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129.66</v>
      </c>
      <c r="J66">
        <f>BYPL_EOD!AI66+BYPL_EOD!AJ66</f>
        <v>40.9</v>
      </c>
      <c r="K66">
        <f>MES_EOD!AI66+MES_EOD!AJ66</f>
        <v>5.84</v>
      </c>
      <c r="L66">
        <f>NDMC_EOD!AI66+NDMC_EOD!AJ66</f>
        <v>10</v>
      </c>
      <c r="M66">
        <f>TPDDL_EOD!AI66+TPDDL_EOD!AJ66</f>
        <v>69.61</v>
      </c>
      <c r="N66">
        <f t="shared" si="0"/>
        <v>256.01</v>
      </c>
      <c r="O66" s="112">
        <f t="shared" si="1"/>
        <v>-9.9999999999909051E-3</v>
      </c>
      <c r="P66">
        <v>129.65493535408774</v>
      </c>
      <c r="Q66">
        <v>40.898402406156009</v>
      </c>
      <c r="R66">
        <v>5.8397718839107844</v>
      </c>
      <c r="S66">
        <v>9.9996093902581933</v>
      </c>
      <c r="T66">
        <v>69.607280965587279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122.2</v>
      </c>
      <c r="J67">
        <f>BYPL_EOD!AI67+BYPL_EOD!AJ67</f>
        <v>48.36</v>
      </c>
      <c r="K67">
        <f>MES_EOD!AI67+MES_EOD!AJ67</f>
        <v>5.84</v>
      </c>
      <c r="L67">
        <f>NDMC_EOD!AI67+NDMC_EOD!AJ67</f>
        <v>10</v>
      </c>
      <c r="M67">
        <f>TPDDL_EOD!AI67+TPDDL_EOD!AJ67</f>
        <v>69.61</v>
      </c>
      <c r="N67">
        <f t="shared" ref="N67:N98" si="7">SUM(I67:M67)</f>
        <v>256.01</v>
      </c>
      <c r="O67" s="112">
        <f t="shared" ref="O67:O98" si="8">G67-N67</f>
        <v>-9.9999999999909051E-3</v>
      </c>
      <c r="P67">
        <v>122.19522674895512</v>
      </c>
      <c r="Q67">
        <v>48.358111011288621</v>
      </c>
      <c r="R67">
        <v>5.8397718839107844</v>
      </c>
      <c r="S67">
        <v>9.9996093902581933</v>
      </c>
      <c r="T67">
        <v>69.607280965587279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122.2</v>
      </c>
      <c r="J68">
        <f>BYPL_EOD!AI68+BYPL_EOD!AJ68</f>
        <v>48.36</v>
      </c>
      <c r="K68">
        <f>MES_EOD!AI68+MES_EOD!AJ68</f>
        <v>5.84</v>
      </c>
      <c r="L68">
        <f>NDMC_EOD!AI68+NDMC_EOD!AJ68</f>
        <v>10</v>
      </c>
      <c r="M68">
        <f>TPDDL_EOD!AI68+TPDDL_EOD!AJ68</f>
        <v>69.61</v>
      </c>
      <c r="N68">
        <f t="shared" si="7"/>
        <v>256.01</v>
      </c>
      <c r="O68" s="112">
        <f t="shared" si="8"/>
        <v>-9.9999999999909051E-3</v>
      </c>
      <c r="P68">
        <v>122.19522674895512</v>
      </c>
      <c r="Q68">
        <v>48.358111011288621</v>
      </c>
      <c r="R68">
        <v>5.8397718839107844</v>
      </c>
      <c r="S68">
        <v>9.9996093902581933</v>
      </c>
      <c r="T68">
        <v>69.607280965587279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122.2</v>
      </c>
      <c r="J69">
        <f>BYPL_EOD!AI69+BYPL_EOD!AJ69</f>
        <v>48.36</v>
      </c>
      <c r="K69">
        <f>MES_EOD!AI69+MES_EOD!AJ69</f>
        <v>5.84</v>
      </c>
      <c r="L69">
        <f>NDMC_EOD!AI69+NDMC_EOD!AJ69</f>
        <v>10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122.19522674895512</v>
      </c>
      <c r="Q69">
        <v>48.358111011288621</v>
      </c>
      <c r="R69">
        <v>5.8397718839107844</v>
      </c>
      <c r="S69">
        <v>9.9996093902581933</v>
      </c>
      <c r="T69">
        <v>69.607280965587279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122.2</v>
      </c>
      <c r="J70">
        <f>BYPL_EOD!AI70+BYPL_EOD!AJ70</f>
        <v>48.36</v>
      </c>
      <c r="K70">
        <f>MES_EOD!AI70+MES_EOD!AJ70</f>
        <v>5.84</v>
      </c>
      <c r="L70">
        <f>NDMC_EOD!AI70+NDMC_EOD!AJ70</f>
        <v>10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122.19522674895512</v>
      </c>
      <c r="Q70">
        <v>48.358111011288621</v>
      </c>
      <c r="R70">
        <v>5.8397718839107844</v>
      </c>
      <c r="S70">
        <v>9.9996093902581933</v>
      </c>
      <c r="T70">
        <v>69.607280965587279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270.89</v>
      </c>
      <c r="E71">
        <f>BAWANA!AM71</f>
        <v>0</v>
      </c>
      <c r="F71">
        <f t="shared" si="11"/>
        <v>256</v>
      </c>
      <c r="G71">
        <f t="shared" si="12"/>
        <v>270.89</v>
      </c>
      <c r="H71" s="112"/>
      <c r="I71">
        <f>BRPL_EOD!AI71+BRPL_EOD!AJ71</f>
        <v>134.61000000000001</v>
      </c>
      <c r="J71">
        <f>BYPL_EOD!AI71+BYPL_EOD!AJ71</f>
        <v>48.36</v>
      </c>
      <c r="K71">
        <f>MES_EOD!AI71+MES_EOD!AJ71</f>
        <v>5.84</v>
      </c>
      <c r="L71">
        <f>NDMC_EOD!AI71+NDMC_EOD!AJ71</f>
        <v>12.48</v>
      </c>
      <c r="M71">
        <f>TPDDL_EOD!AI71+TPDDL_EOD!AJ71</f>
        <v>69.61</v>
      </c>
      <c r="N71">
        <f t="shared" si="7"/>
        <v>270.90000000000003</v>
      </c>
      <c r="O71" s="112">
        <f t="shared" si="8"/>
        <v>-1.0000000000047748E-2</v>
      </c>
      <c r="P71">
        <v>134.60503100775193</v>
      </c>
      <c r="Q71">
        <v>48.358214839424136</v>
      </c>
      <c r="R71">
        <v>5.8397844222960487</v>
      </c>
      <c r="S71">
        <v>12.479539313399776</v>
      </c>
      <c r="T71">
        <v>69.607430417128086</v>
      </c>
      <c r="U71" s="114">
        <f t="shared" si="9"/>
        <v>270.89</v>
      </c>
      <c r="V71" s="112">
        <f t="shared" si="10"/>
        <v>0</v>
      </c>
      <c r="Y71">
        <f>BAWANA!AW71+BAWANA!AX71</f>
        <v>32</v>
      </c>
      <c r="Z71">
        <f>BAWANA!BD71+BAWANA!BE71</f>
        <v>17.11</v>
      </c>
      <c r="AA71">
        <f>BAWANA!X71+BAWANA!Y71</f>
        <v>32</v>
      </c>
      <c r="AB71">
        <f>BAWANA!AE71+BAWANA!AF71</f>
        <v>17.11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270.89</v>
      </c>
      <c r="E72">
        <f>BAWANA!AM72</f>
        <v>0</v>
      </c>
      <c r="F72">
        <f t="shared" si="11"/>
        <v>256</v>
      </c>
      <c r="G72">
        <f t="shared" si="12"/>
        <v>270.89</v>
      </c>
      <c r="H72" s="112"/>
      <c r="I72">
        <f>BRPL_EOD!AI72+BRPL_EOD!AJ72</f>
        <v>134.61000000000001</v>
      </c>
      <c r="J72">
        <f>BYPL_EOD!AI72+BYPL_EOD!AJ72</f>
        <v>48.36</v>
      </c>
      <c r="K72">
        <f>MES_EOD!AI72+MES_EOD!AJ72</f>
        <v>5.84</v>
      </c>
      <c r="L72">
        <f>NDMC_EOD!AI72+NDMC_EOD!AJ72</f>
        <v>12.48</v>
      </c>
      <c r="M72">
        <f>TPDDL_EOD!AI72+TPDDL_EOD!AJ72</f>
        <v>69.61</v>
      </c>
      <c r="N72">
        <f t="shared" si="7"/>
        <v>270.90000000000003</v>
      </c>
      <c r="O72" s="112">
        <f t="shared" si="8"/>
        <v>-1.0000000000047748E-2</v>
      </c>
      <c r="P72">
        <v>134.60503100775193</v>
      </c>
      <c r="Q72">
        <v>48.358214839424136</v>
      </c>
      <c r="R72">
        <v>5.8397844222960487</v>
      </c>
      <c r="S72">
        <v>12.479539313399776</v>
      </c>
      <c r="T72">
        <v>69.607430417128086</v>
      </c>
      <c r="U72" s="114">
        <f t="shared" si="9"/>
        <v>270.89</v>
      </c>
      <c r="V72" s="112">
        <f t="shared" si="10"/>
        <v>0</v>
      </c>
      <c r="Y72">
        <f>BAWANA!AW72+BAWANA!AX72</f>
        <v>32</v>
      </c>
      <c r="Z72">
        <f>BAWANA!BD72+BAWANA!BE72</f>
        <v>17.11</v>
      </c>
      <c r="AA72">
        <f>BAWANA!X72+BAWANA!Y72</f>
        <v>32</v>
      </c>
      <c r="AB72">
        <f>BAWANA!AE72+BAWANA!AF72</f>
        <v>17.11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270.89</v>
      </c>
      <c r="E73">
        <f>BAWANA!AM73</f>
        <v>0</v>
      </c>
      <c r="F73">
        <f t="shared" si="11"/>
        <v>256</v>
      </c>
      <c r="G73">
        <f t="shared" si="12"/>
        <v>270.89</v>
      </c>
      <c r="H73" s="112"/>
      <c r="I73">
        <f>BRPL_EOD!AI73+BRPL_EOD!AJ73</f>
        <v>134.61000000000001</v>
      </c>
      <c r="J73">
        <f>BYPL_EOD!AI73+BYPL_EOD!AJ73</f>
        <v>48.36</v>
      </c>
      <c r="K73">
        <f>MES_EOD!AI73+MES_EOD!AJ73</f>
        <v>5.84</v>
      </c>
      <c r="L73">
        <f>NDMC_EOD!AI73+NDMC_EOD!AJ73</f>
        <v>12.48</v>
      </c>
      <c r="M73">
        <f>TPDDL_EOD!AI73+TPDDL_EOD!AJ73</f>
        <v>69.61</v>
      </c>
      <c r="N73">
        <f t="shared" si="7"/>
        <v>270.90000000000003</v>
      </c>
      <c r="O73" s="112">
        <f t="shared" si="8"/>
        <v>-1.0000000000047748E-2</v>
      </c>
      <c r="P73">
        <v>134.60503100775193</v>
      </c>
      <c r="Q73">
        <v>48.358214839424136</v>
      </c>
      <c r="R73">
        <v>5.8397844222960487</v>
      </c>
      <c r="S73">
        <v>12.479539313399776</v>
      </c>
      <c r="T73">
        <v>69.607430417128086</v>
      </c>
      <c r="U73" s="114">
        <f t="shared" si="9"/>
        <v>270.89</v>
      </c>
      <c r="V73" s="112">
        <f t="shared" si="10"/>
        <v>0</v>
      </c>
      <c r="Y73">
        <f>BAWANA!AW73+BAWANA!AX73</f>
        <v>32</v>
      </c>
      <c r="Z73">
        <f>BAWANA!BD73+BAWANA!BE73</f>
        <v>17.11</v>
      </c>
      <c r="AA73">
        <f>BAWANA!X73+BAWANA!Y73</f>
        <v>32</v>
      </c>
      <c r="AB73">
        <f>BAWANA!AE73+BAWANA!AF73</f>
        <v>17.11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270.89</v>
      </c>
      <c r="E74">
        <f>BAWANA!AM74</f>
        <v>0</v>
      </c>
      <c r="F74">
        <f t="shared" si="11"/>
        <v>256</v>
      </c>
      <c r="G74">
        <f t="shared" si="12"/>
        <v>270.89</v>
      </c>
      <c r="H74" s="112"/>
      <c r="I74">
        <f>BRPL_EOD!AI74+BRPL_EOD!AJ74</f>
        <v>134.61000000000001</v>
      </c>
      <c r="J74">
        <f>BYPL_EOD!AI74+BYPL_EOD!AJ74</f>
        <v>48.36</v>
      </c>
      <c r="K74">
        <f>MES_EOD!AI74+MES_EOD!AJ74</f>
        <v>5.84</v>
      </c>
      <c r="L74">
        <f>NDMC_EOD!AI74+NDMC_EOD!AJ74</f>
        <v>12.48</v>
      </c>
      <c r="M74">
        <f>TPDDL_EOD!AI74+TPDDL_EOD!AJ74</f>
        <v>69.61</v>
      </c>
      <c r="N74">
        <f t="shared" si="7"/>
        <v>270.90000000000003</v>
      </c>
      <c r="O74" s="112">
        <f t="shared" si="8"/>
        <v>-1.0000000000047748E-2</v>
      </c>
      <c r="P74">
        <v>134.60503100775193</v>
      </c>
      <c r="Q74">
        <v>48.358214839424136</v>
      </c>
      <c r="R74">
        <v>5.8397844222960487</v>
      </c>
      <c r="S74">
        <v>12.479539313399776</v>
      </c>
      <c r="T74">
        <v>69.607430417128086</v>
      </c>
      <c r="U74" s="114">
        <f t="shared" si="9"/>
        <v>270.89</v>
      </c>
      <c r="V74" s="112">
        <f t="shared" si="10"/>
        <v>0</v>
      </c>
      <c r="Y74">
        <f>BAWANA!AW74+BAWANA!AX74</f>
        <v>32</v>
      </c>
      <c r="Z74">
        <f>BAWANA!BD74+BAWANA!BE74</f>
        <v>17.11</v>
      </c>
      <c r="AA74">
        <f>BAWANA!X74+BAWANA!Y74</f>
        <v>32</v>
      </c>
      <c r="AB74">
        <f>BAWANA!AE74+BAWANA!AF74</f>
        <v>17.11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275.05</v>
      </c>
      <c r="E75">
        <f>BAWANA!AM75</f>
        <v>0</v>
      </c>
      <c r="F75">
        <f t="shared" si="11"/>
        <v>256</v>
      </c>
      <c r="G75">
        <f t="shared" si="12"/>
        <v>275.05</v>
      </c>
      <c r="H75" s="112"/>
      <c r="I75">
        <f>BRPL_EOD!AI75+BRPL_EOD!AJ75</f>
        <v>134.61000000000001</v>
      </c>
      <c r="J75">
        <f>BYPL_EOD!AI75+BYPL_EOD!AJ75</f>
        <v>55</v>
      </c>
      <c r="K75">
        <f>MES_EOD!AI75+MES_EOD!AJ75</f>
        <v>5.84</v>
      </c>
      <c r="L75">
        <f>NDMC_EOD!AI75+NDMC_EOD!AJ75</f>
        <v>10</v>
      </c>
      <c r="M75">
        <f>TPDDL_EOD!AI75+TPDDL_EOD!AJ75</f>
        <v>69.61</v>
      </c>
      <c r="N75">
        <f t="shared" si="7"/>
        <v>275.06</v>
      </c>
      <c r="O75" s="112">
        <f t="shared" si="8"/>
        <v>-9.9999999999909051E-3</v>
      </c>
      <c r="P75">
        <v>134.6051061586563</v>
      </c>
      <c r="Q75">
        <v>54.998000436268455</v>
      </c>
      <c r="R75">
        <v>5.8397876826874136</v>
      </c>
      <c r="S75">
        <v>9.9996364429579003</v>
      </c>
      <c r="T75">
        <v>69.607469279429949</v>
      </c>
      <c r="U75" s="114">
        <f t="shared" si="9"/>
        <v>275.05</v>
      </c>
      <c r="V75" s="112">
        <f t="shared" si="10"/>
        <v>0</v>
      </c>
      <c r="Y75">
        <f>BAWANA!AW75+BAWANA!AX75</f>
        <v>32</v>
      </c>
      <c r="Z75">
        <f>BAWANA!BD75+BAWANA!BE75</f>
        <v>12.95</v>
      </c>
      <c r="AA75">
        <f>BAWANA!X75+BAWANA!Y75</f>
        <v>32</v>
      </c>
      <c r="AB75">
        <f>BAWANA!AE75+BAWANA!AF75</f>
        <v>12.95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275.05</v>
      </c>
      <c r="E76">
        <f>BAWANA!AM76</f>
        <v>0</v>
      </c>
      <c r="F76">
        <f t="shared" si="11"/>
        <v>256</v>
      </c>
      <c r="G76">
        <f t="shared" si="12"/>
        <v>275.05</v>
      </c>
      <c r="H76" s="112"/>
      <c r="I76">
        <f>BRPL_EOD!AI76+BRPL_EOD!AJ76</f>
        <v>134.61000000000001</v>
      </c>
      <c r="J76">
        <f>BYPL_EOD!AI76+BYPL_EOD!AJ76</f>
        <v>55</v>
      </c>
      <c r="K76">
        <f>MES_EOD!AI76+MES_EOD!AJ76</f>
        <v>5.84</v>
      </c>
      <c r="L76">
        <f>NDMC_EOD!AI76+NDMC_EOD!AJ76</f>
        <v>10</v>
      </c>
      <c r="M76">
        <f>TPDDL_EOD!AI76+TPDDL_EOD!AJ76</f>
        <v>69.61</v>
      </c>
      <c r="N76">
        <f t="shared" si="7"/>
        <v>275.06</v>
      </c>
      <c r="O76" s="112">
        <f t="shared" si="8"/>
        <v>-9.9999999999909051E-3</v>
      </c>
      <c r="P76">
        <v>134.6051061586563</v>
      </c>
      <c r="Q76">
        <v>54.998000436268455</v>
      </c>
      <c r="R76">
        <v>5.8397876826874136</v>
      </c>
      <c r="S76">
        <v>9.9996364429579003</v>
      </c>
      <c r="T76">
        <v>69.607469279429949</v>
      </c>
      <c r="U76" s="114">
        <f t="shared" si="9"/>
        <v>275.05</v>
      </c>
      <c r="V76" s="112">
        <f t="shared" si="10"/>
        <v>0</v>
      </c>
      <c r="Y76">
        <f>BAWANA!AW76+BAWANA!AX76</f>
        <v>32</v>
      </c>
      <c r="Z76">
        <f>BAWANA!BD76+BAWANA!BE76</f>
        <v>12.95</v>
      </c>
      <c r="AA76">
        <f>BAWANA!X76+BAWANA!Y76</f>
        <v>32</v>
      </c>
      <c r="AB76">
        <f>BAWANA!AE76+BAWANA!AF76</f>
        <v>12.95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284.05</v>
      </c>
      <c r="E77">
        <f>BAWANA!AM77</f>
        <v>0</v>
      </c>
      <c r="F77">
        <f t="shared" si="11"/>
        <v>256</v>
      </c>
      <c r="G77">
        <f t="shared" si="12"/>
        <v>284.05</v>
      </c>
      <c r="H77" s="112"/>
      <c r="I77">
        <f>BRPL_EOD!AI77+BRPL_EOD!AJ77</f>
        <v>134.61000000000001</v>
      </c>
      <c r="J77">
        <f>BYPL_EOD!AI77+BYPL_EOD!AJ77</f>
        <v>55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284.06</v>
      </c>
      <c r="O77" s="112">
        <f t="shared" si="8"/>
        <v>-9.9999999999909051E-3</v>
      </c>
      <c r="P77">
        <v>134.60526121241992</v>
      </c>
      <c r="Q77">
        <v>54.998063789340279</v>
      </c>
      <c r="R77">
        <v>5.839794409631768</v>
      </c>
      <c r="S77">
        <v>18.999331127226643</v>
      </c>
      <c r="T77">
        <v>69.607549461381396</v>
      </c>
      <c r="U77" s="114">
        <f t="shared" si="9"/>
        <v>284.05</v>
      </c>
      <c r="V77" s="112">
        <f t="shared" si="10"/>
        <v>0</v>
      </c>
      <c r="Y77">
        <f>BAWANA!AW77+BAWANA!AX77</f>
        <v>32</v>
      </c>
      <c r="Z77">
        <f>BAWANA!BD77+BAWANA!BE77</f>
        <v>3.95</v>
      </c>
      <c r="AA77">
        <f>BAWANA!X77+BAWANA!Y77</f>
        <v>32</v>
      </c>
      <c r="AB77">
        <f>BAWANA!AE77+BAWANA!AF77</f>
        <v>3.95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284.05</v>
      </c>
      <c r="E78">
        <f>BAWANA!AM78</f>
        <v>0</v>
      </c>
      <c r="F78">
        <f t="shared" si="11"/>
        <v>256</v>
      </c>
      <c r="G78">
        <f t="shared" si="12"/>
        <v>284.05</v>
      </c>
      <c r="H78" s="112"/>
      <c r="I78">
        <f>BRPL_EOD!AI78+BRPL_EOD!AJ78</f>
        <v>134.61000000000001</v>
      </c>
      <c r="J78">
        <f>BYPL_EOD!AI78+BYPL_EOD!AJ78</f>
        <v>55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284.06</v>
      </c>
      <c r="O78" s="112">
        <f t="shared" si="8"/>
        <v>-9.9999999999909051E-3</v>
      </c>
      <c r="P78">
        <v>134.60526121241992</v>
      </c>
      <c r="Q78">
        <v>54.998063789340279</v>
      </c>
      <c r="R78">
        <v>5.839794409631768</v>
      </c>
      <c r="S78">
        <v>18.999331127226643</v>
      </c>
      <c r="T78">
        <v>69.607549461381396</v>
      </c>
      <c r="U78" s="114">
        <f t="shared" si="9"/>
        <v>284.05</v>
      </c>
      <c r="V78" s="112">
        <f t="shared" si="10"/>
        <v>0</v>
      </c>
      <c r="Y78">
        <f>BAWANA!AW78+BAWANA!AX78</f>
        <v>32</v>
      </c>
      <c r="Z78">
        <f>BAWANA!BD78+BAWANA!BE78</f>
        <v>3.95</v>
      </c>
      <c r="AA78">
        <f>BAWANA!X78+BAWANA!Y78</f>
        <v>32</v>
      </c>
      <c r="AB78">
        <f>BAWANA!AE78+BAWANA!AF78</f>
        <v>3.95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284.05</v>
      </c>
      <c r="E79">
        <f>BAWANA!AM79</f>
        <v>0</v>
      </c>
      <c r="F79">
        <f t="shared" si="11"/>
        <v>256</v>
      </c>
      <c r="G79">
        <f t="shared" si="12"/>
        <v>284.05</v>
      </c>
      <c r="H79" s="112"/>
      <c r="I79">
        <f>BRPL_EOD!AI79+BRPL_EOD!AJ79</f>
        <v>134.61000000000001</v>
      </c>
      <c r="J79">
        <f>BYPL_EOD!AI79+BYPL_EOD!AJ79</f>
        <v>55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284.06</v>
      </c>
      <c r="O79" s="112">
        <f t="shared" si="8"/>
        <v>-9.9999999999909051E-3</v>
      </c>
      <c r="P79">
        <v>134.60526121241992</v>
      </c>
      <c r="Q79">
        <v>54.998063789340279</v>
      </c>
      <c r="R79">
        <v>5.839794409631768</v>
      </c>
      <c r="S79">
        <v>18.999331127226643</v>
      </c>
      <c r="T79">
        <v>69.607549461381396</v>
      </c>
      <c r="U79" s="114">
        <f t="shared" si="9"/>
        <v>284.05</v>
      </c>
      <c r="V79" s="112">
        <f t="shared" si="10"/>
        <v>0</v>
      </c>
      <c r="Y79">
        <f>BAWANA!AW79+BAWANA!AX79</f>
        <v>32</v>
      </c>
      <c r="Z79">
        <f>BAWANA!BD79+BAWANA!BE79</f>
        <v>3.95</v>
      </c>
      <c r="AA79">
        <f>BAWANA!X79+BAWANA!Y79</f>
        <v>32</v>
      </c>
      <c r="AB79">
        <f>BAWANA!AE79+BAWANA!AF79</f>
        <v>3.95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284.05</v>
      </c>
      <c r="E80">
        <f>BAWANA!AM80</f>
        <v>0</v>
      </c>
      <c r="F80">
        <f t="shared" si="11"/>
        <v>256</v>
      </c>
      <c r="G80">
        <f t="shared" si="12"/>
        <v>284.05</v>
      </c>
      <c r="H80" s="112"/>
      <c r="I80">
        <f>BRPL_EOD!AI80+BRPL_EOD!AJ80</f>
        <v>134.61000000000001</v>
      </c>
      <c r="J80">
        <f>BYPL_EOD!AI80+BYPL_EOD!AJ80</f>
        <v>55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284.06</v>
      </c>
      <c r="O80" s="112">
        <f t="shared" si="8"/>
        <v>-9.9999999999909051E-3</v>
      </c>
      <c r="P80">
        <v>134.60526121241992</v>
      </c>
      <c r="Q80">
        <v>54.998063789340279</v>
      </c>
      <c r="R80">
        <v>5.839794409631768</v>
      </c>
      <c r="S80">
        <v>18.999331127226643</v>
      </c>
      <c r="T80">
        <v>69.607549461381396</v>
      </c>
      <c r="U80" s="114">
        <f t="shared" si="9"/>
        <v>284.05</v>
      </c>
      <c r="V80" s="112">
        <f t="shared" si="10"/>
        <v>0</v>
      </c>
      <c r="Y80">
        <f>BAWANA!AW80+BAWANA!AX80</f>
        <v>32</v>
      </c>
      <c r="Z80">
        <f>BAWANA!BD80+BAWANA!BE80</f>
        <v>3.95</v>
      </c>
      <c r="AA80">
        <f>BAWANA!X80+BAWANA!Y80</f>
        <v>32</v>
      </c>
      <c r="AB80">
        <f>BAWANA!AE80+BAWANA!AF80</f>
        <v>3.95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106.56</v>
      </c>
      <c r="J81">
        <f>BYPL_EOD!AI81+BYPL_EOD!AJ81</f>
        <v>55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106.55583766259132</v>
      </c>
      <c r="Q81">
        <v>54.997851646420067</v>
      </c>
      <c r="R81">
        <v>5.8397718839107844</v>
      </c>
      <c r="S81">
        <v>18.999257841490568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106.56</v>
      </c>
      <c r="J82">
        <f>BYPL_EOD!AI82+BYPL_EOD!AJ82</f>
        <v>55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106.55583766259132</v>
      </c>
      <c r="Q82">
        <v>54.997851646420067</v>
      </c>
      <c r="R82">
        <v>5.8397718839107844</v>
      </c>
      <c r="S82">
        <v>18.999257841490568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106.56</v>
      </c>
      <c r="J83">
        <f>BYPL_EOD!AI83+BYPL_EOD!AJ83</f>
        <v>55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106.55583766259132</v>
      </c>
      <c r="Q83">
        <v>54.997851646420067</v>
      </c>
      <c r="R83">
        <v>5.8397718839107844</v>
      </c>
      <c r="S83">
        <v>18.999257841490568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106.56</v>
      </c>
      <c r="J84">
        <f>BYPL_EOD!AI84+BYPL_EOD!AJ84</f>
        <v>55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106.55583766259132</v>
      </c>
      <c r="Q84">
        <v>54.997851646420067</v>
      </c>
      <c r="R84">
        <v>5.8397718839107844</v>
      </c>
      <c r="S84">
        <v>18.999257841490568</v>
      </c>
      <c r="T84">
        <v>69.607280965587279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106.56</v>
      </c>
      <c r="J85">
        <f>BYPL_EOD!AI85+BYPL_EOD!AJ85</f>
        <v>55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106.55583766259132</v>
      </c>
      <c r="Q85">
        <v>54.997851646420067</v>
      </c>
      <c r="R85">
        <v>5.8397718839107844</v>
      </c>
      <c r="S85">
        <v>18.999257841490568</v>
      </c>
      <c r="T85">
        <v>69.607280965587279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106.56</v>
      </c>
      <c r="J86">
        <f>BYPL_EOD!AI86+BYPL_EOD!AJ86</f>
        <v>55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106.55583766259132</v>
      </c>
      <c r="Q86">
        <v>54.997851646420067</v>
      </c>
      <c r="R86">
        <v>5.8397718839107844</v>
      </c>
      <c r="S86">
        <v>18.999257841490568</v>
      </c>
      <c r="T86">
        <v>69.607280965587279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106.56</v>
      </c>
      <c r="J87">
        <f>BYPL_EOD!AI87+BYPL_EOD!AJ87</f>
        <v>55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106.55583766259132</v>
      </c>
      <c r="Q87">
        <v>54.997851646420067</v>
      </c>
      <c r="R87">
        <v>5.8397718839107844</v>
      </c>
      <c r="S87">
        <v>18.999257841490568</v>
      </c>
      <c r="T87">
        <v>69.607280965587279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106.56</v>
      </c>
      <c r="J88">
        <f>BYPL_EOD!AI88+BYPL_EOD!AJ88</f>
        <v>55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106.55583766259132</v>
      </c>
      <c r="Q88">
        <v>54.997851646420067</v>
      </c>
      <c r="R88">
        <v>5.8397718839107844</v>
      </c>
      <c r="S88">
        <v>18.999257841490568</v>
      </c>
      <c r="T88">
        <v>69.607280965587279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106.56</v>
      </c>
      <c r="J89">
        <f>BYPL_EOD!AI89+BYPL_EOD!AJ89</f>
        <v>55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106.55583766259132</v>
      </c>
      <c r="Q89">
        <v>54.997851646420067</v>
      </c>
      <c r="R89">
        <v>5.8397718839107844</v>
      </c>
      <c r="S89">
        <v>18.999257841490568</v>
      </c>
      <c r="T89">
        <v>69.607280965587279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106.56</v>
      </c>
      <c r="J90">
        <f>BYPL_EOD!AI90+BYPL_EOD!AJ90</f>
        <v>55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106.55583766259132</v>
      </c>
      <c r="Q90">
        <v>54.997851646420067</v>
      </c>
      <c r="R90">
        <v>5.8397718839107844</v>
      </c>
      <c r="S90">
        <v>18.999257841490568</v>
      </c>
      <c r="T90">
        <v>69.607280965587279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106.56</v>
      </c>
      <c r="J91">
        <f>BYPL_EOD!AI91+BYPL_EOD!AJ91</f>
        <v>55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106.55583766259132</v>
      </c>
      <c r="Q91">
        <v>54.997851646420067</v>
      </c>
      <c r="R91">
        <v>5.8397718839107844</v>
      </c>
      <c r="S91">
        <v>18.999257841490568</v>
      </c>
      <c r="T91">
        <v>69.607280965587279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106.56</v>
      </c>
      <c r="J92">
        <f>BYPL_EOD!AI92+BYPL_EOD!AJ92</f>
        <v>55</v>
      </c>
      <c r="K92">
        <f>MES_EOD!AI92+MES_EOD!AJ92</f>
        <v>5.84</v>
      </c>
      <c r="L92">
        <f>NDMC_EOD!AI92+NDMC_EOD!AJ92</f>
        <v>19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106.55583766259132</v>
      </c>
      <c r="Q92">
        <v>54.997851646420067</v>
      </c>
      <c r="R92">
        <v>5.8397718839107844</v>
      </c>
      <c r="S92">
        <v>18.999257841490568</v>
      </c>
      <c r="T92">
        <v>69.607280965587279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106.56</v>
      </c>
      <c r="J93">
        <f>BYPL_EOD!AI93+BYPL_EOD!AJ93</f>
        <v>55</v>
      </c>
      <c r="K93">
        <f>MES_EOD!AI93+MES_EOD!AJ93</f>
        <v>5.84</v>
      </c>
      <c r="L93">
        <f>NDMC_EOD!AI93+NDMC_EOD!AJ93</f>
        <v>19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106.55583766259132</v>
      </c>
      <c r="Q93">
        <v>54.997851646420067</v>
      </c>
      <c r="R93">
        <v>5.8397718839107844</v>
      </c>
      <c r="S93">
        <v>18.999257841490568</v>
      </c>
      <c r="T93">
        <v>69.607280965587279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106.56</v>
      </c>
      <c r="J94">
        <f>BYPL_EOD!AI94+BYPL_EOD!AJ94</f>
        <v>55</v>
      </c>
      <c r="K94">
        <f>MES_EOD!AI94+MES_EOD!AJ94</f>
        <v>5.84</v>
      </c>
      <c r="L94">
        <f>NDMC_EOD!AI94+NDMC_EOD!AJ94</f>
        <v>19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106.55583766259132</v>
      </c>
      <c r="Q94">
        <v>54.997851646420067</v>
      </c>
      <c r="R94">
        <v>5.8397718839107844</v>
      </c>
      <c r="S94">
        <v>18.999257841490568</v>
      </c>
      <c r="T94">
        <v>69.607280965587279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106.56</v>
      </c>
      <c r="J95">
        <f>BYPL_EOD!AI95+BYPL_EOD!AJ95</f>
        <v>55</v>
      </c>
      <c r="K95">
        <f>MES_EOD!AI95+MES_EOD!AJ95</f>
        <v>5.84</v>
      </c>
      <c r="L95">
        <f>NDMC_EOD!AI95+NDMC_EOD!AJ95</f>
        <v>19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106.55583766259132</v>
      </c>
      <c r="Q95">
        <v>54.997851646420067</v>
      </c>
      <c r="R95">
        <v>5.8397718839107844</v>
      </c>
      <c r="S95">
        <v>18.999257841490568</v>
      </c>
      <c r="T95">
        <v>69.607280965587279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106.56</v>
      </c>
      <c r="J96">
        <f>BYPL_EOD!AI96+BYPL_EOD!AJ96</f>
        <v>55</v>
      </c>
      <c r="K96">
        <f>MES_EOD!AI96+MES_EOD!AJ96</f>
        <v>5.84</v>
      </c>
      <c r="L96">
        <f>NDMC_EOD!AI96+NDMC_EOD!AJ96</f>
        <v>19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106.55583766259132</v>
      </c>
      <c r="Q96">
        <v>54.997851646420067</v>
      </c>
      <c r="R96">
        <v>5.8397718839107844</v>
      </c>
      <c r="S96">
        <v>18.999257841490568</v>
      </c>
      <c r="T96">
        <v>69.607280965587279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106.56</v>
      </c>
      <c r="J97">
        <f>BYPL_EOD!AI97+BYPL_EOD!AJ97</f>
        <v>55</v>
      </c>
      <c r="K97">
        <f>MES_EOD!AI97+MES_EOD!AJ97</f>
        <v>5.84</v>
      </c>
      <c r="L97">
        <f>NDMC_EOD!AI97+NDMC_EOD!AJ97</f>
        <v>19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106.55583766259132</v>
      </c>
      <c r="Q97">
        <v>54.997851646420067</v>
      </c>
      <c r="R97">
        <v>5.8397718839107844</v>
      </c>
      <c r="S97">
        <v>18.999257841490568</v>
      </c>
      <c r="T97">
        <v>69.607280965587279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106.56</v>
      </c>
      <c r="J98">
        <f>BYPL_EOD!AI98+BYPL_EOD!AJ98</f>
        <v>55</v>
      </c>
      <c r="K98">
        <f>MES_EOD!AI98+MES_EOD!AJ98</f>
        <v>5.84</v>
      </c>
      <c r="L98">
        <f>NDMC_EOD!AI98+NDMC_EOD!AJ98</f>
        <v>19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106.55583766259132</v>
      </c>
      <c r="Q98">
        <v>54.997851646420067</v>
      </c>
      <c r="R98">
        <v>5.8397718839107844</v>
      </c>
      <c r="S98">
        <v>18.999257841490568</v>
      </c>
      <c r="T98">
        <v>69.607280965587279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6.3062500000000004</v>
      </c>
      <c r="C99" s="114">
        <f t="shared" ref="C99:U99" si="14">SUM(C3:C98)/4000</f>
        <v>0.25374999999999998</v>
      </c>
      <c r="D99" s="114">
        <f t="shared" si="14"/>
        <v>4.1742199999999974</v>
      </c>
      <c r="E99" s="114">
        <f t="shared" si="14"/>
        <v>0.182</v>
      </c>
      <c r="F99" s="114">
        <f t="shared" si="14"/>
        <v>5.2480000000000002</v>
      </c>
      <c r="G99" s="114">
        <f t="shared" si="14"/>
        <v>4.3562199999999978</v>
      </c>
      <c r="H99" s="114"/>
      <c r="I99" s="114">
        <f t="shared" si="14"/>
        <v>2.0327350000000011</v>
      </c>
      <c r="J99" s="114">
        <f t="shared" si="14"/>
        <v>0.81940000000000035</v>
      </c>
      <c r="K99" s="114">
        <f t="shared" si="14"/>
        <v>9.7209999999999866E-2</v>
      </c>
      <c r="L99" s="114">
        <f t="shared" si="14"/>
        <v>0.24847999999999998</v>
      </c>
      <c r="M99" s="114">
        <f t="shared" si="14"/>
        <v>1.1585449999999999</v>
      </c>
      <c r="N99" s="114">
        <f t="shared" si="14"/>
        <v>4.3563699999999992</v>
      </c>
      <c r="O99" s="114">
        <f t="shared" si="14"/>
        <v>-1.5000000000013359E-4</v>
      </c>
      <c r="P99" s="114">
        <f t="shared" si="14"/>
        <v>2.0326626875138789</v>
      </c>
      <c r="Q99" s="114">
        <f t="shared" si="14"/>
        <v>0.8193727074170668</v>
      </c>
      <c r="R99" s="114">
        <f t="shared" si="14"/>
        <v>9.7206688404430114E-2</v>
      </c>
      <c r="S99" s="114">
        <f t="shared" si="14"/>
        <v>0.24847234765803591</v>
      </c>
      <c r="T99" s="114">
        <f t="shared" si="14"/>
        <v>1.1585055690065871</v>
      </c>
      <c r="U99" s="114">
        <f t="shared" si="14"/>
        <v>4.3562199999999978</v>
      </c>
      <c r="V99" s="114">
        <f t="shared" si="10"/>
        <v>0</v>
      </c>
      <c r="Y99" s="114">
        <f>SUM(Y3:Y98)/4000</f>
        <v>0.53259500000000004</v>
      </c>
      <c r="Z99" s="114">
        <f t="shared" ref="Z99:AD99" si="15">SUM(Z3:Z98)/4000</f>
        <v>0.42618499999999981</v>
      </c>
      <c r="AA99" s="114">
        <f t="shared" si="15"/>
        <v>0.53259500000000004</v>
      </c>
      <c r="AB99" s="114">
        <f t="shared" si="15"/>
        <v>0.42618499999999981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tabSelected="1" topLeftCell="A82" workbookViewId="0">
      <selection activeCell="W13" sqref="W1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930</v>
      </c>
      <c r="C3">
        <f>BAWANA!G3</f>
        <v>0</v>
      </c>
      <c r="D3">
        <f>BAWANA!AP3</f>
        <v>290</v>
      </c>
      <c r="E3">
        <f>BAWANA!AQ3</f>
        <v>0</v>
      </c>
      <c r="F3">
        <f>(B3+C3)*0.8</f>
        <v>744</v>
      </c>
      <c r="G3">
        <f>(D3+E3)</f>
        <v>290</v>
      </c>
      <c r="H3" s="112"/>
      <c r="I3">
        <f>BRPL_EOD!AM3+BRPL_EOD!AN3</f>
        <v>198.23</v>
      </c>
      <c r="J3">
        <f>BYPL_EOD!AM3+BYPL_EOD!AN3</f>
        <v>40.380000000000003</v>
      </c>
      <c r="K3">
        <f>MES_EOD!AM3+MES_EOD!AN3</f>
        <v>0</v>
      </c>
      <c r="L3">
        <f>NDMC_EOD!AM3+NDMC_EOD!AN3</f>
        <v>0</v>
      </c>
      <c r="M3">
        <f>TPDDL_EOD!AM3+TPDDL_EOD!AN3</f>
        <v>51.39</v>
      </c>
      <c r="N3">
        <f t="shared" ref="N3:N66" si="0">SUM(I3:M3)</f>
        <v>290</v>
      </c>
      <c r="O3" s="112">
        <f t="shared" ref="O3:O66" si="1">G3-N3</f>
        <v>0</v>
      </c>
      <c r="P3">
        <v>198.23</v>
      </c>
      <c r="Q3">
        <v>40.380000000000003</v>
      </c>
      <c r="R3">
        <v>0</v>
      </c>
      <c r="S3">
        <v>0</v>
      </c>
      <c r="T3">
        <v>51.39</v>
      </c>
      <c r="U3" s="114">
        <f t="shared" ref="U3:U66" si="2">SUM(P3:T3)</f>
        <v>290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930</v>
      </c>
      <c r="C4">
        <f>BAWANA!G4</f>
        <v>0</v>
      </c>
      <c r="D4">
        <f>BAWANA!AP4</f>
        <v>290</v>
      </c>
      <c r="E4">
        <f>BAWANA!AQ4</f>
        <v>0</v>
      </c>
      <c r="F4">
        <f t="shared" ref="F4:F67" si="4">(B4+C4)*0.8</f>
        <v>744</v>
      </c>
      <c r="G4">
        <f t="shared" ref="G4:G67" si="5">(D4+E4)</f>
        <v>290</v>
      </c>
      <c r="H4" s="112"/>
      <c r="I4">
        <f>BRPL_EOD!AM4+BRPL_EOD!AN4</f>
        <v>198.23</v>
      </c>
      <c r="J4">
        <f>BYPL_EOD!AM4+BYPL_EOD!AN4</f>
        <v>40.380000000000003</v>
      </c>
      <c r="K4">
        <f>MES_EOD!AM4+MES_EOD!AN4</f>
        <v>0</v>
      </c>
      <c r="L4">
        <f>NDMC_EOD!AM4+NDMC_EOD!AN4</f>
        <v>0</v>
      </c>
      <c r="M4">
        <f>TPDDL_EOD!AM4+TPDDL_EOD!AN4</f>
        <v>51.39</v>
      </c>
      <c r="N4">
        <f t="shared" si="0"/>
        <v>290</v>
      </c>
      <c r="O4" s="112">
        <f t="shared" si="1"/>
        <v>0</v>
      </c>
      <c r="P4">
        <v>198.23</v>
      </c>
      <c r="Q4">
        <v>40.380000000000003</v>
      </c>
      <c r="R4">
        <v>0</v>
      </c>
      <c r="S4">
        <v>0</v>
      </c>
      <c r="T4">
        <v>51.39</v>
      </c>
      <c r="U4" s="114">
        <f t="shared" si="2"/>
        <v>290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930</v>
      </c>
      <c r="C5">
        <f>BAWANA!G5</f>
        <v>0</v>
      </c>
      <c r="D5">
        <f>BAWANA!AP5</f>
        <v>290</v>
      </c>
      <c r="E5">
        <f>BAWANA!AQ5</f>
        <v>0</v>
      </c>
      <c r="F5">
        <f t="shared" si="4"/>
        <v>744</v>
      </c>
      <c r="G5">
        <f t="shared" si="5"/>
        <v>290</v>
      </c>
      <c r="H5" s="112"/>
      <c r="I5">
        <f>BRPL_EOD!AM5+BRPL_EOD!AN5</f>
        <v>198.23</v>
      </c>
      <c r="J5">
        <f>BYPL_EOD!AM5+BYPL_EOD!AN5</f>
        <v>40.380000000000003</v>
      </c>
      <c r="K5">
        <f>MES_EOD!AM5+MES_EOD!AN5</f>
        <v>0</v>
      </c>
      <c r="L5">
        <f>NDMC_EOD!AM5+NDMC_EOD!AN5</f>
        <v>0</v>
      </c>
      <c r="M5">
        <f>TPDDL_EOD!AM5+TPDDL_EOD!AN5</f>
        <v>51.39</v>
      </c>
      <c r="N5">
        <f t="shared" si="0"/>
        <v>290</v>
      </c>
      <c r="O5" s="112">
        <f t="shared" si="1"/>
        <v>0</v>
      </c>
      <c r="P5">
        <v>198.23</v>
      </c>
      <c r="Q5">
        <v>40.380000000000003</v>
      </c>
      <c r="R5">
        <v>0</v>
      </c>
      <c r="S5">
        <v>0</v>
      </c>
      <c r="T5">
        <v>51.39</v>
      </c>
      <c r="U5" s="114">
        <f t="shared" si="2"/>
        <v>290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930</v>
      </c>
      <c r="C6">
        <f>BAWANA!G6</f>
        <v>0</v>
      </c>
      <c r="D6">
        <f>BAWANA!AP6</f>
        <v>290</v>
      </c>
      <c r="E6">
        <f>BAWANA!AQ6</f>
        <v>0</v>
      </c>
      <c r="F6">
        <f t="shared" si="4"/>
        <v>744</v>
      </c>
      <c r="G6">
        <f t="shared" si="5"/>
        <v>290</v>
      </c>
      <c r="H6" s="112"/>
      <c r="I6">
        <f>BRPL_EOD!AM6+BRPL_EOD!AN6</f>
        <v>198.23</v>
      </c>
      <c r="J6">
        <f>BYPL_EOD!AM6+BYPL_EOD!AN6</f>
        <v>40.380000000000003</v>
      </c>
      <c r="K6">
        <f>MES_EOD!AM6+MES_EOD!AN6</f>
        <v>0</v>
      </c>
      <c r="L6">
        <f>NDMC_EOD!AM6+NDMC_EOD!AN6</f>
        <v>0</v>
      </c>
      <c r="M6">
        <f>TPDDL_EOD!AM6+TPDDL_EOD!AN6</f>
        <v>51.39</v>
      </c>
      <c r="N6">
        <f t="shared" si="0"/>
        <v>290</v>
      </c>
      <c r="O6" s="112">
        <f t="shared" si="1"/>
        <v>0</v>
      </c>
      <c r="P6">
        <v>198.23</v>
      </c>
      <c r="Q6">
        <v>40.380000000000003</v>
      </c>
      <c r="R6">
        <v>0</v>
      </c>
      <c r="S6">
        <v>0</v>
      </c>
      <c r="T6">
        <v>51.39</v>
      </c>
      <c r="U6" s="114">
        <f t="shared" si="2"/>
        <v>290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930</v>
      </c>
      <c r="C7">
        <f>BAWANA!G7</f>
        <v>0</v>
      </c>
      <c r="D7">
        <f>BAWANA!AP7</f>
        <v>290</v>
      </c>
      <c r="E7">
        <f>BAWANA!AQ7</f>
        <v>0</v>
      </c>
      <c r="F7">
        <f t="shared" si="4"/>
        <v>744</v>
      </c>
      <c r="G7">
        <f t="shared" si="5"/>
        <v>290</v>
      </c>
      <c r="H7" s="112"/>
      <c r="I7">
        <f>BRPL_EOD!AM7+BRPL_EOD!AN7</f>
        <v>198.23</v>
      </c>
      <c r="J7">
        <f>BYPL_EOD!AM7+BYPL_EOD!AN7</f>
        <v>40.380000000000003</v>
      </c>
      <c r="K7">
        <f>MES_EOD!AM7+MES_EOD!AN7</f>
        <v>0</v>
      </c>
      <c r="L7">
        <f>NDMC_EOD!AM7+NDMC_EOD!AN7</f>
        <v>0</v>
      </c>
      <c r="M7">
        <f>TPDDL_EOD!AM7+TPDDL_EOD!AN7</f>
        <v>51.39</v>
      </c>
      <c r="N7">
        <f t="shared" si="0"/>
        <v>290</v>
      </c>
      <c r="O7" s="112">
        <f t="shared" si="1"/>
        <v>0</v>
      </c>
      <c r="P7">
        <v>198.23</v>
      </c>
      <c r="Q7">
        <v>40.380000000000003</v>
      </c>
      <c r="R7">
        <v>0</v>
      </c>
      <c r="S7">
        <v>0</v>
      </c>
      <c r="T7">
        <v>51.39</v>
      </c>
      <c r="U7" s="114">
        <f t="shared" si="2"/>
        <v>290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930</v>
      </c>
      <c r="C8">
        <f>BAWANA!G8</f>
        <v>0</v>
      </c>
      <c r="D8">
        <f>BAWANA!AP8</f>
        <v>290</v>
      </c>
      <c r="E8">
        <f>BAWANA!AQ8</f>
        <v>0</v>
      </c>
      <c r="F8">
        <f t="shared" si="4"/>
        <v>744</v>
      </c>
      <c r="G8">
        <f t="shared" si="5"/>
        <v>290</v>
      </c>
      <c r="H8" s="112"/>
      <c r="I8">
        <f>BRPL_EOD!AM8+BRPL_EOD!AN8</f>
        <v>215.7</v>
      </c>
      <c r="J8">
        <f>BYPL_EOD!AM8+BYPL_EOD!AN8</f>
        <v>18.37</v>
      </c>
      <c r="K8">
        <f>MES_EOD!AM8+MES_EOD!AN8</f>
        <v>0</v>
      </c>
      <c r="L8">
        <f>NDMC_EOD!AM8+NDMC_EOD!AN8</f>
        <v>0</v>
      </c>
      <c r="M8">
        <f>TPDDL_EOD!AM8+TPDDL_EOD!AN8</f>
        <v>55.92</v>
      </c>
      <c r="N8">
        <f t="shared" si="0"/>
        <v>289.99</v>
      </c>
      <c r="O8" s="112">
        <f t="shared" si="1"/>
        <v>9.9999999999909051E-3</v>
      </c>
      <c r="P8">
        <v>215.70743818752368</v>
      </c>
      <c r="Q8">
        <v>18.37063347011966</v>
      </c>
      <c r="R8">
        <v>0</v>
      </c>
      <c r="S8">
        <v>0</v>
      </c>
      <c r="T8">
        <v>55.92192834235663</v>
      </c>
      <c r="U8" s="114">
        <f t="shared" si="2"/>
        <v>289.99999999999994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930</v>
      </c>
      <c r="C9">
        <f>BAWANA!G9</f>
        <v>0</v>
      </c>
      <c r="D9">
        <f>BAWANA!AP9</f>
        <v>198</v>
      </c>
      <c r="E9">
        <f>BAWANA!AQ9</f>
        <v>0</v>
      </c>
      <c r="F9">
        <f t="shared" si="4"/>
        <v>744</v>
      </c>
      <c r="G9">
        <f t="shared" si="5"/>
        <v>198</v>
      </c>
      <c r="H9" s="112"/>
      <c r="I9">
        <f>BRPL_EOD!AM9+BRPL_EOD!AN9</f>
        <v>105</v>
      </c>
      <c r="J9">
        <f>BYPL_EOD!AM9+BYPL_EOD!AN9</f>
        <v>23</v>
      </c>
      <c r="K9">
        <f>MES_EOD!AM9+MES_EOD!AN9</f>
        <v>0</v>
      </c>
      <c r="L9">
        <f>NDMC_EOD!AM9+NDMC_EOD!AN9</f>
        <v>0</v>
      </c>
      <c r="M9">
        <f>TPDDL_EOD!AM9+TPDDL_EOD!AN9</f>
        <v>70</v>
      </c>
      <c r="N9">
        <f t="shared" si="0"/>
        <v>198</v>
      </c>
      <c r="O9" s="112">
        <f t="shared" si="1"/>
        <v>0</v>
      </c>
      <c r="P9">
        <v>105</v>
      </c>
      <c r="Q9">
        <v>23</v>
      </c>
      <c r="R9">
        <v>0</v>
      </c>
      <c r="S9">
        <v>0</v>
      </c>
      <c r="T9">
        <v>70</v>
      </c>
      <c r="U9" s="114">
        <f t="shared" si="2"/>
        <v>198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930</v>
      </c>
      <c r="C10">
        <f>BAWANA!G10</f>
        <v>0</v>
      </c>
      <c r="D10">
        <f>BAWANA!AP10</f>
        <v>198</v>
      </c>
      <c r="E10">
        <f>BAWANA!AQ10</f>
        <v>0</v>
      </c>
      <c r="F10">
        <f t="shared" si="4"/>
        <v>744</v>
      </c>
      <c r="G10">
        <f t="shared" si="5"/>
        <v>198</v>
      </c>
      <c r="H10" s="112"/>
      <c r="I10">
        <f>BRPL_EOD!AM10+BRPL_EOD!AN10</f>
        <v>105</v>
      </c>
      <c r="J10">
        <f>BYPL_EOD!AM10+BYPL_EOD!AN10</f>
        <v>23</v>
      </c>
      <c r="K10">
        <f>MES_EOD!AM10+MES_EOD!AN10</f>
        <v>0</v>
      </c>
      <c r="L10">
        <f>NDMC_EOD!AM10+NDMC_EOD!AN10</f>
        <v>0</v>
      </c>
      <c r="M10">
        <f>TPDDL_EOD!AM10+TPDDL_EOD!AN10</f>
        <v>70</v>
      </c>
      <c r="N10">
        <f t="shared" si="0"/>
        <v>198</v>
      </c>
      <c r="O10" s="112">
        <f t="shared" si="1"/>
        <v>0</v>
      </c>
      <c r="P10">
        <v>105</v>
      </c>
      <c r="Q10">
        <v>23</v>
      </c>
      <c r="R10">
        <v>0</v>
      </c>
      <c r="S10">
        <v>0</v>
      </c>
      <c r="T10">
        <v>70</v>
      </c>
      <c r="U10" s="114">
        <f t="shared" si="2"/>
        <v>198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930</v>
      </c>
      <c r="C11">
        <f>BAWANA!G11</f>
        <v>0</v>
      </c>
      <c r="D11">
        <f>BAWANA!AP11</f>
        <v>158</v>
      </c>
      <c r="E11">
        <f>BAWANA!AQ11</f>
        <v>0</v>
      </c>
      <c r="F11">
        <f t="shared" si="4"/>
        <v>744</v>
      </c>
      <c r="G11">
        <f t="shared" si="5"/>
        <v>158</v>
      </c>
      <c r="H11" s="112"/>
      <c r="I11">
        <f>BRPL_EOD!AM11+BRPL_EOD!AN11</f>
        <v>105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158</v>
      </c>
      <c r="O11" s="112">
        <f t="shared" si="1"/>
        <v>0</v>
      </c>
      <c r="P11">
        <v>105</v>
      </c>
      <c r="Q11">
        <v>23</v>
      </c>
      <c r="R11">
        <v>0</v>
      </c>
      <c r="S11">
        <v>0</v>
      </c>
      <c r="T11">
        <v>30</v>
      </c>
      <c r="U11" s="114">
        <f t="shared" si="2"/>
        <v>158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930</v>
      </c>
      <c r="C12">
        <f>BAWANA!G12</f>
        <v>0</v>
      </c>
      <c r="D12">
        <f>BAWANA!AP12</f>
        <v>158</v>
      </c>
      <c r="E12">
        <f>BAWANA!AQ12</f>
        <v>0</v>
      </c>
      <c r="F12">
        <f t="shared" si="4"/>
        <v>744</v>
      </c>
      <c r="G12">
        <f t="shared" si="5"/>
        <v>158</v>
      </c>
      <c r="H12" s="112"/>
      <c r="I12">
        <f>BRPL_EOD!AM12+BRPL_EOD!AN12</f>
        <v>105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158</v>
      </c>
      <c r="O12" s="112">
        <f t="shared" si="1"/>
        <v>0</v>
      </c>
      <c r="P12">
        <v>105</v>
      </c>
      <c r="Q12">
        <v>23</v>
      </c>
      <c r="R12">
        <v>0</v>
      </c>
      <c r="S12">
        <v>0</v>
      </c>
      <c r="T12">
        <v>30</v>
      </c>
      <c r="U12" s="114">
        <f t="shared" si="2"/>
        <v>158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305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244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305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244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305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244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295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236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295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236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295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236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295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236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295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236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295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236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295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236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295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236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295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236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295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236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728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728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712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712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890</v>
      </c>
      <c r="C53">
        <f>BAWANA!G53</f>
        <v>0</v>
      </c>
      <c r="D53">
        <f>BAWANA!AP53</f>
        <v>158</v>
      </c>
      <c r="E53">
        <f>BAWANA!AQ53</f>
        <v>0</v>
      </c>
      <c r="F53">
        <f t="shared" si="4"/>
        <v>712</v>
      </c>
      <c r="G53">
        <f t="shared" si="5"/>
        <v>158</v>
      </c>
      <c r="H53" s="112"/>
      <c r="I53">
        <f>BRPL_EOD!AM53+BRPL_EOD!AN53</f>
        <v>105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158</v>
      </c>
      <c r="O53" s="112">
        <f t="shared" si="1"/>
        <v>0</v>
      </c>
      <c r="P53">
        <v>105</v>
      </c>
      <c r="Q53">
        <v>23</v>
      </c>
      <c r="R53">
        <v>0</v>
      </c>
      <c r="S53">
        <v>0</v>
      </c>
      <c r="T53">
        <v>30</v>
      </c>
      <c r="U53" s="114">
        <f t="shared" si="2"/>
        <v>158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890</v>
      </c>
      <c r="C54">
        <f>BAWANA!G54</f>
        <v>0</v>
      </c>
      <c r="D54">
        <f>BAWANA!AP54</f>
        <v>158</v>
      </c>
      <c r="E54">
        <f>BAWANA!AQ54</f>
        <v>0</v>
      </c>
      <c r="F54">
        <f t="shared" si="4"/>
        <v>712</v>
      </c>
      <c r="G54">
        <f t="shared" si="5"/>
        <v>158</v>
      </c>
      <c r="H54" s="112"/>
      <c r="I54">
        <f>BRPL_EOD!AM54+BRPL_EOD!AN54</f>
        <v>105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158</v>
      </c>
      <c r="O54" s="112">
        <f t="shared" si="1"/>
        <v>0</v>
      </c>
      <c r="P54">
        <v>105</v>
      </c>
      <c r="Q54">
        <v>23</v>
      </c>
      <c r="R54">
        <v>0</v>
      </c>
      <c r="S54">
        <v>0</v>
      </c>
      <c r="T54">
        <v>30</v>
      </c>
      <c r="U54" s="114">
        <f t="shared" si="2"/>
        <v>158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890</v>
      </c>
      <c r="C55">
        <f>BAWANA!G55</f>
        <v>0</v>
      </c>
      <c r="D55">
        <f>BAWANA!AP55</f>
        <v>158</v>
      </c>
      <c r="E55">
        <f>BAWANA!AQ55</f>
        <v>0</v>
      </c>
      <c r="F55">
        <f t="shared" si="4"/>
        <v>712</v>
      </c>
      <c r="G55">
        <f t="shared" si="5"/>
        <v>158</v>
      </c>
      <c r="H55" s="112"/>
      <c r="I55">
        <f>BRPL_EOD!AM55+BRPL_EOD!AN55</f>
        <v>105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158</v>
      </c>
      <c r="O55" s="112">
        <f t="shared" si="1"/>
        <v>0</v>
      </c>
      <c r="P55">
        <v>105</v>
      </c>
      <c r="Q55">
        <v>23</v>
      </c>
      <c r="R55">
        <v>0</v>
      </c>
      <c r="S55">
        <v>0</v>
      </c>
      <c r="T55">
        <v>30</v>
      </c>
      <c r="U55" s="114">
        <f t="shared" si="2"/>
        <v>158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890</v>
      </c>
      <c r="C56">
        <f>BAWANA!G56</f>
        <v>0</v>
      </c>
      <c r="D56">
        <f>BAWANA!AP56</f>
        <v>158</v>
      </c>
      <c r="E56">
        <f>BAWANA!AQ56</f>
        <v>0</v>
      </c>
      <c r="F56">
        <f t="shared" si="4"/>
        <v>712</v>
      </c>
      <c r="G56">
        <f t="shared" si="5"/>
        <v>158</v>
      </c>
      <c r="H56" s="112"/>
      <c r="I56">
        <f>BRPL_EOD!AM56+BRPL_EOD!AN56</f>
        <v>105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158</v>
      </c>
      <c r="O56" s="112">
        <f t="shared" si="1"/>
        <v>0</v>
      </c>
      <c r="P56">
        <v>105</v>
      </c>
      <c r="Q56">
        <v>23</v>
      </c>
      <c r="R56">
        <v>0</v>
      </c>
      <c r="S56">
        <v>0</v>
      </c>
      <c r="T56">
        <v>30</v>
      </c>
      <c r="U56" s="114">
        <f t="shared" si="2"/>
        <v>158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890</v>
      </c>
      <c r="C57">
        <f>BAWANA!G57</f>
        <v>0</v>
      </c>
      <c r="D57">
        <f>BAWANA!AP57</f>
        <v>158</v>
      </c>
      <c r="E57">
        <f>BAWANA!AQ57</f>
        <v>0</v>
      </c>
      <c r="F57">
        <f t="shared" si="4"/>
        <v>712</v>
      </c>
      <c r="G57">
        <f t="shared" si="5"/>
        <v>158</v>
      </c>
      <c r="H57" s="112"/>
      <c r="I57">
        <f>BRPL_EOD!AM57+BRPL_EOD!AN57</f>
        <v>105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158</v>
      </c>
      <c r="O57" s="112">
        <f t="shared" si="1"/>
        <v>0</v>
      </c>
      <c r="P57">
        <v>105</v>
      </c>
      <c r="Q57">
        <v>23</v>
      </c>
      <c r="R57">
        <v>0</v>
      </c>
      <c r="S57">
        <v>0</v>
      </c>
      <c r="T57">
        <v>30</v>
      </c>
      <c r="U57" s="114">
        <f t="shared" si="2"/>
        <v>158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890</v>
      </c>
      <c r="C58">
        <f>BAWANA!G58</f>
        <v>0</v>
      </c>
      <c r="D58">
        <f>BAWANA!AP58</f>
        <v>158</v>
      </c>
      <c r="E58">
        <f>BAWANA!AQ58</f>
        <v>0</v>
      </c>
      <c r="F58">
        <f t="shared" si="4"/>
        <v>712</v>
      </c>
      <c r="G58">
        <f t="shared" si="5"/>
        <v>158</v>
      </c>
      <c r="H58" s="112"/>
      <c r="I58">
        <f>BRPL_EOD!AM58+BRPL_EOD!AN58</f>
        <v>105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158</v>
      </c>
      <c r="O58" s="112">
        <f t="shared" si="1"/>
        <v>0</v>
      </c>
      <c r="P58">
        <v>105</v>
      </c>
      <c r="Q58">
        <v>23</v>
      </c>
      <c r="R58">
        <v>0</v>
      </c>
      <c r="S58">
        <v>0</v>
      </c>
      <c r="T58">
        <v>30</v>
      </c>
      <c r="U58" s="114">
        <f t="shared" si="2"/>
        <v>158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890</v>
      </c>
      <c r="C59">
        <f>BAWANA!G59</f>
        <v>0</v>
      </c>
      <c r="D59">
        <f>BAWANA!AP59</f>
        <v>158</v>
      </c>
      <c r="E59">
        <f>BAWANA!AQ59</f>
        <v>0</v>
      </c>
      <c r="F59">
        <f t="shared" si="4"/>
        <v>712</v>
      </c>
      <c r="G59">
        <f t="shared" si="5"/>
        <v>158</v>
      </c>
      <c r="H59" s="112"/>
      <c r="I59">
        <f>BRPL_EOD!AM59+BRPL_EOD!AN59</f>
        <v>105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158</v>
      </c>
      <c r="O59" s="112">
        <f t="shared" si="1"/>
        <v>0</v>
      </c>
      <c r="P59">
        <v>105</v>
      </c>
      <c r="Q59">
        <v>23</v>
      </c>
      <c r="R59">
        <v>0</v>
      </c>
      <c r="S59">
        <v>0</v>
      </c>
      <c r="T59">
        <v>30</v>
      </c>
      <c r="U59" s="114">
        <f t="shared" si="2"/>
        <v>158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890</v>
      </c>
      <c r="C60">
        <f>BAWANA!G60</f>
        <v>0</v>
      </c>
      <c r="D60">
        <f>BAWANA!AP60</f>
        <v>158</v>
      </c>
      <c r="E60">
        <f>BAWANA!AQ60</f>
        <v>0</v>
      </c>
      <c r="F60">
        <f t="shared" si="4"/>
        <v>712</v>
      </c>
      <c r="G60">
        <f t="shared" si="5"/>
        <v>158</v>
      </c>
      <c r="H60" s="112"/>
      <c r="I60">
        <f>BRPL_EOD!AM60+BRPL_EOD!AN60</f>
        <v>105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158</v>
      </c>
      <c r="O60" s="112">
        <f t="shared" si="1"/>
        <v>0</v>
      </c>
      <c r="P60">
        <v>105</v>
      </c>
      <c r="Q60">
        <v>23</v>
      </c>
      <c r="R60">
        <v>0</v>
      </c>
      <c r="S60">
        <v>0</v>
      </c>
      <c r="T60">
        <v>30</v>
      </c>
      <c r="U60" s="114">
        <f t="shared" si="2"/>
        <v>158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890</v>
      </c>
      <c r="C61">
        <f>BAWANA!G61</f>
        <v>0</v>
      </c>
      <c r="D61">
        <f>BAWANA!AP61</f>
        <v>158</v>
      </c>
      <c r="E61">
        <f>BAWANA!AQ61</f>
        <v>0</v>
      </c>
      <c r="F61">
        <f t="shared" si="4"/>
        <v>712</v>
      </c>
      <c r="G61">
        <f t="shared" si="5"/>
        <v>158</v>
      </c>
      <c r="H61" s="112"/>
      <c r="I61">
        <f>BRPL_EOD!AM61+BRPL_EOD!AN61</f>
        <v>105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158</v>
      </c>
      <c r="O61" s="112">
        <f t="shared" si="1"/>
        <v>0</v>
      </c>
      <c r="P61">
        <v>105</v>
      </c>
      <c r="Q61">
        <v>23</v>
      </c>
      <c r="R61">
        <v>0</v>
      </c>
      <c r="S61">
        <v>0</v>
      </c>
      <c r="T61">
        <v>30</v>
      </c>
      <c r="U61" s="114">
        <f t="shared" si="2"/>
        <v>158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890</v>
      </c>
      <c r="C62">
        <f>BAWANA!G62</f>
        <v>0</v>
      </c>
      <c r="D62">
        <f>BAWANA!AP62</f>
        <v>158</v>
      </c>
      <c r="E62">
        <f>BAWANA!AQ62</f>
        <v>0</v>
      </c>
      <c r="F62">
        <f t="shared" si="4"/>
        <v>712</v>
      </c>
      <c r="G62">
        <f t="shared" si="5"/>
        <v>158</v>
      </c>
      <c r="H62" s="112"/>
      <c r="I62">
        <f>BRPL_EOD!AM62+BRPL_EOD!AN62</f>
        <v>105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158</v>
      </c>
      <c r="O62" s="112">
        <f t="shared" si="1"/>
        <v>0</v>
      </c>
      <c r="P62">
        <v>105</v>
      </c>
      <c r="Q62">
        <v>23</v>
      </c>
      <c r="R62">
        <v>0</v>
      </c>
      <c r="S62">
        <v>0</v>
      </c>
      <c r="T62">
        <v>30</v>
      </c>
      <c r="U62" s="114">
        <f t="shared" si="2"/>
        <v>158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890</v>
      </c>
      <c r="C63">
        <f>BAWANA!G63</f>
        <v>0</v>
      </c>
      <c r="D63">
        <f>BAWANA!AP63</f>
        <v>158</v>
      </c>
      <c r="E63">
        <f>BAWANA!AQ63</f>
        <v>0</v>
      </c>
      <c r="F63">
        <f t="shared" si="4"/>
        <v>712</v>
      </c>
      <c r="G63">
        <f t="shared" si="5"/>
        <v>158</v>
      </c>
      <c r="H63" s="112"/>
      <c r="I63">
        <f>BRPL_EOD!AM63+BRPL_EOD!AN63</f>
        <v>105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158</v>
      </c>
      <c r="O63" s="112">
        <f t="shared" si="1"/>
        <v>0</v>
      </c>
      <c r="P63">
        <v>105</v>
      </c>
      <c r="Q63">
        <v>23</v>
      </c>
      <c r="R63">
        <v>0</v>
      </c>
      <c r="S63">
        <v>0</v>
      </c>
      <c r="T63">
        <v>30</v>
      </c>
      <c r="U63" s="114">
        <f t="shared" si="2"/>
        <v>158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890</v>
      </c>
      <c r="C64">
        <f>BAWANA!G64</f>
        <v>0</v>
      </c>
      <c r="D64">
        <f>BAWANA!AP64</f>
        <v>158</v>
      </c>
      <c r="E64">
        <f>BAWANA!AQ64</f>
        <v>0</v>
      </c>
      <c r="F64">
        <f t="shared" si="4"/>
        <v>712</v>
      </c>
      <c r="G64">
        <f t="shared" si="5"/>
        <v>158</v>
      </c>
      <c r="H64" s="112"/>
      <c r="I64">
        <f>BRPL_EOD!AM64+BRPL_EOD!AN64</f>
        <v>105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158</v>
      </c>
      <c r="O64" s="112">
        <f t="shared" si="1"/>
        <v>0</v>
      </c>
      <c r="P64">
        <v>105</v>
      </c>
      <c r="Q64">
        <v>23</v>
      </c>
      <c r="R64">
        <v>0</v>
      </c>
      <c r="S64">
        <v>0</v>
      </c>
      <c r="T64">
        <v>30</v>
      </c>
      <c r="U64" s="114">
        <f t="shared" si="2"/>
        <v>158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890</v>
      </c>
      <c r="C65">
        <f>BAWANA!G65</f>
        <v>0</v>
      </c>
      <c r="D65">
        <f>BAWANA!AP65</f>
        <v>158</v>
      </c>
      <c r="E65">
        <f>BAWANA!AQ65</f>
        <v>0</v>
      </c>
      <c r="F65">
        <f t="shared" si="4"/>
        <v>712</v>
      </c>
      <c r="G65">
        <f t="shared" si="5"/>
        <v>158</v>
      </c>
      <c r="H65" s="112"/>
      <c r="I65">
        <f>BRPL_EOD!AM65+BRPL_EOD!AN65</f>
        <v>105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158</v>
      </c>
      <c r="O65" s="112">
        <f t="shared" si="1"/>
        <v>0</v>
      </c>
      <c r="P65">
        <v>105</v>
      </c>
      <c r="Q65">
        <v>23</v>
      </c>
      <c r="R65">
        <v>0</v>
      </c>
      <c r="S65">
        <v>0</v>
      </c>
      <c r="T65">
        <v>30</v>
      </c>
      <c r="U65" s="114">
        <f t="shared" si="2"/>
        <v>158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890</v>
      </c>
      <c r="C66">
        <f>BAWANA!G66</f>
        <v>0</v>
      </c>
      <c r="D66">
        <f>BAWANA!AP66</f>
        <v>158</v>
      </c>
      <c r="E66">
        <f>BAWANA!AQ66</f>
        <v>0</v>
      </c>
      <c r="F66">
        <f t="shared" si="4"/>
        <v>712</v>
      </c>
      <c r="G66">
        <f t="shared" si="5"/>
        <v>158</v>
      </c>
      <c r="H66" s="112"/>
      <c r="I66">
        <f>BRPL_EOD!AM66+BRPL_EOD!AN66</f>
        <v>105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158</v>
      </c>
      <c r="O66" s="112">
        <f t="shared" si="1"/>
        <v>0</v>
      </c>
      <c r="P66">
        <v>105</v>
      </c>
      <c r="Q66">
        <v>23</v>
      </c>
      <c r="R66">
        <v>0</v>
      </c>
      <c r="S66">
        <v>0</v>
      </c>
      <c r="T66">
        <v>30</v>
      </c>
      <c r="U66" s="114">
        <f t="shared" si="2"/>
        <v>158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890</v>
      </c>
      <c r="C67">
        <f>BAWANA!G67</f>
        <v>0</v>
      </c>
      <c r="D67">
        <f>BAWANA!AP67</f>
        <v>158</v>
      </c>
      <c r="E67">
        <f>BAWANA!AQ67</f>
        <v>0</v>
      </c>
      <c r="F67">
        <f t="shared" si="4"/>
        <v>712</v>
      </c>
      <c r="G67">
        <f t="shared" si="5"/>
        <v>158</v>
      </c>
      <c r="H67" s="112"/>
      <c r="I67">
        <f>BRPL_EOD!AM67+BRPL_EOD!AN67</f>
        <v>105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158</v>
      </c>
      <c r="O67" s="112">
        <f t="shared" ref="O67:O98" si="8">G67-N67</f>
        <v>0</v>
      </c>
      <c r="P67">
        <v>105</v>
      </c>
      <c r="Q67">
        <v>23</v>
      </c>
      <c r="R67">
        <v>0</v>
      </c>
      <c r="S67">
        <v>0</v>
      </c>
      <c r="T67">
        <v>30</v>
      </c>
      <c r="U67" s="114">
        <f t="shared" ref="U67:U98" si="9">SUM(P67:T67)</f>
        <v>158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890</v>
      </c>
      <c r="C68">
        <f>BAWANA!G68</f>
        <v>0</v>
      </c>
      <c r="D68">
        <f>BAWANA!AP68</f>
        <v>158</v>
      </c>
      <c r="E68">
        <f>BAWANA!AQ68</f>
        <v>0</v>
      </c>
      <c r="F68">
        <f t="shared" ref="F68:F98" si="11">(B68+C68)*0.8</f>
        <v>712</v>
      </c>
      <c r="G68">
        <f t="shared" ref="G68:G98" si="12">(D68+E68)</f>
        <v>158</v>
      </c>
      <c r="H68" s="112"/>
      <c r="I68">
        <f>BRPL_EOD!AM68+BRPL_EOD!AN68</f>
        <v>105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158</v>
      </c>
      <c r="O68" s="112">
        <f t="shared" si="8"/>
        <v>0</v>
      </c>
      <c r="P68">
        <v>105</v>
      </c>
      <c r="Q68">
        <v>23</v>
      </c>
      <c r="R68">
        <v>0</v>
      </c>
      <c r="S68">
        <v>0</v>
      </c>
      <c r="T68">
        <v>30</v>
      </c>
      <c r="U68" s="114">
        <f t="shared" si="9"/>
        <v>158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890</v>
      </c>
      <c r="C69">
        <f>BAWANA!G69</f>
        <v>0</v>
      </c>
      <c r="D69">
        <f>BAWANA!AP69</f>
        <v>158</v>
      </c>
      <c r="E69">
        <f>BAWANA!AQ69</f>
        <v>0</v>
      </c>
      <c r="F69">
        <f t="shared" si="11"/>
        <v>712</v>
      </c>
      <c r="G69">
        <f t="shared" si="12"/>
        <v>158</v>
      </c>
      <c r="H69" s="112"/>
      <c r="I69">
        <f>BRPL_EOD!AM69+BRPL_EOD!AN69</f>
        <v>105</v>
      </c>
      <c r="J69">
        <f>BYPL_EOD!AM69+BYPL_EOD!AN69</f>
        <v>23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158</v>
      </c>
      <c r="O69" s="112">
        <f t="shared" si="8"/>
        <v>0</v>
      </c>
      <c r="P69">
        <v>105</v>
      </c>
      <c r="Q69">
        <v>23</v>
      </c>
      <c r="R69">
        <v>0</v>
      </c>
      <c r="S69">
        <v>0</v>
      </c>
      <c r="T69">
        <v>30</v>
      </c>
      <c r="U69" s="114">
        <f t="shared" si="9"/>
        <v>158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890</v>
      </c>
      <c r="C70">
        <f>BAWANA!G70</f>
        <v>0</v>
      </c>
      <c r="D70">
        <f>BAWANA!AP70</f>
        <v>158</v>
      </c>
      <c r="E70">
        <f>BAWANA!AQ70</f>
        <v>0</v>
      </c>
      <c r="F70">
        <f t="shared" si="11"/>
        <v>712</v>
      </c>
      <c r="G70">
        <f t="shared" si="12"/>
        <v>158</v>
      </c>
      <c r="H70" s="112"/>
      <c r="I70">
        <f>BRPL_EOD!AM70+BRPL_EOD!AN70</f>
        <v>105</v>
      </c>
      <c r="J70">
        <f>BYPL_EOD!AM70+BYPL_EOD!AN70</f>
        <v>23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158</v>
      </c>
      <c r="O70" s="112">
        <f t="shared" si="8"/>
        <v>0</v>
      </c>
      <c r="P70">
        <v>105</v>
      </c>
      <c r="Q70">
        <v>23</v>
      </c>
      <c r="R70">
        <v>0</v>
      </c>
      <c r="S70">
        <v>0</v>
      </c>
      <c r="T70">
        <v>30</v>
      </c>
      <c r="U70" s="114">
        <f t="shared" si="9"/>
        <v>158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890</v>
      </c>
      <c r="C71">
        <f>BAWANA!G71</f>
        <v>0</v>
      </c>
      <c r="D71">
        <f>BAWANA!AP71</f>
        <v>158</v>
      </c>
      <c r="E71">
        <f>BAWANA!AQ71</f>
        <v>0</v>
      </c>
      <c r="F71">
        <f t="shared" si="11"/>
        <v>712</v>
      </c>
      <c r="G71">
        <f t="shared" si="12"/>
        <v>158</v>
      </c>
      <c r="H71" s="112"/>
      <c r="I71">
        <f>BRPL_EOD!AM71+BRPL_EOD!AN71</f>
        <v>105</v>
      </c>
      <c r="J71">
        <f>BYPL_EOD!AM71+BYPL_EOD!AN71</f>
        <v>23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158</v>
      </c>
      <c r="O71" s="112">
        <f t="shared" si="8"/>
        <v>0</v>
      </c>
      <c r="P71">
        <v>105</v>
      </c>
      <c r="Q71">
        <v>23</v>
      </c>
      <c r="R71">
        <v>0</v>
      </c>
      <c r="S71">
        <v>0</v>
      </c>
      <c r="T71">
        <v>30</v>
      </c>
      <c r="U71" s="114">
        <f t="shared" si="9"/>
        <v>158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890</v>
      </c>
      <c r="C72">
        <f>BAWANA!G72</f>
        <v>0</v>
      </c>
      <c r="D72">
        <f>BAWANA!AP72</f>
        <v>158</v>
      </c>
      <c r="E72">
        <f>BAWANA!AQ72</f>
        <v>0</v>
      </c>
      <c r="F72">
        <f t="shared" si="11"/>
        <v>712</v>
      </c>
      <c r="G72">
        <f t="shared" si="12"/>
        <v>158</v>
      </c>
      <c r="H72" s="112"/>
      <c r="I72">
        <f>BRPL_EOD!AM72+BRPL_EOD!AN72</f>
        <v>105</v>
      </c>
      <c r="J72">
        <f>BYPL_EOD!AM72+BYPL_EOD!AN72</f>
        <v>23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158</v>
      </c>
      <c r="O72" s="112">
        <f t="shared" si="8"/>
        <v>0</v>
      </c>
      <c r="P72">
        <v>105</v>
      </c>
      <c r="Q72">
        <v>23</v>
      </c>
      <c r="R72">
        <v>0</v>
      </c>
      <c r="S72">
        <v>0</v>
      </c>
      <c r="T72">
        <v>30</v>
      </c>
      <c r="U72" s="114">
        <f t="shared" si="9"/>
        <v>158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890</v>
      </c>
      <c r="C73">
        <f>BAWANA!G73</f>
        <v>0</v>
      </c>
      <c r="D73">
        <f>BAWANA!AP73</f>
        <v>158</v>
      </c>
      <c r="E73">
        <f>BAWANA!AQ73</f>
        <v>0</v>
      </c>
      <c r="F73">
        <f t="shared" si="11"/>
        <v>712</v>
      </c>
      <c r="G73">
        <f t="shared" si="12"/>
        <v>158</v>
      </c>
      <c r="H73" s="112"/>
      <c r="I73">
        <f>BRPL_EOD!AM73+BRPL_EOD!AN73</f>
        <v>105</v>
      </c>
      <c r="J73">
        <f>BYPL_EOD!AM73+BYPL_EOD!AN73</f>
        <v>23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158</v>
      </c>
      <c r="O73" s="112">
        <f t="shared" si="8"/>
        <v>0</v>
      </c>
      <c r="P73">
        <v>105</v>
      </c>
      <c r="Q73">
        <v>23</v>
      </c>
      <c r="R73">
        <v>0</v>
      </c>
      <c r="S73">
        <v>0</v>
      </c>
      <c r="T73">
        <v>30</v>
      </c>
      <c r="U73" s="114">
        <f t="shared" si="9"/>
        <v>158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890</v>
      </c>
      <c r="C74">
        <f>BAWANA!G74</f>
        <v>0</v>
      </c>
      <c r="D74">
        <f>BAWANA!AP74</f>
        <v>158</v>
      </c>
      <c r="E74">
        <f>BAWANA!AQ74</f>
        <v>0</v>
      </c>
      <c r="F74">
        <f t="shared" si="11"/>
        <v>712</v>
      </c>
      <c r="G74">
        <f t="shared" si="12"/>
        <v>158</v>
      </c>
      <c r="H74" s="112"/>
      <c r="I74">
        <f>BRPL_EOD!AM74+BRPL_EOD!AN74</f>
        <v>105</v>
      </c>
      <c r="J74">
        <f>BYPL_EOD!AM74+BYPL_EOD!AN74</f>
        <v>23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158</v>
      </c>
      <c r="O74" s="112">
        <f t="shared" si="8"/>
        <v>0</v>
      </c>
      <c r="P74">
        <v>105</v>
      </c>
      <c r="Q74">
        <v>23</v>
      </c>
      <c r="R74">
        <v>0</v>
      </c>
      <c r="S74">
        <v>0</v>
      </c>
      <c r="T74">
        <v>30</v>
      </c>
      <c r="U74" s="114">
        <f t="shared" si="9"/>
        <v>158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920</v>
      </c>
      <c r="C75">
        <f>BAWANA!G75</f>
        <v>0</v>
      </c>
      <c r="D75">
        <f>BAWANA!AP75</f>
        <v>158</v>
      </c>
      <c r="E75">
        <f>BAWANA!AQ75</f>
        <v>0</v>
      </c>
      <c r="F75">
        <f t="shared" si="11"/>
        <v>736</v>
      </c>
      <c r="G75">
        <f t="shared" si="12"/>
        <v>158</v>
      </c>
      <c r="H75" s="112"/>
      <c r="I75">
        <f>BRPL_EOD!AM75+BRPL_EOD!AN75</f>
        <v>105</v>
      </c>
      <c r="J75">
        <f>BYPL_EOD!AM75+BYPL_EOD!AN75</f>
        <v>23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158</v>
      </c>
      <c r="O75" s="112">
        <f t="shared" si="8"/>
        <v>0</v>
      </c>
      <c r="P75">
        <v>105</v>
      </c>
      <c r="Q75">
        <v>23</v>
      </c>
      <c r="R75">
        <v>0</v>
      </c>
      <c r="S75">
        <v>0</v>
      </c>
      <c r="T75">
        <v>30</v>
      </c>
      <c r="U75" s="114">
        <f t="shared" si="9"/>
        <v>158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920</v>
      </c>
      <c r="C76">
        <f>BAWANA!G76</f>
        <v>0</v>
      </c>
      <c r="D76">
        <f>BAWANA!AP76</f>
        <v>158</v>
      </c>
      <c r="E76">
        <f>BAWANA!AQ76</f>
        <v>0</v>
      </c>
      <c r="F76">
        <f t="shared" si="11"/>
        <v>736</v>
      </c>
      <c r="G76">
        <f t="shared" si="12"/>
        <v>158</v>
      </c>
      <c r="H76" s="112"/>
      <c r="I76">
        <f>BRPL_EOD!AM76+BRPL_EOD!AN76</f>
        <v>105</v>
      </c>
      <c r="J76">
        <f>BYPL_EOD!AM76+BYPL_EOD!AN76</f>
        <v>23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158</v>
      </c>
      <c r="O76" s="112">
        <f t="shared" si="8"/>
        <v>0</v>
      </c>
      <c r="P76">
        <v>105</v>
      </c>
      <c r="Q76">
        <v>23</v>
      </c>
      <c r="R76">
        <v>0</v>
      </c>
      <c r="S76">
        <v>0</v>
      </c>
      <c r="T76">
        <v>30</v>
      </c>
      <c r="U76" s="114">
        <f t="shared" si="9"/>
        <v>158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920</v>
      </c>
      <c r="C77">
        <f>BAWANA!G77</f>
        <v>0</v>
      </c>
      <c r="D77">
        <f>BAWANA!AP77</f>
        <v>190</v>
      </c>
      <c r="E77">
        <f>BAWANA!AQ77</f>
        <v>0</v>
      </c>
      <c r="F77">
        <f t="shared" si="11"/>
        <v>736</v>
      </c>
      <c r="G77">
        <f t="shared" si="12"/>
        <v>190</v>
      </c>
      <c r="H77" s="112"/>
      <c r="I77">
        <f>BRPL_EOD!AM77+BRPL_EOD!AN77</f>
        <v>105</v>
      </c>
      <c r="J77">
        <f>BYPL_EOD!AM77+BYPL_EOD!AN77</f>
        <v>55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190</v>
      </c>
      <c r="O77" s="112">
        <f t="shared" si="8"/>
        <v>0</v>
      </c>
      <c r="P77">
        <v>105</v>
      </c>
      <c r="Q77">
        <v>55</v>
      </c>
      <c r="R77">
        <v>0</v>
      </c>
      <c r="S77">
        <v>0</v>
      </c>
      <c r="T77">
        <v>30</v>
      </c>
      <c r="U77" s="114">
        <f t="shared" si="9"/>
        <v>190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920</v>
      </c>
      <c r="C78">
        <f>BAWANA!G78</f>
        <v>0</v>
      </c>
      <c r="D78">
        <f>BAWANA!AP78</f>
        <v>190</v>
      </c>
      <c r="E78">
        <f>BAWANA!AQ78</f>
        <v>0</v>
      </c>
      <c r="F78">
        <f t="shared" si="11"/>
        <v>736</v>
      </c>
      <c r="G78">
        <f t="shared" si="12"/>
        <v>190</v>
      </c>
      <c r="H78" s="112"/>
      <c r="I78">
        <f>BRPL_EOD!AM78+BRPL_EOD!AN78</f>
        <v>105</v>
      </c>
      <c r="J78">
        <f>BYPL_EOD!AM78+BYPL_EOD!AN78</f>
        <v>55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190</v>
      </c>
      <c r="O78" s="112">
        <f t="shared" si="8"/>
        <v>0</v>
      </c>
      <c r="P78">
        <v>105</v>
      </c>
      <c r="Q78">
        <v>55</v>
      </c>
      <c r="R78">
        <v>0</v>
      </c>
      <c r="S78">
        <v>0</v>
      </c>
      <c r="T78">
        <v>30</v>
      </c>
      <c r="U78" s="114">
        <f t="shared" si="9"/>
        <v>190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920</v>
      </c>
      <c r="C79">
        <f>BAWANA!G79</f>
        <v>0</v>
      </c>
      <c r="D79">
        <f>BAWANA!AP79</f>
        <v>240</v>
      </c>
      <c r="E79">
        <f>BAWANA!AQ79</f>
        <v>0</v>
      </c>
      <c r="F79">
        <f t="shared" si="11"/>
        <v>736</v>
      </c>
      <c r="G79">
        <f t="shared" si="12"/>
        <v>240</v>
      </c>
      <c r="H79" s="112"/>
      <c r="I79">
        <f>BRPL_EOD!AM79+BRPL_EOD!AN79</f>
        <v>180</v>
      </c>
      <c r="J79">
        <f>BYPL_EOD!AM79+BYPL_EOD!AN79</f>
        <v>30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240</v>
      </c>
      <c r="O79" s="112">
        <f t="shared" si="8"/>
        <v>0</v>
      </c>
      <c r="P79">
        <v>180</v>
      </c>
      <c r="Q79">
        <v>30</v>
      </c>
      <c r="R79">
        <v>0</v>
      </c>
      <c r="S79">
        <v>0</v>
      </c>
      <c r="T79">
        <v>30</v>
      </c>
      <c r="U79" s="114">
        <f t="shared" si="9"/>
        <v>240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920</v>
      </c>
      <c r="C80">
        <f>BAWANA!G80</f>
        <v>0</v>
      </c>
      <c r="D80">
        <f>BAWANA!AP80</f>
        <v>376</v>
      </c>
      <c r="E80">
        <f>BAWANA!AQ80</f>
        <v>0</v>
      </c>
      <c r="F80">
        <f t="shared" si="11"/>
        <v>736</v>
      </c>
      <c r="G80">
        <f t="shared" si="12"/>
        <v>376</v>
      </c>
      <c r="H80" s="112"/>
      <c r="I80">
        <f>BRPL_EOD!AM80+BRPL_EOD!AN80</f>
        <v>276</v>
      </c>
      <c r="J80">
        <f>BYPL_EOD!AM80+BYPL_EOD!AN80</f>
        <v>30</v>
      </c>
      <c r="K80">
        <f>MES_EOD!AM80+MES_EOD!AN80</f>
        <v>0</v>
      </c>
      <c r="L80">
        <f>NDMC_EOD!AM80+NDMC_EOD!AN80</f>
        <v>0</v>
      </c>
      <c r="M80">
        <f>TPDDL_EOD!AM80+TPDDL_EOD!AN80</f>
        <v>70</v>
      </c>
      <c r="N80">
        <f t="shared" si="7"/>
        <v>376</v>
      </c>
      <c r="O80" s="112">
        <f t="shared" si="8"/>
        <v>0</v>
      </c>
      <c r="P80">
        <v>276</v>
      </c>
      <c r="Q80">
        <v>30</v>
      </c>
      <c r="R80">
        <v>0</v>
      </c>
      <c r="S80">
        <v>0</v>
      </c>
      <c r="T80">
        <v>70</v>
      </c>
      <c r="U80" s="114">
        <f t="shared" si="9"/>
        <v>376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920</v>
      </c>
      <c r="C81">
        <f>BAWANA!G81</f>
        <v>0</v>
      </c>
      <c r="D81">
        <f>BAWANA!AP81</f>
        <v>386.37799999999999</v>
      </c>
      <c r="E81">
        <f>BAWANA!AQ81</f>
        <v>0</v>
      </c>
      <c r="F81">
        <f t="shared" si="11"/>
        <v>736</v>
      </c>
      <c r="G81">
        <f t="shared" si="12"/>
        <v>386.37799999999999</v>
      </c>
      <c r="H81" s="112"/>
      <c r="I81">
        <f>BRPL_EOD!AM81+BRPL_EOD!AN81</f>
        <v>286.38</v>
      </c>
      <c r="J81">
        <f>BYPL_EOD!AM81+BYPL_EOD!AN81</f>
        <v>30</v>
      </c>
      <c r="K81">
        <f>MES_EOD!AM81+MES_EOD!AN81</f>
        <v>0</v>
      </c>
      <c r="L81">
        <f>NDMC_EOD!AM81+NDMC_EOD!AN81</f>
        <v>0</v>
      </c>
      <c r="M81">
        <f>TPDDL_EOD!AM81+TPDDL_EOD!AN81</f>
        <v>70</v>
      </c>
      <c r="N81">
        <f t="shared" si="7"/>
        <v>386.38</v>
      </c>
      <c r="O81" s="112">
        <f t="shared" si="8"/>
        <v>-2.0000000000095497E-3</v>
      </c>
      <c r="P81">
        <v>286.37851762513588</v>
      </c>
      <c r="Q81">
        <v>29.999844712459236</v>
      </c>
      <c r="R81">
        <v>0</v>
      </c>
      <c r="S81">
        <v>0</v>
      </c>
      <c r="T81">
        <v>69.999637662404879</v>
      </c>
      <c r="U81" s="114">
        <f t="shared" si="9"/>
        <v>386.37800000000004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920</v>
      </c>
      <c r="C82">
        <f>BAWANA!G82</f>
        <v>0</v>
      </c>
      <c r="D82">
        <f>BAWANA!AP82</f>
        <v>386.37799999999999</v>
      </c>
      <c r="E82">
        <f>BAWANA!AQ82</f>
        <v>0</v>
      </c>
      <c r="F82">
        <f t="shared" si="11"/>
        <v>736</v>
      </c>
      <c r="G82">
        <f t="shared" si="12"/>
        <v>386.37799999999999</v>
      </c>
      <c r="H82" s="112"/>
      <c r="I82">
        <f>BRPL_EOD!AM82+BRPL_EOD!AN82</f>
        <v>286.38</v>
      </c>
      <c r="J82">
        <f>BYPL_EOD!AM82+BYPL_EOD!AN82</f>
        <v>30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386.38</v>
      </c>
      <c r="O82" s="112">
        <f t="shared" si="8"/>
        <v>-2.0000000000095497E-3</v>
      </c>
      <c r="P82">
        <v>286.37851762513588</v>
      </c>
      <c r="Q82">
        <v>29.999844712459236</v>
      </c>
      <c r="R82">
        <v>0</v>
      </c>
      <c r="S82">
        <v>0</v>
      </c>
      <c r="T82">
        <v>69.999637662404879</v>
      </c>
      <c r="U82" s="114">
        <f t="shared" si="9"/>
        <v>386.37800000000004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920</v>
      </c>
      <c r="C83">
        <f>BAWANA!G83</f>
        <v>0</v>
      </c>
      <c r="D83">
        <f>BAWANA!AP83</f>
        <v>331.38</v>
      </c>
      <c r="E83">
        <f>BAWANA!AQ83</f>
        <v>0</v>
      </c>
      <c r="F83">
        <f t="shared" si="11"/>
        <v>736</v>
      </c>
      <c r="G83">
        <f t="shared" si="12"/>
        <v>331.38</v>
      </c>
      <c r="H83" s="112"/>
      <c r="I83">
        <f>BRPL_EOD!AM83+BRPL_EOD!AN83</f>
        <v>231.38</v>
      </c>
      <c r="J83">
        <f>BYPL_EOD!AM83+BYPL_EOD!AN83</f>
        <v>30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331.38</v>
      </c>
      <c r="O83" s="112">
        <f t="shared" si="8"/>
        <v>0</v>
      </c>
      <c r="P83">
        <v>231.38</v>
      </c>
      <c r="Q83">
        <v>30</v>
      </c>
      <c r="R83">
        <v>0</v>
      </c>
      <c r="S83">
        <v>0</v>
      </c>
      <c r="T83">
        <v>70</v>
      </c>
      <c r="U83" s="114">
        <f t="shared" si="9"/>
        <v>331.38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920</v>
      </c>
      <c r="C84">
        <f>BAWANA!G84</f>
        <v>0</v>
      </c>
      <c r="D84">
        <f>BAWANA!AP84</f>
        <v>365.65</v>
      </c>
      <c r="E84">
        <f>BAWANA!AQ84</f>
        <v>0</v>
      </c>
      <c r="F84">
        <f t="shared" si="11"/>
        <v>736</v>
      </c>
      <c r="G84">
        <f t="shared" si="12"/>
        <v>365.65</v>
      </c>
      <c r="H84" s="112"/>
      <c r="I84">
        <f>BRPL_EOD!AM84+BRPL_EOD!AN84</f>
        <v>263.38</v>
      </c>
      <c r="J84">
        <f>BYPL_EOD!AM84+BYPL_EOD!AN84</f>
        <v>32.270000000000003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365.65</v>
      </c>
      <c r="O84" s="112">
        <f t="shared" si="8"/>
        <v>0</v>
      </c>
      <c r="P84">
        <v>263.38</v>
      </c>
      <c r="Q84">
        <v>32.270000000000003</v>
      </c>
      <c r="R84">
        <v>0</v>
      </c>
      <c r="S84">
        <v>0</v>
      </c>
      <c r="T84">
        <v>70</v>
      </c>
      <c r="U84" s="114">
        <f t="shared" si="9"/>
        <v>365.65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920</v>
      </c>
      <c r="C85">
        <f>BAWANA!G85</f>
        <v>0</v>
      </c>
      <c r="D85">
        <f>BAWANA!AP85</f>
        <v>388.64800000000002</v>
      </c>
      <c r="E85">
        <f>BAWANA!AQ85</f>
        <v>0</v>
      </c>
      <c r="F85">
        <f t="shared" si="11"/>
        <v>736</v>
      </c>
      <c r="G85">
        <f t="shared" si="12"/>
        <v>388.64800000000002</v>
      </c>
      <c r="H85" s="112"/>
      <c r="I85">
        <f>BRPL_EOD!AM85+BRPL_EOD!AN85</f>
        <v>286.38</v>
      </c>
      <c r="J85">
        <f>BYPL_EOD!AM85+BYPL_EOD!AN85</f>
        <v>32.270000000000003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388.65</v>
      </c>
      <c r="O85" s="112">
        <f t="shared" si="8"/>
        <v>-1.9999999999527063E-3</v>
      </c>
      <c r="P85">
        <v>286.37852628328835</v>
      </c>
      <c r="Q85">
        <v>32.269833937990484</v>
      </c>
      <c r="R85">
        <v>0</v>
      </c>
      <c r="S85">
        <v>0</v>
      </c>
      <c r="T85">
        <v>69.999639778721217</v>
      </c>
      <c r="U85" s="114">
        <f t="shared" si="9"/>
        <v>388.64800000000002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920</v>
      </c>
      <c r="C86">
        <f>BAWANA!G86</f>
        <v>0</v>
      </c>
      <c r="D86">
        <f>BAWANA!AP86</f>
        <v>373.65</v>
      </c>
      <c r="E86">
        <f>BAWANA!AQ86</f>
        <v>0</v>
      </c>
      <c r="F86">
        <f t="shared" si="11"/>
        <v>736</v>
      </c>
      <c r="G86">
        <f t="shared" si="12"/>
        <v>373.65</v>
      </c>
      <c r="H86" s="112"/>
      <c r="I86">
        <f>BRPL_EOD!AM86+BRPL_EOD!AN86</f>
        <v>271.38</v>
      </c>
      <c r="J86">
        <f>BYPL_EOD!AM86+BYPL_EOD!AN86</f>
        <v>32.270000000000003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373.65</v>
      </c>
      <c r="O86" s="112">
        <f t="shared" si="8"/>
        <v>0</v>
      </c>
      <c r="P86">
        <v>271.38</v>
      </c>
      <c r="Q86">
        <v>32.270000000000003</v>
      </c>
      <c r="R86">
        <v>0</v>
      </c>
      <c r="S86">
        <v>0</v>
      </c>
      <c r="T86">
        <v>70</v>
      </c>
      <c r="U86" s="114">
        <f t="shared" si="9"/>
        <v>373.65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920</v>
      </c>
      <c r="C87">
        <f>BAWANA!G87</f>
        <v>0</v>
      </c>
      <c r="D87">
        <f>BAWANA!AP87</f>
        <v>262.64999999999998</v>
      </c>
      <c r="E87">
        <f>BAWANA!AQ87</f>
        <v>0</v>
      </c>
      <c r="F87">
        <f t="shared" si="11"/>
        <v>736</v>
      </c>
      <c r="G87">
        <f t="shared" si="12"/>
        <v>262.64999999999998</v>
      </c>
      <c r="H87" s="112"/>
      <c r="I87">
        <f>BRPL_EOD!AM87+BRPL_EOD!AN87</f>
        <v>160.38</v>
      </c>
      <c r="J87">
        <f>BYPL_EOD!AM87+BYPL_EOD!AN87</f>
        <v>32.270000000000003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262.64999999999998</v>
      </c>
      <c r="O87" s="112">
        <f t="shared" si="8"/>
        <v>0</v>
      </c>
      <c r="P87">
        <v>160.38</v>
      </c>
      <c r="Q87">
        <v>32.270000000000003</v>
      </c>
      <c r="R87">
        <v>0</v>
      </c>
      <c r="S87">
        <v>0</v>
      </c>
      <c r="T87">
        <v>70</v>
      </c>
      <c r="U87" s="114">
        <f t="shared" si="9"/>
        <v>262.64999999999998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920</v>
      </c>
      <c r="C88">
        <f>BAWANA!G88</f>
        <v>0</v>
      </c>
      <c r="D88">
        <f>BAWANA!AP88</f>
        <v>311.64999999999998</v>
      </c>
      <c r="E88">
        <f>BAWANA!AQ88</f>
        <v>0</v>
      </c>
      <c r="F88">
        <f t="shared" si="11"/>
        <v>736</v>
      </c>
      <c r="G88">
        <f t="shared" si="12"/>
        <v>311.64999999999998</v>
      </c>
      <c r="H88" s="112"/>
      <c r="I88">
        <f>BRPL_EOD!AM88+BRPL_EOD!AN88</f>
        <v>209.38</v>
      </c>
      <c r="J88">
        <f>BYPL_EOD!AM88+BYPL_EOD!AN88</f>
        <v>32.270000000000003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311.64999999999998</v>
      </c>
      <c r="O88" s="112">
        <f t="shared" si="8"/>
        <v>0</v>
      </c>
      <c r="P88">
        <v>209.38</v>
      </c>
      <c r="Q88">
        <v>32.270000000000003</v>
      </c>
      <c r="R88">
        <v>0</v>
      </c>
      <c r="S88">
        <v>0</v>
      </c>
      <c r="T88">
        <v>70</v>
      </c>
      <c r="U88" s="114">
        <f t="shared" si="9"/>
        <v>311.64999999999998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920</v>
      </c>
      <c r="C89">
        <f>BAWANA!G89</f>
        <v>0</v>
      </c>
      <c r="D89">
        <f>BAWANA!AP89</f>
        <v>332</v>
      </c>
      <c r="E89">
        <f>BAWANA!AQ89</f>
        <v>0</v>
      </c>
      <c r="F89">
        <f t="shared" si="11"/>
        <v>736</v>
      </c>
      <c r="G89">
        <f t="shared" si="12"/>
        <v>332</v>
      </c>
      <c r="H89" s="112"/>
      <c r="I89">
        <f>BRPL_EOD!AM89+BRPL_EOD!AN89</f>
        <v>207</v>
      </c>
      <c r="J89">
        <f>BYPL_EOD!AM89+BYPL_EOD!AN89</f>
        <v>55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332</v>
      </c>
      <c r="O89" s="112">
        <f t="shared" si="8"/>
        <v>0</v>
      </c>
      <c r="P89">
        <v>207</v>
      </c>
      <c r="Q89">
        <v>55</v>
      </c>
      <c r="R89">
        <v>0</v>
      </c>
      <c r="S89">
        <v>0</v>
      </c>
      <c r="T89">
        <v>70</v>
      </c>
      <c r="U89" s="114">
        <f t="shared" si="9"/>
        <v>332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920</v>
      </c>
      <c r="C90">
        <f>BAWANA!G90</f>
        <v>0</v>
      </c>
      <c r="D90">
        <f>BAWANA!AP90</f>
        <v>365</v>
      </c>
      <c r="E90">
        <f>BAWANA!AQ90</f>
        <v>0</v>
      </c>
      <c r="F90">
        <f t="shared" si="11"/>
        <v>736</v>
      </c>
      <c r="G90">
        <f t="shared" si="12"/>
        <v>365</v>
      </c>
      <c r="H90" s="112"/>
      <c r="I90">
        <f>BRPL_EOD!AM90+BRPL_EOD!AN90</f>
        <v>240</v>
      </c>
      <c r="J90">
        <f>BYPL_EOD!AM90+BYPL_EOD!AN90</f>
        <v>55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365</v>
      </c>
      <c r="O90" s="112">
        <f t="shared" si="8"/>
        <v>0</v>
      </c>
      <c r="P90">
        <v>240</v>
      </c>
      <c r="Q90">
        <v>55</v>
      </c>
      <c r="R90">
        <v>0</v>
      </c>
      <c r="S90">
        <v>0</v>
      </c>
      <c r="T90">
        <v>70</v>
      </c>
      <c r="U90" s="114">
        <f t="shared" si="9"/>
        <v>365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920</v>
      </c>
      <c r="C91">
        <f>BAWANA!G91</f>
        <v>0</v>
      </c>
      <c r="D91">
        <f>BAWANA!AP91</f>
        <v>389.37799999999999</v>
      </c>
      <c r="E91">
        <f>BAWANA!AQ91</f>
        <v>0</v>
      </c>
      <c r="F91">
        <f t="shared" si="11"/>
        <v>736</v>
      </c>
      <c r="G91">
        <f t="shared" si="12"/>
        <v>389.37799999999999</v>
      </c>
      <c r="H91" s="112"/>
      <c r="I91">
        <f>BRPL_EOD!AM91+BRPL_EOD!AN91</f>
        <v>296.38</v>
      </c>
      <c r="J91">
        <f>BYPL_EOD!AM91+BYPL_EOD!AN91</f>
        <v>23</v>
      </c>
      <c r="K91">
        <f>MES_EOD!AM91+MES_EOD!AN91</f>
        <v>0</v>
      </c>
      <c r="L91">
        <f>NDMC_EOD!AM91+NDMC_EOD!AN91</f>
        <v>0</v>
      </c>
      <c r="M91">
        <f>TPDDL_EOD!AM91+TPDDL_EOD!AN91</f>
        <v>70</v>
      </c>
      <c r="N91">
        <f t="shared" si="7"/>
        <v>389.38</v>
      </c>
      <c r="O91" s="112">
        <f t="shared" si="8"/>
        <v>-2.0000000000095497E-3</v>
      </c>
      <c r="P91">
        <v>296.37847768246957</v>
      </c>
      <c r="Q91">
        <v>22.999881863475267</v>
      </c>
      <c r="R91">
        <v>0</v>
      </c>
      <c r="S91">
        <v>0</v>
      </c>
      <c r="T91">
        <v>69.999640454055168</v>
      </c>
      <c r="U91" s="114">
        <f t="shared" si="9"/>
        <v>389.37799999999999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920</v>
      </c>
      <c r="C92">
        <f>BAWANA!G92</f>
        <v>0</v>
      </c>
      <c r="D92">
        <f>BAWANA!AP92</f>
        <v>456.37799999999999</v>
      </c>
      <c r="E92">
        <f>BAWANA!AQ92</f>
        <v>0</v>
      </c>
      <c r="F92">
        <f t="shared" si="11"/>
        <v>736</v>
      </c>
      <c r="G92">
        <f t="shared" si="12"/>
        <v>456.37799999999999</v>
      </c>
      <c r="H92" s="112"/>
      <c r="I92">
        <f>BRPL_EOD!AM92+BRPL_EOD!AN92</f>
        <v>331.38</v>
      </c>
      <c r="J92">
        <f>BYPL_EOD!AM92+BYPL_EOD!AN92</f>
        <v>55</v>
      </c>
      <c r="K92">
        <f>MES_EOD!AM92+MES_EOD!AN92</f>
        <v>0</v>
      </c>
      <c r="L92">
        <f>NDMC_EOD!AM92+NDMC_EOD!AN92</f>
        <v>0</v>
      </c>
      <c r="M92">
        <f>TPDDL_EOD!AM92+TPDDL_EOD!AN92</f>
        <v>70</v>
      </c>
      <c r="N92">
        <f t="shared" si="7"/>
        <v>456.38</v>
      </c>
      <c r="O92" s="112">
        <f t="shared" si="8"/>
        <v>-2.0000000000095497E-3</v>
      </c>
      <c r="P92">
        <v>331.3785477891231</v>
      </c>
      <c r="Q92">
        <v>54.999758972785834</v>
      </c>
      <c r="R92">
        <v>0</v>
      </c>
      <c r="S92">
        <v>0</v>
      </c>
      <c r="T92">
        <v>69.999693238091069</v>
      </c>
      <c r="U92" s="114">
        <f t="shared" si="9"/>
        <v>456.37800000000004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920</v>
      </c>
      <c r="C93">
        <f>BAWANA!G93</f>
        <v>0</v>
      </c>
      <c r="D93">
        <f>BAWANA!AP93</f>
        <v>621.37800000000004</v>
      </c>
      <c r="E93">
        <f>BAWANA!AQ93</f>
        <v>0</v>
      </c>
      <c r="F93">
        <f t="shared" si="11"/>
        <v>736</v>
      </c>
      <c r="G93">
        <f t="shared" si="12"/>
        <v>621.37800000000004</v>
      </c>
      <c r="H93" s="112"/>
      <c r="I93">
        <f>BRPL_EOD!AM93+BRPL_EOD!AN93</f>
        <v>336.38</v>
      </c>
      <c r="J93">
        <f>BYPL_EOD!AM93+BYPL_EOD!AN93</f>
        <v>85</v>
      </c>
      <c r="K93">
        <f>MES_EOD!AM93+MES_EOD!AN93</f>
        <v>0</v>
      </c>
      <c r="L93">
        <f>NDMC_EOD!AM93+NDMC_EOD!AN93</f>
        <v>0</v>
      </c>
      <c r="M93">
        <f>TPDDL_EOD!AM93+TPDDL_EOD!AN93</f>
        <v>200</v>
      </c>
      <c r="N93">
        <f t="shared" si="7"/>
        <v>621.38</v>
      </c>
      <c r="O93" s="112">
        <f t="shared" si="8"/>
        <v>-1.9999999999527063E-3</v>
      </c>
      <c r="P93">
        <v>336.37891731307735</v>
      </c>
      <c r="Q93">
        <v>84.999726415397987</v>
      </c>
      <c r="R93">
        <v>0</v>
      </c>
      <c r="S93">
        <v>0</v>
      </c>
      <c r="T93">
        <v>199.99935627152468</v>
      </c>
      <c r="U93" s="114">
        <f t="shared" si="9"/>
        <v>621.37800000000004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920</v>
      </c>
      <c r="C94">
        <f>BAWANA!G94</f>
        <v>0</v>
      </c>
      <c r="D94">
        <f>BAWANA!AP94</f>
        <v>691.37800000000004</v>
      </c>
      <c r="E94">
        <f>BAWANA!AQ94</f>
        <v>0</v>
      </c>
      <c r="F94">
        <f t="shared" si="11"/>
        <v>736</v>
      </c>
      <c r="G94">
        <f t="shared" si="12"/>
        <v>691.37800000000004</v>
      </c>
      <c r="H94" s="112"/>
      <c r="I94">
        <f>BRPL_EOD!AM94+BRPL_EOD!AN94</f>
        <v>371.38</v>
      </c>
      <c r="J94">
        <f>BYPL_EOD!AM94+BYPL_EOD!AN94</f>
        <v>120</v>
      </c>
      <c r="K94">
        <f>MES_EOD!AM94+MES_EOD!AN94</f>
        <v>0</v>
      </c>
      <c r="L94">
        <f>NDMC_EOD!AM94+NDMC_EOD!AN94</f>
        <v>0</v>
      </c>
      <c r="M94">
        <f>TPDDL_EOD!AM94+TPDDL_EOD!AN94</f>
        <v>200</v>
      </c>
      <c r="N94">
        <f t="shared" si="7"/>
        <v>691.38</v>
      </c>
      <c r="O94" s="112">
        <f t="shared" si="8"/>
        <v>-1.9999999999527063E-3</v>
      </c>
      <c r="P94">
        <v>371.37892568486217</v>
      </c>
      <c r="Q94">
        <v>119.9996528681767</v>
      </c>
      <c r="R94">
        <v>0</v>
      </c>
      <c r="S94">
        <v>0</v>
      </c>
      <c r="T94">
        <v>199.99942144696115</v>
      </c>
      <c r="U94" s="114">
        <f t="shared" si="9"/>
        <v>691.37800000000004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920</v>
      </c>
      <c r="C95">
        <f>BAWANA!G95</f>
        <v>0</v>
      </c>
      <c r="D95">
        <f>BAWANA!AP95</f>
        <v>746.37800000000004</v>
      </c>
      <c r="E95">
        <f>BAWANA!AQ95</f>
        <v>0</v>
      </c>
      <c r="F95">
        <f t="shared" si="11"/>
        <v>736</v>
      </c>
      <c r="G95">
        <f t="shared" si="12"/>
        <v>746.37800000000004</v>
      </c>
      <c r="H95" s="112"/>
      <c r="I95">
        <f>BRPL_EOD!AM95+BRPL_EOD!AN95</f>
        <v>406.38</v>
      </c>
      <c r="J95">
        <f>BYPL_EOD!AM95+BYPL_EOD!AN95</f>
        <v>140</v>
      </c>
      <c r="K95">
        <f>MES_EOD!AM95+MES_EOD!AN95</f>
        <v>0</v>
      </c>
      <c r="L95">
        <f>NDMC_EOD!AM95+NDMC_EOD!AN95</f>
        <v>0</v>
      </c>
      <c r="M95">
        <f>TPDDL_EOD!AM95+TPDDL_EOD!AN95</f>
        <v>200</v>
      </c>
      <c r="N95">
        <f t="shared" si="7"/>
        <v>746.38</v>
      </c>
      <c r="O95" s="112">
        <f t="shared" si="8"/>
        <v>-1.9999999999527063E-3</v>
      </c>
      <c r="P95">
        <v>406.37891106406926</v>
      </c>
      <c r="Q95">
        <v>139.99962485597149</v>
      </c>
      <c r="R95">
        <v>0</v>
      </c>
      <c r="S95">
        <v>0</v>
      </c>
      <c r="T95">
        <v>199.9994640799593</v>
      </c>
      <c r="U95" s="114">
        <f t="shared" si="9"/>
        <v>746.37800000000016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920</v>
      </c>
      <c r="C96">
        <f>BAWANA!G96</f>
        <v>0</v>
      </c>
      <c r="D96">
        <f>BAWANA!AP96</f>
        <v>758.37800000000004</v>
      </c>
      <c r="E96">
        <f>BAWANA!AQ96</f>
        <v>0</v>
      </c>
      <c r="F96">
        <f t="shared" si="11"/>
        <v>736</v>
      </c>
      <c r="G96">
        <f t="shared" si="12"/>
        <v>758.37800000000004</v>
      </c>
      <c r="H96" s="112"/>
      <c r="I96">
        <f>BRPL_EOD!AM96+BRPL_EOD!AN96</f>
        <v>406.38</v>
      </c>
      <c r="J96">
        <f>BYPL_EOD!AM96+BYPL_EOD!AN96</f>
        <v>152</v>
      </c>
      <c r="K96">
        <f>MES_EOD!AM96+MES_EOD!AN96</f>
        <v>0</v>
      </c>
      <c r="L96">
        <f>NDMC_EOD!AM96+NDMC_EOD!AN96</f>
        <v>0</v>
      </c>
      <c r="M96">
        <f>TPDDL_EOD!AM96+TPDDL_EOD!AN96</f>
        <v>200</v>
      </c>
      <c r="N96">
        <f t="shared" si="7"/>
        <v>758.38</v>
      </c>
      <c r="O96" s="112">
        <f t="shared" si="8"/>
        <v>-1.9999999999527063E-3</v>
      </c>
      <c r="P96">
        <v>406.37892829452255</v>
      </c>
      <c r="Q96">
        <v>151.99959914554711</v>
      </c>
      <c r="R96">
        <v>0</v>
      </c>
      <c r="S96">
        <v>0</v>
      </c>
      <c r="T96">
        <v>199.99947255993038</v>
      </c>
      <c r="U96" s="114">
        <f t="shared" si="9"/>
        <v>758.37800000000004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920</v>
      </c>
      <c r="C97">
        <f>BAWANA!G97</f>
        <v>0</v>
      </c>
      <c r="D97">
        <f>BAWANA!AP97</f>
        <v>766.37800000000004</v>
      </c>
      <c r="E97">
        <f>BAWANA!AQ97</f>
        <v>0</v>
      </c>
      <c r="F97">
        <f t="shared" si="11"/>
        <v>736</v>
      </c>
      <c r="G97">
        <f t="shared" si="12"/>
        <v>766.37800000000004</v>
      </c>
      <c r="H97" s="112"/>
      <c r="I97">
        <f>BRPL_EOD!AM97+BRPL_EOD!AN97</f>
        <v>406.38</v>
      </c>
      <c r="J97">
        <f>BYPL_EOD!AM97+BYPL_EOD!AN97</f>
        <v>160</v>
      </c>
      <c r="K97">
        <f>MES_EOD!AM97+MES_EOD!AN97</f>
        <v>0</v>
      </c>
      <c r="L97">
        <f>NDMC_EOD!AM97+NDMC_EOD!AN97</f>
        <v>0</v>
      </c>
      <c r="M97">
        <f>TPDDL_EOD!AM97+TPDDL_EOD!AN97</f>
        <v>200</v>
      </c>
      <c r="N97">
        <f t="shared" si="7"/>
        <v>766.38</v>
      </c>
      <c r="O97" s="112">
        <f t="shared" si="8"/>
        <v>-1.9999999999527063E-3</v>
      </c>
      <c r="P97">
        <v>406.37893948171927</v>
      </c>
      <c r="Q97">
        <v>159.99958245256923</v>
      </c>
      <c r="R97">
        <v>0</v>
      </c>
      <c r="S97">
        <v>0</v>
      </c>
      <c r="T97">
        <v>199.99947806571154</v>
      </c>
      <c r="U97" s="114">
        <f t="shared" si="9"/>
        <v>766.37800000000004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920</v>
      </c>
      <c r="C98">
        <f>BAWANA!G98</f>
        <v>0</v>
      </c>
      <c r="D98">
        <f>BAWANA!AP98</f>
        <v>726.37800000000004</v>
      </c>
      <c r="E98">
        <f>BAWANA!AQ98</f>
        <v>0</v>
      </c>
      <c r="F98">
        <f t="shared" si="11"/>
        <v>736</v>
      </c>
      <c r="G98">
        <f t="shared" si="12"/>
        <v>726.37800000000004</v>
      </c>
      <c r="H98" s="112"/>
      <c r="I98">
        <f>BRPL_EOD!AM98+BRPL_EOD!AN98</f>
        <v>381.38</v>
      </c>
      <c r="J98">
        <f>BYPL_EOD!AM98+BYPL_EOD!AN98</f>
        <v>145</v>
      </c>
      <c r="K98">
        <f>MES_EOD!AM98+MES_EOD!AN98</f>
        <v>0</v>
      </c>
      <c r="L98">
        <f>NDMC_EOD!AM98+NDMC_EOD!AN98</f>
        <v>0</v>
      </c>
      <c r="M98">
        <f>TPDDL_EOD!AM98+TPDDL_EOD!AN98</f>
        <v>200</v>
      </c>
      <c r="N98">
        <f t="shared" si="7"/>
        <v>726.38</v>
      </c>
      <c r="O98" s="112">
        <f t="shared" si="8"/>
        <v>-1.9999999999527063E-3</v>
      </c>
      <c r="P98">
        <v>381.37894991602195</v>
      </c>
      <c r="Q98">
        <v>144.99960075993283</v>
      </c>
      <c r="R98">
        <v>0</v>
      </c>
      <c r="S98">
        <v>0</v>
      </c>
      <c r="T98">
        <v>199.99944932404529</v>
      </c>
      <c r="U98" s="114">
        <f t="shared" si="9"/>
        <v>726.37800000000004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14.606249999999999</v>
      </c>
      <c r="C99" s="114">
        <f t="shared" ref="C99:U99" si="14">SUM(C3:C98)/4000</f>
        <v>0</v>
      </c>
      <c r="D99" s="114">
        <f t="shared" si="14"/>
        <v>3.9748520000000003</v>
      </c>
      <c r="E99" s="114">
        <f t="shared" si="14"/>
        <v>0</v>
      </c>
      <c r="F99" s="114">
        <f t="shared" si="14"/>
        <v>11.685</v>
      </c>
      <c r="G99" s="114">
        <f t="shared" si="14"/>
        <v>3.9748520000000003</v>
      </c>
      <c r="H99" s="114"/>
      <c r="I99" s="114">
        <f t="shared" si="14"/>
        <v>2.5477324999999991</v>
      </c>
      <c r="J99" s="114">
        <f t="shared" si="14"/>
        <v>0.56890499999999999</v>
      </c>
      <c r="K99" s="114">
        <f t="shared" si="14"/>
        <v>0</v>
      </c>
      <c r="L99" s="114">
        <f t="shared" si="14"/>
        <v>0</v>
      </c>
      <c r="M99" s="114">
        <f t="shared" si="14"/>
        <v>0.85821749999999997</v>
      </c>
      <c r="N99" s="114">
        <f t="shared" si="14"/>
        <v>3.9748549999999976</v>
      </c>
      <c r="O99" s="114">
        <f t="shared" si="14"/>
        <v>-2.9999999999290594E-6</v>
      </c>
      <c r="P99" s="114">
        <f t="shared" si="14"/>
        <v>2.5477308992367371</v>
      </c>
      <c r="Q99" s="114">
        <f t="shared" si="14"/>
        <v>0.56890439604172127</v>
      </c>
      <c r="R99" s="114">
        <f t="shared" si="14"/>
        <v>0</v>
      </c>
      <c r="S99" s="114">
        <f t="shared" si="14"/>
        <v>0</v>
      </c>
      <c r="T99" s="114">
        <f t="shared" si="14"/>
        <v>0.85821670472154143</v>
      </c>
      <c r="U99" s="114">
        <f t="shared" si="14"/>
        <v>3.9748520000000003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5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80.254056000000006</v>
      </c>
      <c r="H3">
        <v>0</v>
      </c>
      <c r="I3">
        <v>0</v>
      </c>
      <c r="J3">
        <v>101.83844999999999</v>
      </c>
      <c r="K3">
        <v>688.41594699999996</v>
      </c>
      <c r="L3">
        <v>258.29270000000002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415.125</v>
      </c>
      <c r="V3">
        <v>12.231999999999999</v>
      </c>
      <c r="W3">
        <v>44.311</v>
      </c>
      <c r="X3">
        <v>148.30237500000001</v>
      </c>
      <c r="Y3">
        <v>0</v>
      </c>
      <c r="Z3">
        <v>13.041600000000001</v>
      </c>
      <c r="AA3">
        <v>40.764000000000003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27.667514000000001</v>
      </c>
      <c r="AG3">
        <v>49.506309000000002</v>
      </c>
      <c r="AH3">
        <v>179.96245400000001</v>
      </c>
      <c r="AI3">
        <v>4.2720909999999996</v>
      </c>
      <c r="AJ3">
        <v>0</v>
      </c>
      <c r="AK3">
        <v>68.158760000000001</v>
      </c>
      <c r="AL3">
        <v>80.177999999999997</v>
      </c>
      <c r="AM3">
        <v>18.800616999999999</v>
      </c>
      <c r="AN3">
        <v>0.78616600000000003</v>
      </c>
      <c r="AO3">
        <v>0</v>
      </c>
      <c r="AP3">
        <v>1.7934000000000001</v>
      </c>
      <c r="AQ3">
        <v>41.753005999999999</v>
      </c>
      <c r="AR3">
        <v>34.223999999999997</v>
      </c>
      <c r="AS3">
        <v>33.556887000000003</v>
      </c>
      <c r="AT3">
        <v>20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3225.5531639999999</v>
      </c>
    </row>
    <row r="4" spans="1:121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80.254056000000006</v>
      </c>
      <c r="H4">
        <v>0</v>
      </c>
      <c r="I4">
        <v>0</v>
      </c>
      <c r="J4">
        <v>101.83844999999999</v>
      </c>
      <c r="K4">
        <v>688.41594699999996</v>
      </c>
      <c r="L4">
        <v>258.29270000000002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415.125</v>
      </c>
      <c r="V4">
        <v>12.231999999999999</v>
      </c>
      <c r="W4">
        <v>44.311</v>
      </c>
      <c r="X4">
        <v>148.30237500000001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27.667514000000001</v>
      </c>
      <c r="AG4">
        <v>49.506309000000002</v>
      </c>
      <c r="AH4">
        <v>179.96245400000001</v>
      </c>
      <c r="AI4">
        <v>4.2720909999999996</v>
      </c>
      <c r="AJ4">
        <v>0</v>
      </c>
      <c r="AK4">
        <v>68.158760000000001</v>
      </c>
      <c r="AL4">
        <v>80.177999999999997</v>
      </c>
      <c r="AM4">
        <v>18.800616999999999</v>
      </c>
      <c r="AN4">
        <v>0.78616600000000003</v>
      </c>
      <c r="AO4">
        <v>0</v>
      </c>
      <c r="AP4">
        <v>1.7934000000000001</v>
      </c>
      <c r="AQ4">
        <v>41.753005999999999</v>
      </c>
      <c r="AR4">
        <v>34.223999999999997</v>
      </c>
      <c r="AS4">
        <v>33.556887000000003</v>
      </c>
      <c r="AT4">
        <v>20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3226.9372439999997</v>
      </c>
    </row>
    <row r="5" spans="1:121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80.254056000000006</v>
      </c>
      <c r="H5">
        <v>0</v>
      </c>
      <c r="I5">
        <v>0</v>
      </c>
      <c r="J5">
        <v>101.83844999999999</v>
      </c>
      <c r="K5">
        <v>688.41594699999996</v>
      </c>
      <c r="L5">
        <v>258.29270000000002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415.125</v>
      </c>
      <c r="V5">
        <v>12.231999999999999</v>
      </c>
      <c r="W5">
        <v>44.311</v>
      </c>
      <c r="X5">
        <v>148.30237500000001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27.667514000000001</v>
      </c>
      <c r="AG5">
        <v>49.506309000000002</v>
      </c>
      <c r="AH5">
        <v>179.96245400000001</v>
      </c>
      <c r="AI5">
        <v>4.2720909999999996</v>
      </c>
      <c r="AJ5">
        <v>0</v>
      </c>
      <c r="AK5">
        <v>68.158760000000001</v>
      </c>
      <c r="AL5">
        <v>80.177999999999997</v>
      </c>
      <c r="AM5">
        <v>18.800616999999999</v>
      </c>
      <c r="AN5">
        <v>0.78616600000000003</v>
      </c>
      <c r="AO5">
        <v>0</v>
      </c>
      <c r="AP5">
        <v>1.7934000000000001</v>
      </c>
      <c r="AQ5">
        <v>41.753005999999999</v>
      </c>
      <c r="AR5">
        <v>34.223999999999997</v>
      </c>
      <c r="AS5">
        <v>33.556887000000003</v>
      </c>
      <c r="AT5">
        <v>20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3226.9372439999997</v>
      </c>
    </row>
    <row r="6" spans="1:121">
      <c r="A6" t="s">
        <v>48</v>
      </c>
      <c r="B6">
        <v>0</v>
      </c>
      <c r="C6">
        <v>0</v>
      </c>
      <c r="D6">
        <v>48.878287999999998</v>
      </c>
      <c r="E6">
        <v>0</v>
      </c>
      <c r="F6">
        <v>0</v>
      </c>
      <c r="G6">
        <v>80.254056000000006</v>
      </c>
      <c r="H6">
        <v>0</v>
      </c>
      <c r="I6">
        <v>0</v>
      </c>
      <c r="J6">
        <v>101.83844999999999</v>
      </c>
      <c r="K6">
        <v>688.41594699999996</v>
      </c>
      <c r="L6">
        <v>258.29270000000002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415.125</v>
      </c>
      <c r="V6">
        <v>12.231999999999999</v>
      </c>
      <c r="W6">
        <v>44.311</v>
      </c>
      <c r="X6">
        <v>148.30237500000001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27.667514000000001</v>
      </c>
      <c r="AG6">
        <v>49.506309000000002</v>
      </c>
      <c r="AH6">
        <v>179.96245400000001</v>
      </c>
      <c r="AI6">
        <v>4.2720909999999996</v>
      </c>
      <c r="AJ6">
        <v>0</v>
      </c>
      <c r="AK6">
        <v>68.158760000000001</v>
      </c>
      <c r="AL6">
        <v>80.177999999999997</v>
      </c>
      <c r="AM6">
        <v>18.800616999999999</v>
      </c>
      <c r="AN6">
        <v>0.78616600000000003</v>
      </c>
      <c r="AO6">
        <v>0</v>
      </c>
      <c r="AP6">
        <v>1.7934000000000001</v>
      </c>
      <c r="AQ6">
        <v>41.753005999999999</v>
      </c>
      <c r="AR6">
        <v>34.223999999999997</v>
      </c>
      <c r="AS6">
        <v>33.556887000000003</v>
      </c>
      <c r="AT6">
        <v>20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3226.9372439999997</v>
      </c>
    </row>
    <row r="7" spans="1:121">
      <c r="A7" t="s">
        <v>49</v>
      </c>
      <c r="B7">
        <v>0</v>
      </c>
      <c r="C7">
        <v>0</v>
      </c>
      <c r="D7">
        <v>48.878287999999998</v>
      </c>
      <c r="E7">
        <v>0</v>
      </c>
      <c r="F7">
        <v>0</v>
      </c>
      <c r="G7">
        <v>80.254056000000006</v>
      </c>
      <c r="H7">
        <v>0</v>
      </c>
      <c r="I7">
        <v>0</v>
      </c>
      <c r="J7">
        <v>101.83844999999999</v>
      </c>
      <c r="K7">
        <v>688.41594699999996</v>
      </c>
      <c r="L7">
        <v>258.29270000000002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415.125</v>
      </c>
      <c r="V7">
        <v>12.231999999999999</v>
      </c>
      <c r="W7">
        <v>44.311</v>
      </c>
      <c r="X7">
        <v>148.30237500000001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27.667514000000001</v>
      </c>
      <c r="AG7">
        <v>49.506309000000002</v>
      </c>
      <c r="AH7">
        <v>179.96245400000001</v>
      </c>
      <c r="AI7">
        <v>4.2720909999999996</v>
      </c>
      <c r="AJ7">
        <v>0</v>
      </c>
      <c r="AK7">
        <v>68.158760000000001</v>
      </c>
      <c r="AL7">
        <v>80.177999999999997</v>
      </c>
      <c r="AM7">
        <v>18.800616999999999</v>
      </c>
      <c r="AN7">
        <v>0.78616600000000003</v>
      </c>
      <c r="AO7">
        <v>0</v>
      </c>
      <c r="AP7">
        <v>1.7934000000000001</v>
      </c>
      <c r="AQ7">
        <v>41.753005999999999</v>
      </c>
      <c r="AR7">
        <v>34.223999999999997</v>
      </c>
      <c r="AS7">
        <v>33.556887000000003</v>
      </c>
      <c r="AT7">
        <v>20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3226.9372439999997</v>
      </c>
    </row>
    <row r="8" spans="1:121">
      <c r="A8" t="s">
        <v>50</v>
      </c>
      <c r="B8">
        <v>0</v>
      </c>
      <c r="C8">
        <v>0</v>
      </c>
      <c r="D8">
        <v>48.878287999999998</v>
      </c>
      <c r="E8">
        <v>0</v>
      </c>
      <c r="F8">
        <v>0</v>
      </c>
      <c r="G8">
        <v>80.254056000000006</v>
      </c>
      <c r="H8">
        <v>0</v>
      </c>
      <c r="I8">
        <v>0</v>
      </c>
      <c r="J8">
        <v>104.554142</v>
      </c>
      <c r="K8">
        <v>688.41594699999996</v>
      </c>
      <c r="L8">
        <v>258.29270000000002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415.125</v>
      </c>
      <c r="V8">
        <v>12.231999999999999</v>
      </c>
      <c r="W8">
        <v>44.311</v>
      </c>
      <c r="X8">
        <v>148.30237500000001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27.667514000000001</v>
      </c>
      <c r="AG8">
        <v>49.506309000000002</v>
      </c>
      <c r="AH8">
        <v>179.96245400000001</v>
      </c>
      <c r="AI8">
        <v>4.2720909999999996</v>
      </c>
      <c r="AJ8">
        <v>0</v>
      </c>
      <c r="AK8">
        <v>68.158760000000001</v>
      </c>
      <c r="AL8">
        <v>80.177999999999997</v>
      </c>
      <c r="AM8">
        <v>18.800616999999999</v>
      </c>
      <c r="AN8">
        <v>0.78616600000000003</v>
      </c>
      <c r="AO8">
        <v>0</v>
      </c>
      <c r="AP8">
        <v>1.7934000000000001</v>
      </c>
      <c r="AQ8">
        <v>41.753005999999999</v>
      </c>
      <c r="AR8">
        <v>34.223999999999997</v>
      </c>
      <c r="AS8">
        <v>33.556887000000003</v>
      </c>
      <c r="AT8">
        <v>20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3229.6529359999995</v>
      </c>
    </row>
    <row r="9" spans="1:121">
      <c r="A9" t="s">
        <v>51</v>
      </c>
      <c r="B9">
        <v>0</v>
      </c>
      <c r="C9">
        <v>0</v>
      </c>
      <c r="D9">
        <v>48.878287999999998</v>
      </c>
      <c r="E9">
        <v>0</v>
      </c>
      <c r="F9">
        <v>0</v>
      </c>
      <c r="G9">
        <v>80.254056000000006</v>
      </c>
      <c r="H9">
        <v>0</v>
      </c>
      <c r="I9">
        <v>0</v>
      </c>
      <c r="J9">
        <v>104.554142</v>
      </c>
      <c r="K9">
        <v>688.41594699999996</v>
      </c>
      <c r="L9">
        <v>258.29270000000002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415.125</v>
      </c>
      <c r="V9">
        <v>12.231999999999999</v>
      </c>
      <c r="W9">
        <v>44.311</v>
      </c>
      <c r="X9">
        <v>148.30237500000001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27.667514000000001</v>
      </c>
      <c r="AG9">
        <v>49.506309000000002</v>
      </c>
      <c r="AH9">
        <v>179.96245400000001</v>
      </c>
      <c r="AI9">
        <v>4.2720909999999996</v>
      </c>
      <c r="AJ9">
        <v>0</v>
      </c>
      <c r="AK9">
        <v>68.158760000000001</v>
      </c>
      <c r="AL9">
        <v>80.177999999999997</v>
      </c>
      <c r="AM9">
        <v>18.800616999999999</v>
      </c>
      <c r="AN9">
        <v>0.78616600000000003</v>
      </c>
      <c r="AO9">
        <v>0</v>
      </c>
      <c r="AP9">
        <v>1.7934000000000001</v>
      </c>
      <c r="AQ9">
        <v>41.753005999999999</v>
      </c>
      <c r="AR9">
        <v>34.223999999999997</v>
      </c>
      <c r="AS9">
        <v>34.355860999999997</v>
      </c>
      <c r="AT9">
        <v>20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3230.4519099999993</v>
      </c>
    </row>
    <row r="10" spans="1:121">
      <c r="A10" t="s">
        <v>52</v>
      </c>
      <c r="B10">
        <v>0</v>
      </c>
      <c r="C10">
        <v>0</v>
      </c>
      <c r="D10">
        <v>48.878287999999998</v>
      </c>
      <c r="E10">
        <v>0</v>
      </c>
      <c r="F10">
        <v>0</v>
      </c>
      <c r="G10">
        <v>80.254056000000006</v>
      </c>
      <c r="H10">
        <v>0</v>
      </c>
      <c r="I10">
        <v>0</v>
      </c>
      <c r="J10">
        <v>104.554142</v>
      </c>
      <c r="K10">
        <v>688.41594699999996</v>
      </c>
      <c r="L10">
        <v>258.29270000000002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415.125</v>
      </c>
      <c r="V10">
        <v>12.231999999999999</v>
      </c>
      <c r="W10">
        <v>44.311</v>
      </c>
      <c r="X10">
        <v>148.30237500000001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27.667514000000001</v>
      </c>
      <c r="AG10">
        <v>49.506309000000002</v>
      </c>
      <c r="AH10">
        <v>179.96245400000001</v>
      </c>
      <c r="AI10">
        <v>4.2720909999999996</v>
      </c>
      <c r="AJ10">
        <v>0</v>
      </c>
      <c r="AK10">
        <v>68.158760000000001</v>
      </c>
      <c r="AL10">
        <v>80.177999999999997</v>
      </c>
      <c r="AM10">
        <v>18.800616999999999</v>
      </c>
      <c r="AN10">
        <v>0.78616600000000003</v>
      </c>
      <c r="AO10">
        <v>0</v>
      </c>
      <c r="AP10">
        <v>1.7934000000000001</v>
      </c>
      <c r="AQ10">
        <v>41.753005999999999</v>
      </c>
      <c r="AR10">
        <v>34.223999999999997</v>
      </c>
      <c r="AS10">
        <v>34.355860999999997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3230.4519099999993</v>
      </c>
    </row>
    <row r="11" spans="1:121">
      <c r="A11" t="s">
        <v>53</v>
      </c>
      <c r="B11">
        <v>0</v>
      </c>
      <c r="C11">
        <v>0</v>
      </c>
      <c r="D11">
        <v>49.529997999999999</v>
      </c>
      <c r="E11">
        <v>0</v>
      </c>
      <c r="F11">
        <v>0</v>
      </c>
      <c r="G11">
        <v>80.254056000000006</v>
      </c>
      <c r="H11">
        <v>0</v>
      </c>
      <c r="I11">
        <v>0</v>
      </c>
      <c r="J11">
        <v>104.554142</v>
      </c>
      <c r="K11">
        <v>688.41594699999996</v>
      </c>
      <c r="L11">
        <v>258.29270000000002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415.125</v>
      </c>
      <c r="V11">
        <v>12.231999999999999</v>
      </c>
      <c r="W11">
        <v>44.311</v>
      </c>
      <c r="X11">
        <v>148.30237500000001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27.667514000000001</v>
      </c>
      <c r="AG11">
        <v>49.506309000000002</v>
      </c>
      <c r="AH11">
        <v>179.96245400000001</v>
      </c>
      <c r="AI11">
        <v>4.2720909999999996</v>
      </c>
      <c r="AJ11">
        <v>0</v>
      </c>
      <c r="AK11">
        <v>68.158760000000001</v>
      </c>
      <c r="AL11">
        <v>80.177999999999997</v>
      </c>
      <c r="AM11">
        <v>18.800616999999999</v>
      </c>
      <c r="AN11">
        <v>0.78616600000000003</v>
      </c>
      <c r="AO11">
        <v>0</v>
      </c>
      <c r="AP11">
        <v>9.4794</v>
      </c>
      <c r="AQ11">
        <v>41.753005999999999</v>
      </c>
      <c r="AR11">
        <v>34.223999999999997</v>
      </c>
      <c r="AS11">
        <v>34.355860999999997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3238.7896199999996</v>
      </c>
    </row>
    <row r="12" spans="1:121">
      <c r="A12" t="s">
        <v>54</v>
      </c>
      <c r="B12">
        <v>0</v>
      </c>
      <c r="C12">
        <v>0</v>
      </c>
      <c r="D12">
        <v>49.529997999999999</v>
      </c>
      <c r="E12">
        <v>0</v>
      </c>
      <c r="F12">
        <v>0</v>
      </c>
      <c r="G12">
        <v>80.254056000000006</v>
      </c>
      <c r="H12">
        <v>0</v>
      </c>
      <c r="I12">
        <v>0</v>
      </c>
      <c r="J12">
        <v>104.554142</v>
      </c>
      <c r="K12">
        <v>688.71594700000003</v>
      </c>
      <c r="L12">
        <v>258.29270000000002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415.125</v>
      </c>
      <c r="V12">
        <v>12.231999999999999</v>
      </c>
      <c r="W12">
        <v>44.311</v>
      </c>
      <c r="X12">
        <v>148.30237500000001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27.667514000000001</v>
      </c>
      <c r="AG12">
        <v>49.506309000000002</v>
      </c>
      <c r="AH12">
        <v>179.96245400000001</v>
      </c>
      <c r="AI12">
        <v>4.2720909999999996</v>
      </c>
      <c r="AJ12">
        <v>0</v>
      </c>
      <c r="AK12">
        <v>68.158760000000001</v>
      </c>
      <c r="AL12">
        <v>80.177999999999997</v>
      </c>
      <c r="AM12">
        <v>18.800616999999999</v>
      </c>
      <c r="AN12">
        <v>0.78616600000000003</v>
      </c>
      <c r="AO12">
        <v>0</v>
      </c>
      <c r="AP12">
        <v>9.4794</v>
      </c>
      <c r="AQ12">
        <v>31.075710999999998</v>
      </c>
      <c r="AR12">
        <v>34.223999999999997</v>
      </c>
      <c r="AS12">
        <v>34.355860999999997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3228.4123249999998</v>
      </c>
    </row>
    <row r="13" spans="1:121">
      <c r="A13" t="s">
        <v>55</v>
      </c>
      <c r="B13">
        <v>0</v>
      </c>
      <c r="C13">
        <v>0</v>
      </c>
      <c r="D13">
        <v>49.529997999999999</v>
      </c>
      <c r="E13">
        <v>0</v>
      </c>
      <c r="F13">
        <v>0</v>
      </c>
      <c r="G13">
        <v>80.254056000000006</v>
      </c>
      <c r="H13">
        <v>0</v>
      </c>
      <c r="I13">
        <v>0</v>
      </c>
      <c r="J13">
        <v>104.554142</v>
      </c>
      <c r="K13">
        <v>688.71594700000003</v>
      </c>
      <c r="L13">
        <v>258.29270000000002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415.125</v>
      </c>
      <c r="V13">
        <v>12.231999999999999</v>
      </c>
      <c r="W13">
        <v>44.311</v>
      </c>
      <c r="X13">
        <v>148.30237500000001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27.667514000000001</v>
      </c>
      <c r="AG13">
        <v>49.506309000000002</v>
      </c>
      <c r="AH13">
        <v>179.96245400000001</v>
      </c>
      <c r="AI13">
        <v>4.2720909999999996</v>
      </c>
      <c r="AJ13">
        <v>0</v>
      </c>
      <c r="AK13">
        <v>68.158760000000001</v>
      </c>
      <c r="AL13">
        <v>80.177999999999997</v>
      </c>
      <c r="AM13">
        <v>18.800616999999999</v>
      </c>
      <c r="AN13">
        <v>0.78616600000000003</v>
      </c>
      <c r="AO13">
        <v>0</v>
      </c>
      <c r="AP13">
        <v>9.4794</v>
      </c>
      <c r="AQ13">
        <v>31.075710999999998</v>
      </c>
      <c r="AR13">
        <v>34.223999999999997</v>
      </c>
      <c r="AS13">
        <v>34.355860999999997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3228.4123249999998</v>
      </c>
    </row>
    <row r="14" spans="1:121">
      <c r="A14" t="s">
        <v>56</v>
      </c>
      <c r="B14">
        <v>0</v>
      </c>
      <c r="C14">
        <v>0</v>
      </c>
      <c r="D14">
        <v>49.529997999999999</v>
      </c>
      <c r="E14">
        <v>0</v>
      </c>
      <c r="F14">
        <v>0</v>
      </c>
      <c r="G14">
        <v>80.254056000000006</v>
      </c>
      <c r="H14">
        <v>0</v>
      </c>
      <c r="I14">
        <v>0</v>
      </c>
      <c r="J14">
        <v>104.554142</v>
      </c>
      <c r="K14">
        <v>688.71594700000003</v>
      </c>
      <c r="L14">
        <v>258.29270000000002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415.125</v>
      </c>
      <c r="V14">
        <v>12.231999999999999</v>
      </c>
      <c r="W14">
        <v>44.311</v>
      </c>
      <c r="X14">
        <v>148.30237500000001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27.667514000000001</v>
      </c>
      <c r="AG14">
        <v>49.506309000000002</v>
      </c>
      <c r="AH14">
        <v>179.96245400000001</v>
      </c>
      <c r="AI14">
        <v>4.2720909999999996</v>
      </c>
      <c r="AJ14">
        <v>0</v>
      </c>
      <c r="AK14">
        <v>68.158760000000001</v>
      </c>
      <c r="AL14">
        <v>80.177999999999997</v>
      </c>
      <c r="AM14">
        <v>18.800616999999999</v>
      </c>
      <c r="AN14">
        <v>0.78616600000000003</v>
      </c>
      <c r="AO14">
        <v>0</v>
      </c>
      <c r="AP14">
        <v>3.0743999999999998</v>
      </c>
      <c r="AQ14">
        <v>31.075710999999998</v>
      </c>
      <c r="AR14">
        <v>34.223999999999997</v>
      </c>
      <c r="AS14">
        <v>34.355860999999997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3222.0073249999996</v>
      </c>
    </row>
    <row r="15" spans="1:121">
      <c r="A15" t="s">
        <v>57</v>
      </c>
      <c r="B15">
        <v>0</v>
      </c>
      <c r="C15">
        <v>0</v>
      </c>
      <c r="D15">
        <v>49.529997999999999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105.91198799999999</v>
      </c>
      <c r="K15">
        <v>688.71594700000003</v>
      </c>
      <c r="L15">
        <v>258.29270000000002</v>
      </c>
      <c r="M15">
        <v>95.455943000000005</v>
      </c>
      <c r="N15">
        <v>122.484996</v>
      </c>
      <c r="O15">
        <v>128.380717</v>
      </c>
      <c r="P15">
        <v>145.58895000000001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415.125</v>
      </c>
      <c r="V15">
        <v>12.231999999999999</v>
      </c>
      <c r="W15">
        <v>44.311</v>
      </c>
      <c r="X15">
        <v>148.30237500000001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27.667514000000001</v>
      </c>
      <c r="AG15">
        <v>49.506309000000002</v>
      </c>
      <c r="AH15">
        <v>179.96245400000001</v>
      </c>
      <c r="AI15">
        <v>4.2720909999999996</v>
      </c>
      <c r="AJ15">
        <v>0</v>
      </c>
      <c r="AK15">
        <v>68.158760000000001</v>
      </c>
      <c r="AL15">
        <v>80.177999999999997</v>
      </c>
      <c r="AM15">
        <v>18.800616999999999</v>
      </c>
      <c r="AN15">
        <v>0.78616600000000003</v>
      </c>
      <c r="AO15">
        <v>0</v>
      </c>
      <c r="AP15">
        <v>3.0743999999999998</v>
      </c>
      <c r="AQ15">
        <v>20.717141000000002</v>
      </c>
      <c r="AR15">
        <v>34.223999999999997</v>
      </c>
      <c r="AS15">
        <v>34.355860999999997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3204.2441689999991</v>
      </c>
    </row>
    <row r="16" spans="1:121">
      <c r="A16" t="s">
        <v>58</v>
      </c>
      <c r="B16">
        <v>0</v>
      </c>
      <c r="C16">
        <v>0</v>
      </c>
      <c r="D16">
        <v>49.529997999999999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105.91198799999999</v>
      </c>
      <c r="K16">
        <v>688.71594700000003</v>
      </c>
      <c r="L16">
        <v>258.29270000000002</v>
      </c>
      <c r="M16">
        <v>95.455943000000005</v>
      </c>
      <c r="N16">
        <v>122.484996</v>
      </c>
      <c r="O16">
        <v>128.380717</v>
      </c>
      <c r="P16">
        <v>145.58895000000001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415.125</v>
      </c>
      <c r="V16">
        <v>12.231999999999999</v>
      </c>
      <c r="W16">
        <v>44.311</v>
      </c>
      <c r="X16">
        <v>148.30237500000001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27.667514000000001</v>
      </c>
      <c r="AG16">
        <v>49.506309000000002</v>
      </c>
      <c r="AH16">
        <v>179.96245400000001</v>
      </c>
      <c r="AI16">
        <v>4.2720909999999996</v>
      </c>
      <c r="AJ16">
        <v>0</v>
      </c>
      <c r="AK16">
        <v>68.158760000000001</v>
      </c>
      <c r="AL16">
        <v>80.177999999999997</v>
      </c>
      <c r="AM16">
        <v>18.800616999999999</v>
      </c>
      <c r="AN16">
        <v>0.78616600000000003</v>
      </c>
      <c r="AO16">
        <v>0</v>
      </c>
      <c r="AP16">
        <v>3.0743999999999998</v>
      </c>
      <c r="AQ16">
        <v>20.717141000000002</v>
      </c>
      <c r="AR16">
        <v>34.223999999999997</v>
      </c>
      <c r="AS16">
        <v>34.355860999999997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3204.2441689999991</v>
      </c>
    </row>
    <row r="17" spans="1:117">
      <c r="A17" t="s">
        <v>59</v>
      </c>
      <c r="B17">
        <v>0</v>
      </c>
      <c r="C17">
        <v>0</v>
      </c>
      <c r="D17">
        <v>49.529997999999999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105.91198799999999</v>
      </c>
      <c r="K17">
        <v>688.71594700000003</v>
      </c>
      <c r="L17">
        <v>258.29270000000002</v>
      </c>
      <c r="M17">
        <v>95.455943000000005</v>
      </c>
      <c r="N17">
        <v>122.484996</v>
      </c>
      <c r="O17">
        <v>128.380717</v>
      </c>
      <c r="P17">
        <v>145.58895000000001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415.125</v>
      </c>
      <c r="V17">
        <v>12.231999999999999</v>
      </c>
      <c r="W17">
        <v>44.311</v>
      </c>
      <c r="X17">
        <v>148.30237500000001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20.750636</v>
      </c>
      <c r="AG17">
        <v>49.506309000000002</v>
      </c>
      <c r="AH17">
        <v>179.96245400000001</v>
      </c>
      <c r="AI17">
        <v>4.2720909999999996</v>
      </c>
      <c r="AJ17">
        <v>0</v>
      </c>
      <c r="AK17">
        <v>68.158760000000001</v>
      </c>
      <c r="AL17">
        <v>80.177999999999997</v>
      </c>
      <c r="AM17">
        <v>18.800616999999999</v>
      </c>
      <c r="AN17">
        <v>0.78616600000000003</v>
      </c>
      <c r="AO17">
        <v>0</v>
      </c>
      <c r="AP17">
        <v>3.0743999999999998</v>
      </c>
      <c r="AQ17">
        <v>20.717141000000002</v>
      </c>
      <c r="AR17">
        <v>34.223999999999997</v>
      </c>
      <c r="AS17">
        <v>34.355860999999997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3197.3272909999991</v>
      </c>
    </row>
    <row r="18" spans="1:117">
      <c r="A18" t="s">
        <v>60</v>
      </c>
      <c r="B18">
        <v>0</v>
      </c>
      <c r="C18">
        <v>0</v>
      </c>
      <c r="D18">
        <v>49.529997999999999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105.91198799999999</v>
      </c>
      <c r="K18">
        <v>688.71594700000003</v>
      </c>
      <c r="L18">
        <v>258.29270000000002</v>
      </c>
      <c r="M18">
        <v>95.455943000000005</v>
      </c>
      <c r="N18">
        <v>122.484996</v>
      </c>
      <c r="O18">
        <v>128.380717</v>
      </c>
      <c r="P18">
        <v>145.58895000000001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415.125</v>
      </c>
      <c r="V18">
        <v>12.231999999999999</v>
      </c>
      <c r="W18">
        <v>44.311</v>
      </c>
      <c r="X18">
        <v>148.30237500000001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32.576563</v>
      </c>
      <c r="AE18">
        <v>59.175403000000003</v>
      </c>
      <c r="AF18">
        <v>20.750636</v>
      </c>
      <c r="AG18">
        <v>49.506309000000002</v>
      </c>
      <c r="AH18">
        <v>179.96245400000001</v>
      </c>
      <c r="AI18">
        <v>4.2720909999999996</v>
      </c>
      <c r="AJ18">
        <v>0</v>
      </c>
      <c r="AK18">
        <v>68.158760000000001</v>
      </c>
      <c r="AL18">
        <v>80.177999999999997</v>
      </c>
      <c r="AM18">
        <v>18.800616999999999</v>
      </c>
      <c r="AN18">
        <v>0.78616600000000003</v>
      </c>
      <c r="AO18">
        <v>0</v>
      </c>
      <c r="AP18">
        <v>3.0743999999999998</v>
      </c>
      <c r="AQ18">
        <v>20.717141000000002</v>
      </c>
      <c r="AR18">
        <v>34.223999999999997</v>
      </c>
      <c r="AS18">
        <v>34.355860999999997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3186.3677169999992</v>
      </c>
    </row>
    <row r="19" spans="1:117">
      <c r="A19" t="s">
        <v>61</v>
      </c>
      <c r="B19">
        <v>0</v>
      </c>
      <c r="C19">
        <v>0</v>
      </c>
      <c r="D19">
        <v>49.529997999999999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105.91198799999999</v>
      </c>
      <c r="K19">
        <v>688.71594700000003</v>
      </c>
      <c r="L19">
        <v>258.29270000000002</v>
      </c>
      <c r="M19">
        <v>95.455943000000005</v>
      </c>
      <c r="N19">
        <v>122.484996</v>
      </c>
      <c r="O19">
        <v>128.380717</v>
      </c>
      <c r="P19">
        <v>145.58895000000001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415.125</v>
      </c>
      <c r="V19">
        <v>12.231999999999999</v>
      </c>
      <c r="W19">
        <v>44.311</v>
      </c>
      <c r="X19">
        <v>148.30237500000001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32.576563</v>
      </c>
      <c r="AE19">
        <v>59.175403000000003</v>
      </c>
      <c r="AF19">
        <v>20.750636</v>
      </c>
      <c r="AG19">
        <v>49.506309000000002</v>
      </c>
      <c r="AH19">
        <v>179.96245400000001</v>
      </c>
      <c r="AI19">
        <v>4.2720909999999996</v>
      </c>
      <c r="AJ19">
        <v>0</v>
      </c>
      <c r="AK19">
        <v>68.158760000000001</v>
      </c>
      <c r="AL19">
        <v>80.177999999999997</v>
      </c>
      <c r="AM19">
        <v>18.800616999999999</v>
      </c>
      <c r="AN19">
        <v>0.78616600000000003</v>
      </c>
      <c r="AO19">
        <v>0</v>
      </c>
      <c r="AP19">
        <v>3.0743999999999998</v>
      </c>
      <c r="AQ19">
        <v>10.35857</v>
      </c>
      <c r="AR19">
        <v>34.223999999999997</v>
      </c>
      <c r="AS19">
        <v>34.355860999999997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3176.009145999999</v>
      </c>
    </row>
    <row r="20" spans="1:117">
      <c r="A20" t="s">
        <v>62</v>
      </c>
      <c r="B20">
        <v>0</v>
      </c>
      <c r="C20">
        <v>0</v>
      </c>
      <c r="D20">
        <v>49.529997999999999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105.91198799999999</v>
      </c>
      <c r="K20">
        <v>688.71594700000003</v>
      </c>
      <c r="L20">
        <v>258.29270000000002</v>
      </c>
      <c r="M20">
        <v>95.455943000000005</v>
      </c>
      <c r="N20">
        <v>122.484996</v>
      </c>
      <c r="O20">
        <v>128.380717</v>
      </c>
      <c r="P20">
        <v>145.58895000000001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415.125</v>
      </c>
      <c r="V20">
        <v>12.231999999999999</v>
      </c>
      <c r="W20">
        <v>44.311</v>
      </c>
      <c r="X20">
        <v>148.30237500000001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32.576563</v>
      </c>
      <c r="AE20">
        <v>59.175403000000003</v>
      </c>
      <c r="AF20">
        <v>20.750636</v>
      </c>
      <c r="AG20">
        <v>49.506309000000002</v>
      </c>
      <c r="AH20">
        <v>179.96245400000001</v>
      </c>
      <c r="AI20">
        <v>16.783217</v>
      </c>
      <c r="AJ20">
        <v>0</v>
      </c>
      <c r="AK20">
        <v>68.158760000000001</v>
      </c>
      <c r="AL20">
        <v>80.177999999999997</v>
      </c>
      <c r="AM20">
        <v>18.800616999999999</v>
      </c>
      <c r="AN20">
        <v>0.78616600000000003</v>
      </c>
      <c r="AO20">
        <v>0</v>
      </c>
      <c r="AP20">
        <v>3.0743999999999998</v>
      </c>
      <c r="AQ20">
        <v>0</v>
      </c>
      <c r="AR20">
        <v>34.223999999999997</v>
      </c>
      <c r="AS20">
        <v>34.355860999999997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3178.1617019999994</v>
      </c>
    </row>
    <row r="21" spans="1:117">
      <c r="A21" t="s">
        <v>63</v>
      </c>
      <c r="B21">
        <v>0</v>
      </c>
      <c r="C21">
        <v>0</v>
      </c>
      <c r="D21">
        <v>49.529997999999999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105.91198799999999</v>
      </c>
      <c r="K21">
        <v>688.71594700000003</v>
      </c>
      <c r="L21">
        <v>258.29270000000002</v>
      </c>
      <c r="M21">
        <v>95.455943000000005</v>
      </c>
      <c r="N21">
        <v>122.484996</v>
      </c>
      <c r="O21">
        <v>128.380717</v>
      </c>
      <c r="P21">
        <v>145.58895000000001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415.125</v>
      </c>
      <c r="V21">
        <v>12.231999999999999</v>
      </c>
      <c r="W21">
        <v>44.311</v>
      </c>
      <c r="X21">
        <v>148.30237500000001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32.576563</v>
      </c>
      <c r="AE21">
        <v>59.175403000000003</v>
      </c>
      <c r="AF21">
        <v>20.750636</v>
      </c>
      <c r="AG21">
        <v>49.506309000000002</v>
      </c>
      <c r="AH21">
        <v>179.96245400000001</v>
      </c>
      <c r="AI21">
        <v>16.783217</v>
      </c>
      <c r="AJ21">
        <v>0</v>
      </c>
      <c r="AK21">
        <v>68.158760000000001</v>
      </c>
      <c r="AL21">
        <v>80.177999999999997</v>
      </c>
      <c r="AM21">
        <v>18.800616999999999</v>
      </c>
      <c r="AN21">
        <v>0.78616600000000003</v>
      </c>
      <c r="AO21">
        <v>0</v>
      </c>
      <c r="AP21">
        <v>3.0743999999999998</v>
      </c>
      <c r="AQ21">
        <v>0</v>
      </c>
      <c r="AR21">
        <v>34.223999999999997</v>
      </c>
      <c r="AS21">
        <v>34.355860999999997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3178.1617019999994</v>
      </c>
    </row>
    <row r="22" spans="1:117">
      <c r="A22" t="s">
        <v>64</v>
      </c>
      <c r="B22">
        <v>0</v>
      </c>
      <c r="C22">
        <v>0</v>
      </c>
      <c r="D22">
        <v>49.529997999999999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105.91198799999999</v>
      </c>
      <c r="K22">
        <v>688.71594700000003</v>
      </c>
      <c r="L22">
        <v>258.29270000000002</v>
      </c>
      <c r="M22">
        <v>95.455943000000005</v>
      </c>
      <c r="N22">
        <v>122.484996</v>
      </c>
      <c r="O22">
        <v>128.380717</v>
      </c>
      <c r="P22">
        <v>145.58895000000001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415.125</v>
      </c>
      <c r="V22">
        <v>12.231999999999999</v>
      </c>
      <c r="W22">
        <v>44.311</v>
      </c>
      <c r="X22">
        <v>148.30237500000001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32.576563</v>
      </c>
      <c r="AE22">
        <v>59.175403000000003</v>
      </c>
      <c r="AF22">
        <v>20.750636</v>
      </c>
      <c r="AG22">
        <v>49.506309000000002</v>
      </c>
      <c r="AH22">
        <v>179.96245400000001</v>
      </c>
      <c r="AI22">
        <v>16.783217</v>
      </c>
      <c r="AJ22">
        <v>0</v>
      </c>
      <c r="AK22">
        <v>68.158760000000001</v>
      </c>
      <c r="AL22">
        <v>80.177999999999997</v>
      </c>
      <c r="AM22">
        <v>18.800616999999999</v>
      </c>
      <c r="AN22">
        <v>0.78616600000000003</v>
      </c>
      <c r="AO22">
        <v>0</v>
      </c>
      <c r="AP22">
        <v>3.0743999999999998</v>
      </c>
      <c r="AQ22">
        <v>0</v>
      </c>
      <c r="AR22">
        <v>34.223999999999997</v>
      </c>
      <c r="AS22">
        <v>34.355860999999997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3178.1617019999994</v>
      </c>
    </row>
    <row r="23" spans="1:117">
      <c r="A23" t="s">
        <v>65</v>
      </c>
      <c r="B23">
        <v>0</v>
      </c>
      <c r="C23">
        <v>0</v>
      </c>
      <c r="D23">
        <v>49.529997999999999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105.91198799999999</v>
      </c>
      <c r="K23">
        <v>688.71594700000003</v>
      </c>
      <c r="L23">
        <v>258.29270000000002</v>
      </c>
      <c r="M23">
        <v>95.455943000000005</v>
      </c>
      <c r="N23">
        <v>122.484996</v>
      </c>
      <c r="O23">
        <v>128.380717</v>
      </c>
      <c r="P23">
        <v>145.58895000000001</v>
      </c>
      <c r="Q23">
        <v>22.630299000000001</v>
      </c>
      <c r="R23">
        <v>44.606625000000001</v>
      </c>
      <c r="S23">
        <v>27.638981000000001</v>
      </c>
      <c r="T23">
        <v>3.0945860000000001</v>
      </c>
      <c r="U23">
        <v>415.125</v>
      </c>
      <c r="V23">
        <v>12.231999999999999</v>
      </c>
      <c r="W23">
        <v>44.311</v>
      </c>
      <c r="X23">
        <v>148.30237500000001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32.576563</v>
      </c>
      <c r="AE23">
        <v>59.175403000000003</v>
      </c>
      <c r="AF23">
        <v>20.750636</v>
      </c>
      <c r="AG23">
        <v>49.506309000000002</v>
      </c>
      <c r="AH23">
        <v>179.96245400000001</v>
      </c>
      <c r="AI23">
        <v>16.783217</v>
      </c>
      <c r="AJ23">
        <v>0</v>
      </c>
      <c r="AK23">
        <v>68.158760000000001</v>
      </c>
      <c r="AL23">
        <v>80.177999999999997</v>
      </c>
      <c r="AM23">
        <v>18.800616999999999</v>
      </c>
      <c r="AN23">
        <v>0.78616600000000003</v>
      </c>
      <c r="AO23">
        <v>0</v>
      </c>
      <c r="AP23">
        <v>3.0743999999999998</v>
      </c>
      <c r="AQ23">
        <v>0</v>
      </c>
      <c r="AR23">
        <v>34.223999999999997</v>
      </c>
      <c r="AS23">
        <v>34.355860999999997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3177.8617019999992</v>
      </c>
    </row>
    <row r="24" spans="1:117">
      <c r="A24" t="s">
        <v>66</v>
      </c>
      <c r="B24">
        <v>0</v>
      </c>
      <c r="C24">
        <v>0</v>
      </c>
      <c r="D24">
        <v>49.529997999999999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105.91198799999999</v>
      </c>
      <c r="K24">
        <v>688.71594700000003</v>
      </c>
      <c r="L24">
        <v>258.29270000000002</v>
      </c>
      <c r="M24">
        <v>95.455943000000005</v>
      </c>
      <c r="N24">
        <v>122.484996</v>
      </c>
      <c r="O24">
        <v>128.380717</v>
      </c>
      <c r="P24">
        <v>145.58895000000001</v>
      </c>
      <c r="Q24">
        <v>22.630299000000001</v>
      </c>
      <c r="R24">
        <v>44.606625000000001</v>
      </c>
      <c r="S24">
        <v>27.638981000000001</v>
      </c>
      <c r="T24">
        <v>3.0945860000000001</v>
      </c>
      <c r="U24">
        <v>415.125</v>
      </c>
      <c r="V24">
        <v>12.231999999999999</v>
      </c>
      <c r="W24">
        <v>44.311</v>
      </c>
      <c r="X24">
        <v>148.30237500000001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32.576563</v>
      </c>
      <c r="AE24">
        <v>59.175403000000003</v>
      </c>
      <c r="AF24">
        <v>20.750636</v>
      </c>
      <c r="AG24">
        <v>49.506309000000002</v>
      </c>
      <c r="AH24">
        <v>179.96245400000001</v>
      </c>
      <c r="AI24">
        <v>18.308964</v>
      </c>
      <c r="AJ24">
        <v>0</v>
      </c>
      <c r="AK24">
        <v>68.158760000000001</v>
      </c>
      <c r="AL24">
        <v>80.177999999999997</v>
      </c>
      <c r="AM24">
        <v>18.800616999999999</v>
      </c>
      <c r="AN24">
        <v>0.78616600000000003</v>
      </c>
      <c r="AO24">
        <v>0</v>
      </c>
      <c r="AP24">
        <v>3.0743999999999998</v>
      </c>
      <c r="AQ24">
        <v>0</v>
      </c>
      <c r="AR24">
        <v>34.223999999999997</v>
      </c>
      <c r="AS24">
        <v>34.355860999999997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3179.3874489999989</v>
      </c>
    </row>
    <row r="25" spans="1:117">
      <c r="A25" t="s">
        <v>67</v>
      </c>
      <c r="B25">
        <v>0</v>
      </c>
      <c r="C25">
        <v>0</v>
      </c>
      <c r="D25">
        <v>49.529997999999999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105.91198799999999</v>
      </c>
      <c r="K25">
        <v>688.71594700000003</v>
      </c>
      <c r="L25">
        <v>258.29270000000002</v>
      </c>
      <c r="M25">
        <v>95.455943000000005</v>
      </c>
      <c r="N25">
        <v>122.484996</v>
      </c>
      <c r="O25">
        <v>128.380717</v>
      </c>
      <c r="P25">
        <v>145.58895000000001</v>
      </c>
      <c r="Q25">
        <v>22.630299000000001</v>
      </c>
      <c r="R25">
        <v>44.606625000000001</v>
      </c>
      <c r="S25">
        <v>27.638981000000001</v>
      </c>
      <c r="T25">
        <v>2.494586</v>
      </c>
      <c r="U25">
        <v>415.125</v>
      </c>
      <c r="V25">
        <v>12.231999999999999</v>
      </c>
      <c r="W25">
        <v>44.311</v>
      </c>
      <c r="X25">
        <v>148.30237500000001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32.576563</v>
      </c>
      <c r="AE25">
        <v>59.175403000000003</v>
      </c>
      <c r="AF25">
        <v>20.750636</v>
      </c>
      <c r="AG25">
        <v>49.506309000000002</v>
      </c>
      <c r="AH25">
        <v>179.96245400000001</v>
      </c>
      <c r="AI25">
        <v>18.308964</v>
      </c>
      <c r="AJ25">
        <v>0</v>
      </c>
      <c r="AK25">
        <v>68.158760000000001</v>
      </c>
      <c r="AL25">
        <v>80.177999999999997</v>
      </c>
      <c r="AM25">
        <v>18.800616999999999</v>
      </c>
      <c r="AN25">
        <v>0.78616600000000003</v>
      </c>
      <c r="AO25">
        <v>0</v>
      </c>
      <c r="AP25">
        <v>3.0743999999999998</v>
      </c>
      <c r="AQ25">
        <v>0</v>
      </c>
      <c r="AR25">
        <v>34.223999999999997</v>
      </c>
      <c r="AS25">
        <v>34.355860999999997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3178.7874489999995</v>
      </c>
    </row>
    <row r="26" spans="1:117">
      <c r="A26" t="s">
        <v>68</v>
      </c>
      <c r="B26">
        <v>0</v>
      </c>
      <c r="C26">
        <v>0</v>
      </c>
      <c r="D26">
        <v>49.529997999999999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105.91198799999999</v>
      </c>
      <c r="K26">
        <v>688.71594700000003</v>
      </c>
      <c r="L26">
        <v>258.29270000000002</v>
      </c>
      <c r="M26">
        <v>95.455943000000005</v>
      </c>
      <c r="N26">
        <v>122.484996</v>
      </c>
      <c r="O26">
        <v>128.380717</v>
      </c>
      <c r="P26">
        <v>145.58895000000001</v>
      </c>
      <c r="Q26">
        <v>22.630299000000001</v>
      </c>
      <c r="R26">
        <v>44.606625000000001</v>
      </c>
      <c r="S26">
        <v>27.638981000000001</v>
      </c>
      <c r="T26">
        <v>2.494586</v>
      </c>
      <c r="U26">
        <v>415.125</v>
      </c>
      <c r="V26">
        <v>12.231999999999999</v>
      </c>
      <c r="W26">
        <v>44.311</v>
      </c>
      <c r="X26">
        <v>148.30237500000001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32.576563</v>
      </c>
      <c r="AE26">
        <v>59.175403000000003</v>
      </c>
      <c r="AF26">
        <v>20.750636</v>
      </c>
      <c r="AG26">
        <v>49.506309000000002</v>
      </c>
      <c r="AH26">
        <v>179.96245400000001</v>
      </c>
      <c r="AI26">
        <v>18.308964</v>
      </c>
      <c r="AJ26">
        <v>0</v>
      </c>
      <c r="AK26">
        <v>68.158760000000001</v>
      </c>
      <c r="AL26">
        <v>80.177999999999997</v>
      </c>
      <c r="AM26">
        <v>18.800616999999999</v>
      </c>
      <c r="AN26">
        <v>0.78616600000000003</v>
      </c>
      <c r="AO26">
        <v>0</v>
      </c>
      <c r="AP26">
        <v>3.0743999999999998</v>
      </c>
      <c r="AQ26">
        <v>0</v>
      </c>
      <c r="AR26">
        <v>34.223999999999997</v>
      </c>
      <c r="AS26">
        <v>34.355860999999997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3178.7874489999995</v>
      </c>
    </row>
    <row r="27" spans="1:117">
      <c r="A27" t="s">
        <v>69</v>
      </c>
      <c r="B27">
        <v>0</v>
      </c>
      <c r="C27">
        <v>0</v>
      </c>
      <c r="D27">
        <v>48.878287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104.554142</v>
      </c>
      <c r="K27">
        <v>688.71594700000003</v>
      </c>
      <c r="L27">
        <v>258.29270000000002</v>
      </c>
      <c r="M27">
        <v>95.455943000000005</v>
      </c>
      <c r="N27">
        <v>122.484996</v>
      </c>
      <c r="O27">
        <v>128.380717</v>
      </c>
      <c r="P27">
        <v>145.58895000000001</v>
      </c>
      <c r="Q27">
        <v>22.630299000000001</v>
      </c>
      <c r="R27">
        <v>44.606625000000001</v>
      </c>
      <c r="S27">
        <v>27.638981000000001</v>
      </c>
      <c r="T27">
        <v>2.494586</v>
      </c>
      <c r="U27">
        <v>415.125</v>
      </c>
      <c r="V27">
        <v>12.231999999999999</v>
      </c>
      <c r="W27">
        <v>44.311</v>
      </c>
      <c r="X27">
        <v>148.30237500000001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32.576563</v>
      </c>
      <c r="AE27">
        <v>59.175403000000003</v>
      </c>
      <c r="AF27">
        <v>10.144755</v>
      </c>
      <c r="AG27">
        <v>49.506309000000002</v>
      </c>
      <c r="AH27">
        <v>179.96245400000001</v>
      </c>
      <c r="AI27">
        <v>18.308964</v>
      </c>
      <c r="AJ27">
        <v>0</v>
      </c>
      <c r="AK27">
        <v>68.158760000000001</v>
      </c>
      <c r="AL27">
        <v>80.177999999999997</v>
      </c>
      <c r="AM27">
        <v>17.601792</v>
      </c>
      <c r="AN27">
        <v>0.78616600000000003</v>
      </c>
      <c r="AO27">
        <v>0</v>
      </c>
      <c r="AP27">
        <v>3.0743999999999998</v>
      </c>
      <c r="AQ27">
        <v>0</v>
      </c>
      <c r="AR27">
        <v>34.223999999999997</v>
      </c>
      <c r="AS27">
        <v>34.355860999999997</v>
      </c>
      <c r="AT27">
        <v>20.000001999999999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3164.973187999999</v>
      </c>
    </row>
    <row r="28" spans="1:117">
      <c r="A28" t="s">
        <v>70</v>
      </c>
      <c r="B28">
        <v>0</v>
      </c>
      <c r="C28">
        <v>0</v>
      </c>
      <c r="D28">
        <v>48.878287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104.554142</v>
      </c>
      <c r="K28">
        <v>688.71594700000003</v>
      </c>
      <c r="L28">
        <v>258.29270000000002</v>
      </c>
      <c r="M28">
        <v>95.455943000000005</v>
      </c>
      <c r="N28">
        <v>122.484996</v>
      </c>
      <c r="O28">
        <v>128.380717</v>
      </c>
      <c r="P28">
        <v>145.58895000000001</v>
      </c>
      <c r="Q28">
        <v>22.630299000000001</v>
      </c>
      <c r="R28">
        <v>44.606625000000001</v>
      </c>
      <c r="S28">
        <v>27.638981000000001</v>
      </c>
      <c r="T28">
        <v>2.494586</v>
      </c>
      <c r="U28">
        <v>415.125</v>
      </c>
      <c r="V28">
        <v>12.231999999999999</v>
      </c>
      <c r="W28">
        <v>44.311</v>
      </c>
      <c r="X28">
        <v>148.30237500000001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32.576563</v>
      </c>
      <c r="AE28">
        <v>59.175403000000003</v>
      </c>
      <c r="AF28">
        <v>9.7989119999999996</v>
      </c>
      <c r="AG28">
        <v>49.506309000000002</v>
      </c>
      <c r="AH28">
        <v>179.96245400000001</v>
      </c>
      <c r="AI28">
        <v>18.308964</v>
      </c>
      <c r="AJ28">
        <v>0</v>
      </c>
      <c r="AK28">
        <v>68.158760000000001</v>
      </c>
      <c r="AL28">
        <v>80.177999999999997</v>
      </c>
      <c r="AM28">
        <v>12.527402</v>
      </c>
      <c r="AN28">
        <v>0.78616600000000003</v>
      </c>
      <c r="AO28">
        <v>0</v>
      </c>
      <c r="AP28">
        <v>3.0743999999999998</v>
      </c>
      <c r="AQ28">
        <v>0</v>
      </c>
      <c r="AR28">
        <v>34.223999999999997</v>
      </c>
      <c r="AS28">
        <v>34.355860999999997</v>
      </c>
      <c r="AT28">
        <v>20.000001999999999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3159.5529549999997</v>
      </c>
    </row>
    <row r="29" spans="1:117">
      <c r="A29" t="s">
        <v>71</v>
      </c>
      <c r="B29">
        <v>0</v>
      </c>
      <c r="C29">
        <v>0</v>
      </c>
      <c r="D29">
        <v>48.878287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104.554142</v>
      </c>
      <c r="K29">
        <v>688.71594700000003</v>
      </c>
      <c r="L29">
        <v>258.29270000000002</v>
      </c>
      <c r="M29">
        <v>95.455943000000005</v>
      </c>
      <c r="N29">
        <v>122.484996</v>
      </c>
      <c r="O29">
        <v>128.380717</v>
      </c>
      <c r="P29">
        <v>145.58895000000001</v>
      </c>
      <c r="Q29">
        <v>22.630299000000001</v>
      </c>
      <c r="R29">
        <v>44.606625000000001</v>
      </c>
      <c r="S29">
        <v>27.638981000000001</v>
      </c>
      <c r="T29">
        <v>2.494586</v>
      </c>
      <c r="U29">
        <v>415.125</v>
      </c>
      <c r="V29">
        <v>12.231999999999999</v>
      </c>
      <c r="W29">
        <v>44.311</v>
      </c>
      <c r="X29">
        <v>148.30237500000001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32.576563</v>
      </c>
      <c r="AE29">
        <v>59.175403000000003</v>
      </c>
      <c r="AF29">
        <v>9.7989119999999996</v>
      </c>
      <c r="AG29">
        <v>49.506309000000002</v>
      </c>
      <c r="AH29">
        <v>179.96245400000001</v>
      </c>
      <c r="AI29">
        <v>58.790083000000003</v>
      </c>
      <c r="AJ29">
        <v>0</v>
      </c>
      <c r="AK29">
        <v>68.158760000000001</v>
      </c>
      <c r="AL29">
        <v>80.177999999999997</v>
      </c>
      <c r="AM29">
        <v>12.527402</v>
      </c>
      <c r="AN29">
        <v>0.78616600000000003</v>
      </c>
      <c r="AO29">
        <v>0</v>
      </c>
      <c r="AP29">
        <v>3.0743999999999998</v>
      </c>
      <c r="AQ29">
        <v>0</v>
      </c>
      <c r="AR29">
        <v>34.223999999999997</v>
      </c>
      <c r="AS29">
        <v>34.355860999999997</v>
      </c>
      <c r="AT29">
        <v>20.000001999999999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3200.0340739999997</v>
      </c>
    </row>
    <row r="30" spans="1:117">
      <c r="A30" t="s">
        <v>72</v>
      </c>
      <c r="B30">
        <v>0</v>
      </c>
      <c r="C30">
        <v>0</v>
      </c>
      <c r="D30">
        <v>48.878287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104.554142</v>
      </c>
      <c r="K30">
        <v>688.71594700000003</v>
      </c>
      <c r="L30">
        <v>258.29270000000002</v>
      </c>
      <c r="M30">
        <v>95.455943000000005</v>
      </c>
      <c r="N30">
        <v>122.484996</v>
      </c>
      <c r="O30">
        <v>128.380717</v>
      </c>
      <c r="P30">
        <v>145.58895000000001</v>
      </c>
      <c r="Q30">
        <v>22.630299000000001</v>
      </c>
      <c r="R30">
        <v>44.606625000000001</v>
      </c>
      <c r="S30">
        <v>27.638981000000001</v>
      </c>
      <c r="T30">
        <v>3.0945860000000001</v>
      </c>
      <c r="U30">
        <v>415.125</v>
      </c>
      <c r="V30">
        <v>12.231999999999999</v>
      </c>
      <c r="W30">
        <v>44.311</v>
      </c>
      <c r="X30">
        <v>148.30237500000001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32.576563</v>
      </c>
      <c r="AE30">
        <v>59.175403000000003</v>
      </c>
      <c r="AF30">
        <v>9.7989119999999996</v>
      </c>
      <c r="AG30">
        <v>49.506309000000002</v>
      </c>
      <c r="AH30">
        <v>179.96245400000001</v>
      </c>
      <c r="AI30">
        <v>58.790083000000003</v>
      </c>
      <c r="AJ30">
        <v>0</v>
      </c>
      <c r="AK30">
        <v>68.158760000000001</v>
      </c>
      <c r="AL30">
        <v>80.177999999999997</v>
      </c>
      <c r="AM30">
        <v>12.527402</v>
      </c>
      <c r="AN30">
        <v>0.78616600000000003</v>
      </c>
      <c r="AO30">
        <v>0</v>
      </c>
      <c r="AP30">
        <v>3.0743999999999998</v>
      </c>
      <c r="AQ30">
        <v>0</v>
      </c>
      <c r="AR30">
        <v>34.223999999999997</v>
      </c>
      <c r="AS30">
        <v>34.355860999999997</v>
      </c>
      <c r="AT30">
        <v>20.000001999999999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3200.6340739999996</v>
      </c>
    </row>
    <row r="31" spans="1:117">
      <c r="A31" t="s">
        <v>73</v>
      </c>
      <c r="B31">
        <v>0</v>
      </c>
      <c r="C31">
        <v>0</v>
      </c>
      <c r="D31">
        <v>48.878287</v>
      </c>
      <c r="E31">
        <v>0</v>
      </c>
      <c r="F31">
        <v>0</v>
      </c>
      <c r="G31">
        <v>81.591623999999996</v>
      </c>
      <c r="H31">
        <v>0</v>
      </c>
      <c r="I31">
        <v>0</v>
      </c>
      <c r="J31">
        <v>103.196296</v>
      </c>
      <c r="K31">
        <v>688.71594700000003</v>
      </c>
      <c r="L31">
        <v>258.29270000000002</v>
      </c>
      <c r="M31">
        <v>95.455943000000005</v>
      </c>
      <c r="N31">
        <v>122.484996</v>
      </c>
      <c r="O31">
        <v>128.380717</v>
      </c>
      <c r="P31">
        <v>145.58895000000001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415.125</v>
      </c>
      <c r="V31">
        <v>12.231999999999999</v>
      </c>
      <c r="W31">
        <v>44.311</v>
      </c>
      <c r="X31">
        <v>148.30237500000001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32.576563</v>
      </c>
      <c r="AE31">
        <v>59.175403000000003</v>
      </c>
      <c r="AF31">
        <v>9.7989119999999996</v>
      </c>
      <c r="AG31">
        <v>49.506309000000002</v>
      </c>
      <c r="AH31">
        <v>179.96245400000001</v>
      </c>
      <c r="AI31">
        <v>58.790083000000003</v>
      </c>
      <c r="AJ31">
        <v>0</v>
      </c>
      <c r="AK31">
        <v>68.158760000000001</v>
      </c>
      <c r="AL31">
        <v>80.177999999999997</v>
      </c>
      <c r="AM31">
        <v>12.527402</v>
      </c>
      <c r="AN31">
        <v>0.78616600000000003</v>
      </c>
      <c r="AO31">
        <v>0</v>
      </c>
      <c r="AP31">
        <v>3.0743999999999998</v>
      </c>
      <c r="AQ31">
        <v>0</v>
      </c>
      <c r="AR31">
        <v>34.223999999999997</v>
      </c>
      <c r="AS31">
        <v>34.355860999999997</v>
      </c>
      <c r="AT31">
        <v>20.000001999999999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3199.5762279999999</v>
      </c>
    </row>
    <row r="32" spans="1:117">
      <c r="A32" t="s">
        <v>74</v>
      </c>
      <c r="B32">
        <v>0</v>
      </c>
      <c r="C32">
        <v>0</v>
      </c>
      <c r="D32">
        <v>48.878287</v>
      </c>
      <c r="E32">
        <v>0</v>
      </c>
      <c r="F32">
        <v>0</v>
      </c>
      <c r="G32">
        <v>81.591623999999996</v>
      </c>
      <c r="H32">
        <v>0</v>
      </c>
      <c r="I32">
        <v>0</v>
      </c>
      <c r="J32">
        <v>103.196296</v>
      </c>
      <c r="K32">
        <v>688.71594700000003</v>
      </c>
      <c r="L32">
        <v>258.29270000000002</v>
      </c>
      <c r="M32">
        <v>95.455943000000005</v>
      </c>
      <c r="N32">
        <v>122.484996</v>
      </c>
      <c r="O32">
        <v>128.380717</v>
      </c>
      <c r="P32">
        <v>145.58895000000001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415.125</v>
      </c>
      <c r="V32">
        <v>12.231999999999999</v>
      </c>
      <c r="W32">
        <v>44.311</v>
      </c>
      <c r="X32">
        <v>148.30237500000001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32.576563</v>
      </c>
      <c r="AE32">
        <v>59.175403000000003</v>
      </c>
      <c r="AF32">
        <v>9.7989119999999996</v>
      </c>
      <c r="AG32">
        <v>49.506309000000002</v>
      </c>
      <c r="AH32">
        <v>179.96245400000001</v>
      </c>
      <c r="AI32">
        <v>58.790083000000003</v>
      </c>
      <c r="AJ32">
        <v>0</v>
      </c>
      <c r="AK32">
        <v>68.158760000000001</v>
      </c>
      <c r="AL32">
        <v>80.177999999999997</v>
      </c>
      <c r="AM32">
        <v>12.527402</v>
      </c>
      <c r="AN32">
        <v>0.78616600000000003</v>
      </c>
      <c r="AO32">
        <v>0</v>
      </c>
      <c r="AP32">
        <v>3.0743999999999998</v>
      </c>
      <c r="AQ32">
        <v>0</v>
      </c>
      <c r="AR32">
        <v>34.223999999999997</v>
      </c>
      <c r="AS32">
        <v>34.355860999999997</v>
      </c>
      <c r="AT32">
        <v>20.000001000000001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3199.5762269999996</v>
      </c>
    </row>
    <row r="33" spans="1:117">
      <c r="A33" t="s">
        <v>75</v>
      </c>
      <c r="B33">
        <v>0</v>
      </c>
      <c r="C33">
        <v>0</v>
      </c>
      <c r="D33">
        <v>48.878287</v>
      </c>
      <c r="E33">
        <v>0</v>
      </c>
      <c r="F33">
        <v>0</v>
      </c>
      <c r="G33">
        <v>81.591623999999996</v>
      </c>
      <c r="H33">
        <v>0</v>
      </c>
      <c r="I33">
        <v>0</v>
      </c>
      <c r="J33">
        <v>103.196296</v>
      </c>
      <c r="K33">
        <v>688.71594700000003</v>
      </c>
      <c r="L33">
        <v>258.29270000000002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22.453313000000001</v>
      </c>
      <c r="S33">
        <v>27.638981000000001</v>
      </c>
      <c r="T33">
        <v>3.0945860000000001</v>
      </c>
      <c r="U33">
        <v>415.125</v>
      </c>
      <c r="V33">
        <v>12.231999999999999</v>
      </c>
      <c r="W33">
        <v>44.311</v>
      </c>
      <c r="X33">
        <v>148.30237500000001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32.576563</v>
      </c>
      <c r="AE33">
        <v>59.175403000000003</v>
      </c>
      <c r="AF33">
        <v>9.7989119999999996</v>
      </c>
      <c r="AG33">
        <v>49.506309000000002</v>
      </c>
      <c r="AH33">
        <v>179.96245400000001</v>
      </c>
      <c r="AI33">
        <v>58.790083000000003</v>
      </c>
      <c r="AJ33">
        <v>0</v>
      </c>
      <c r="AK33">
        <v>68.158760000000001</v>
      </c>
      <c r="AL33">
        <v>80.177999999999997</v>
      </c>
      <c r="AM33">
        <v>12.527402</v>
      </c>
      <c r="AN33">
        <v>0.78616600000000003</v>
      </c>
      <c r="AO33">
        <v>0</v>
      </c>
      <c r="AP33">
        <v>2.4339</v>
      </c>
      <c r="AQ33">
        <v>0</v>
      </c>
      <c r="AR33">
        <v>34.223999999999997</v>
      </c>
      <c r="AS33">
        <v>34.355860999999997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3186.582414</v>
      </c>
    </row>
    <row r="34" spans="1:117">
      <c r="A34" t="s">
        <v>76</v>
      </c>
      <c r="B34">
        <v>0</v>
      </c>
      <c r="C34">
        <v>0</v>
      </c>
      <c r="D34">
        <v>48.878287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103.196296</v>
      </c>
      <c r="K34">
        <v>688.71594700000003</v>
      </c>
      <c r="L34">
        <v>258.29270000000002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22.453313000000001</v>
      </c>
      <c r="S34">
        <v>27.638981000000001</v>
      </c>
      <c r="T34">
        <v>3.0945860000000001</v>
      </c>
      <c r="U34">
        <v>415.125</v>
      </c>
      <c r="V34">
        <v>12.231999999999999</v>
      </c>
      <c r="W34">
        <v>44.311</v>
      </c>
      <c r="X34">
        <v>148.30237500000001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32.576563</v>
      </c>
      <c r="AE34">
        <v>59.175403000000003</v>
      </c>
      <c r="AF34">
        <v>9.7989119999999996</v>
      </c>
      <c r="AG34">
        <v>49.506309000000002</v>
      </c>
      <c r="AH34">
        <v>179.96245400000001</v>
      </c>
      <c r="AI34">
        <v>58.790083000000003</v>
      </c>
      <c r="AJ34">
        <v>0</v>
      </c>
      <c r="AK34">
        <v>68.158760000000001</v>
      </c>
      <c r="AL34">
        <v>80.177999999999997</v>
      </c>
      <c r="AM34">
        <v>12.527402</v>
      </c>
      <c r="AN34">
        <v>0.78616600000000003</v>
      </c>
      <c r="AO34">
        <v>0</v>
      </c>
      <c r="AP34">
        <v>2.4339</v>
      </c>
      <c r="AQ34">
        <v>0</v>
      </c>
      <c r="AR34">
        <v>34.223999999999997</v>
      </c>
      <c r="AS34">
        <v>34.355860999999997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3186.582414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103.196296</v>
      </c>
      <c r="K35">
        <v>688.71594700000003</v>
      </c>
      <c r="L35">
        <v>258.29270000000002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22.453313000000001</v>
      </c>
      <c r="S35">
        <v>27.638981000000001</v>
      </c>
      <c r="T35">
        <v>3.0945860000000001</v>
      </c>
      <c r="U35">
        <v>415.125</v>
      </c>
      <c r="V35">
        <v>12.231999999999999</v>
      </c>
      <c r="W35">
        <v>44.311</v>
      </c>
      <c r="X35">
        <v>136.37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32.576563</v>
      </c>
      <c r="AE35">
        <v>59.175403000000003</v>
      </c>
      <c r="AF35">
        <v>9.7989119999999996</v>
      </c>
      <c r="AG35">
        <v>49.506309000000002</v>
      </c>
      <c r="AH35">
        <v>179.96245400000001</v>
      </c>
      <c r="AI35">
        <v>18.308964</v>
      </c>
      <c r="AJ35">
        <v>0</v>
      </c>
      <c r="AK35">
        <v>68.158760000000001</v>
      </c>
      <c r="AL35">
        <v>80.177999999999997</v>
      </c>
      <c r="AM35">
        <v>12.527402</v>
      </c>
      <c r="AN35">
        <v>0.78616600000000003</v>
      </c>
      <c r="AO35">
        <v>0</v>
      </c>
      <c r="AP35">
        <v>2.4339</v>
      </c>
      <c r="AQ35">
        <v>0</v>
      </c>
      <c r="AR35">
        <v>34.223999999999997</v>
      </c>
      <c r="AS35">
        <v>34.355860999999997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9.2748030000000004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3133.5172099999995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103.196296</v>
      </c>
      <c r="K36">
        <v>688.71594700000003</v>
      </c>
      <c r="L36">
        <v>258.29270000000002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22.453313000000001</v>
      </c>
      <c r="S36">
        <v>27.638981000000001</v>
      </c>
      <c r="T36">
        <v>3.0945860000000001</v>
      </c>
      <c r="U36">
        <v>415.125</v>
      </c>
      <c r="V36">
        <v>12.231999999999999</v>
      </c>
      <c r="W36">
        <v>44.311</v>
      </c>
      <c r="X36">
        <v>136.37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32.576563</v>
      </c>
      <c r="AE36">
        <v>59.175403000000003</v>
      </c>
      <c r="AF36">
        <v>9.7989119999999996</v>
      </c>
      <c r="AG36">
        <v>49.506309000000002</v>
      </c>
      <c r="AH36">
        <v>179.96245400000001</v>
      </c>
      <c r="AI36">
        <v>18.308964</v>
      </c>
      <c r="AJ36">
        <v>0</v>
      </c>
      <c r="AK36">
        <v>68.158760000000001</v>
      </c>
      <c r="AL36">
        <v>80.177999999999997</v>
      </c>
      <c r="AM36">
        <v>12.527402</v>
      </c>
      <c r="AN36">
        <v>0.78616600000000003</v>
      </c>
      <c r="AO36">
        <v>0</v>
      </c>
      <c r="AP36">
        <v>2.4339</v>
      </c>
      <c r="AQ36">
        <v>0</v>
      </c>
      <c r="AR36">
        <v>34.223999999999997</v>
      </c>
      <c r="AS36">
        <v>34.355860999999997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9.2748030000000004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3133.5172099999995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103.196296</v>
      </c>
      <c r="K37">
        <v>688.71594700000003</v>
      </c>
      <c r="L37">
        <v>258.29270000000002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22.453313000000001</v>
      </c>
      <c r="S37">
        <v>27.638981000000001</v>
      </c>
      <c r="T37">
        <v>3.0945860000000001</v>
      </c>
      <c r="U37">
        <v>415.125</v>
      </c>
      <c r="V37">
        <v>12.231999999999999</v>
      </c>
      <c r="W37">
        <v>44.311</v>
      </c>
      <c r="X37">
        <v>136.37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32.576563</v>
      </c>
      <c r="AE37">
        <v>59.175403000000003</v>
      </c>
      <c r="AF37">
        <v>9.7989119999999996</v>
      </c>
      <c r="AG37">
        <v>49.506309000000002</v>
      </c>
      <c r="AH37">
        <v>179.96245400000001</v>
      </c>
      <c r="AI37">
        <v>18.308964</v>
      </c>
      <c r="AJ37">
        <v>0</v>
      </c>
      <c r="AK37">
        <v>68.158760000000001</v>
      </c>
      <c r="AL37">
        <v>80.177999999999997</v>
      </c>
      <c r="AM37">
        <v>12.527402</v>
      </c>
      <c r="AN37">
        <v>0.78616600000000003</v>
      </c>
      <c r="AO37">
        <v>0</v>
      </c>
      <c r="AP37">
        <v>2.4339</v>
      </c>
      <c r="AQ37">
        <v>0</v>
      </c>
      <c r="AR37">
        <v>34.223999999999997</v>
      </c>
      <c r="AS37">
        <v>34.355860999999997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9.2748030000000004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3133.5172099999995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103.196296</v>
      </c>
      <c r="K38">
        <v>688.71594700000003</v>
      </c>
      <c r="L38">
        <v>258.29270000000002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22.453313000000001</v>
      </c>
      <c r="S38">
        <v>27.638981000000001</v>
      </c>
      <c r="T38">
        <v>3.0945860000000001</v>
      </c>
      <c r="U38">
        <v>415.125</v>
      </c>
      <c r="V38">
        <v>12.231999999999999</v>
      </c>
      <c r="W38">
        <v>44.311</v>
      </c>
      <c r="X38">
        <v>136.37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32.576563</v>
      </c>
      <c r="AE38">
        <v>59.175403000000003</v>
      </c>
      <c r="AF38">
        <v>9.7989119999999996</v>
      </c>
      <c r="AG38">
        <v>49.506309000000002</v>
      </c>
      <c r="AH38">
        <v>179.96245400000001</v>
      </c>
      <c r="AI38">
        <v>18.308964</v>
      </c>
      <c r="AJ38">
        <v>0</v>
      </c>
      <c r="AK38">
        <v>68.158760000000001</v>
      </c>
      <c r="AL38">
        <v>80.177999999999997</v>
      </c>
      <c r="AM38">
        <v>12.527402</v>
      </c>
      <c r="AN38">
        <v>0.78616600000000003</v>
      </c>
      <c r="AO38">
        <v>0</v>
      </c>
      <c r="AP38">
        <v>2.4339</v>
      </c>
      <c r="AQ38">
        <v>0</v>
      </c>
      <c r="AR38">
        <v>38.64</v>
      </c>
      <c r="AS38">
        <v>34.355860999999997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9.2748030000000004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3137.9350099999992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688.71594700000003</v>
      </c>
      <c r="L39">
        <v>258.29270000000002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22.453313000000001</v>
      </c>
      <c r="S39">
        <v>27.638981000000001</v>
      </c>
      <c r="T39">
        <v>3.0945860000000001</v>
      </c>
      <c r="U39">
        <v>418.77</v>
      </c>
      <c r="V39">
        <v>12.231999999999999</v>
      </c>
      <c r="W39">
        <v>44.311</v>
      </c>
      <c r="X39">
        <v>136.37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21.717708999999999</v>
      </c>
      <c r="AE39">
        <v>59.175403000000003</v>
      </c>
      <c r="AF39">
        <v>0</v>
      </c>
      <c r="AG39">
        <v>49.506309000000002</v>
      </c>
      <c r="AH39">
        <v>179.96245400000001</v>
      </c>
      <c r="AI39">
        <v>18.308964</v>
      </c>
      <c r="AJ39">
        <v>0</v>
      </c>
      <c r="AK39">
        <v>68.158760000000001</v>
      </c>
      <c r="AL39">
        <v>80.177999999999997</v>
      </c>
      <c r="AM39">
        <v>12.527402</v>
      </c>
      <c r="AN39">
        <v>0.78616600000000003</v>
      </c>
      <c r="AO39">
        <v>0</v>
      </c>
      <c r="AP39">
        <v>2.4339</v>
      </c>
      <c r="AQ39">
        <v>0</v>
      </c>
      <c r="AR39">
        <v>38.64</v>
      </c>
      <c r="AS39">
        <v>34.355860999999997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9.2748030000000004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3118.2250299999987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688.71594700000003</v>
      </c>
      <c r="L40">
        <v>258.29270000000002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22.453313000000001</v>
      </c>
      <c r="S40">
        <v>27.638981000000001</v>
      </c>
      <c r="T40">
        <v>3.0945860000000001</v>
      </c>
      <c r="U40">
        <v>418.77</v>
      </c>
      <c r="V40">
        <v>12.231999999999999</v>
      </c>
      <c r="W40">
        <v>44.311</v>
      </c>
      <c r="X40">
        <v>136.37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21.717708999999999</v>
      </c>
      <c r="AE40">
        <v>59.175403000000003</v>
      </c>
      <c r="AF40">
        <v>0</v>
      </c>
      <c r="AG40">
        <v>49.506309000000002</v>
      </c>
      <c r="AH40">
        <v>179.96245400000001</v>
      </c>
      <c r="AI40">
        <v>18.308964</v>
      </c>
      <c r="AJ40">
        <v>0</v>
      </c>
      <c r="AK40">
        <v>68.158760000000001</v>
      </c>
      <c r="AL40">
        <v>80.177999999999997</v>
      </c>
      <c r="AM40">
        <v>12.527402</v>
      </c>
      <c r="AN40">
        <v>0.78616600000000003</v>
      </c>
      <c r="AO40">
        <v>0</v>
      </c>
      <c r="AP40">
        <v>2.4339</v>
      </c>
      <c r="AQ40">
        <v>0</v>
      </c>
      <c r="AR40">
        <v>38.64</v>
      </c>
      <c r="AS40">
        <v>34.355860999999997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9.2748030000000004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3118.2250299999987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688.71594700000003</v>
      </c>
      <c r="L41">
        <v>258.29270000000002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22.453313000000001</v>
      </c>
      <c r="S41">
        <v>27.638981000000001</v>
      </c>
      <c r="T41">
        <v>3.0945860000000001</v>
      </c>
      <c r="U41">
        <v>418.77</v>
      </c>
      <c r="V41">
        <v>12.231999999999999</v>
      </c>
      <c r="W41">
        <v>44.311</v>
      </c>
      <c r="X41">
        <v>136.37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21.717708999999999</v>
      </c>
      <c r="AE41">
        <v>59.175403000000003</v>
      </c>
      <c r="AF41">
        <v>0</v>
      </c>
      <c r="AG41">
        <v>49.506309000000002</v>
      </c>
      <c r="AH41">
        <v>179.96245400000001</v>
      </c>
      <c r="AI41">
        <v>18.308964</v>
      </c>
      <c r="AJ41">
        <v>0</v>
      </c>
      <c r="AK41">
        <v>68.158760000000001</v>
      </c>
      <c r="AL41">
        <v>80.177999999999997</v>
      </c>
      <c r="AM41">
        <v>12.527402</v>
      </c>
      <c r="AN41">
        <v>0.78616600000000003</v>
      </c>
      <c r="AO41">
        <v>0</v>
      </c>
      <c r="AP41">
        <v>2.4339</v>
      </c>
      <c r="AQ41">
        <v>0</v>
      </c>
      <c r="AR41">
        <v>34.223999999999997</v>
      </c>
      <c r="AS41">
        <v>34.355860999999997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9.2748030000000004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3113.809029999999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688.71594700000003</v>
      </c>
      <c r="L42">
        <v>258.29270000000002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22.453313000000001</v>
      </c>
      <c r="S42">
        <v>27.638981000000001</v>
      </c>
      <c r="T42">
        <v>3.0945860000000001</v>
      </c>
      <c r="U42">
        <v>418.77</v>
      </c>
      <c r="V42">
        <v>12.231999999999999</v>
      </c>
      <c r="W42">
        <v>44.311</v>
      </c>
      <c r="X42">
        <v>136.37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21.717708999999999</v>
      </c>
      <c r="AE42">
        <v>59.175403000000003</v>
      </c>
      <c r="AF42">
        <v>0</v>
      </c>
      <c r="AG42">
        <v>49.506309000000002</v>
      </c>
      <c r="AH42">
        <v>179.96245400000001</v>
      </c>
      <c r="AI42">
        <v>18.308964</v>
      </c>
      <c r="AJ42">
        <v>0</v>
      </c>
      <c r="AK42">
        <v>68.158760000000001</v>
      </c>
      <c r="AL42">
        <v>80.177999999999997</v>
      </c>
      <c r="AM42">
        <v>12.527402</v>
      </c>
      <c r="AN42">
        <v>0.78616600000000003</v>
      </c>
      <c r="AO42">
        <v>0</v>
      </c>
      <c r="AP42">
        <v>2.4339</v>
      </c>
      <c r="AQ42">
        <v>0</v>
      </c>
      <c r="AR42">
        <v>34.223999999999997</v>
      </c>
      <c r="AS42">
        <v>34.355860999999997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9.2748030000000004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3113.809029999999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688.71594700000003</v>
      </c>
      <c r="L43">
        <v>258.29270000000002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22.453313000000001</v>
      </c>
      <c r="S43">
        <v>27.638981000000001</v>
      </c>
      <c r="T43">
        <v>3.0945860000000001</v>
      </c>
      <c r="U43">
        <v>418.77</v>
      </c>
      <c r="V43">
        <v>12.231999999999999</v>
      </c>
      <c r="W43">
        <v>40.110999999999997</v>
      </c>
      <c r="X43">
        <v>131.70237499999999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21.717708999999999</v>
      </c>
      <c r="AE43">
        <v>59.175403000000003</v>
      </c>
      <c r="AF43">
        <v>0</v>
      </c>
      <c r="AG43">
        <v>49.506309000000002</v>
      </c>
      <c r="AH43">
        <v>179.96245400000001</v>
      </c>
      <c r="AI43">
        <v>18.308964</v>
      </c>
      <c r="AJ43">
        <v>0</v>
      </c>
      <c r="AK43">
        <v>68.158760000000001</v>
      </c>
      <c r="AL43">
        <v>79.376220000000004</v>
      </c>
      <c r="AM43">
        <v>12.527402</v>
      </c>
      <c r="AN43">
        <v>0.78616600000000003</v>
      </c>
      <c r="AO43">
        <v>0</v>
      </c>
      <c r="AP43">
        <v>2.4339</v>
      </c>
      <c r="AQ43">
        <v>0</v>
      </c>
      <c r="AR43">
        <v>38.64</v>
      </c>
      <c r="AS43">
        <v>34.355860999999997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9.2748030000000004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3108.5556249999986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688.71594700000003</v>
      </c>
      <c r="L44">
        <v>258.29270000000002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22.453313000000001</v>
      </c>
      <c r="S44">
        <v>27.638981000000001</v>
      </c>
      <c r="T44">
        <v>3.0945860000000001</v>
      </c>
      <c r="U44">
        <v>418.77</v>
      </c>
      <c r="V44">
        <v>12.231999999999999</v>
      </c>
      <c r="W44">
        <v>40.110999999999997</v>
      </c>
      <c r="X44">
        <v>131.70237499999999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21.717708999999999</v>
      </c>
      <c r="AE44">
        <v>59.175403000000003</v>
      </c>
      <c r="AF44">
        <v>0</v>
      </c>
      <c r="AG44">
        <v>49.506309000000002</v>
      </c>
      <c r="AH44">
        <v>179.96245400000001</v>
      </c>
      <c r="AI44">
        <v>18.308964</v>
      </c>
      <c r="AJ44">
        <v>0</v>
      </c>
      <c r="AK44">
        <v>68.158760000000001</v>
      </c>
      <c r="AL44">
        <v>79.376220000000004</v>
      </c>
      <c r="AM44">
        <v>12.527402</v>
      </c>
      <c r="AN44">
        <v>0.78616600000000003</v>
      </c>
      <c r="AO44">
        <v>0</v>
      </c>
      <c r="AP44">
        <v>2.4339</v>
      </c>
      <c r="AQ44">
        <v>0</v>
      </c>
      <c r="AR44">
        <v>38.64</v>
      </c>
      <c r="AS44">
        <v>34.355860999999997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9.2748030000000004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3108.5556249999986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688.71594700000003</v>
      </c>
      <c r="L45">
        <v>258.29270000000002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22.453313000000001</v>
      </c>
      <c r="S45">
        <v>27.638981000000001</v>
      </c>
      <c r="T45">
        <v>3.0945860000000001</v>
      </c>
      <c r="U45">
        <v>418.77</v>
      </c>
      <c r="V45">
        <v>12.231999999999999</v>
      </c>
      <c r="W45">
        <v>40.110999999999997</v>
      </c>
      <c r="X45">
        <v>131.70237499999999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21.717708999999999</v>
      </c>
      <c r="AE45">
        <v>59.175403000000003</v>
      </c>
      <c r="AF45">
        <v>0</v>
      </c>
      <c r="AG45">
        <v>49.506309000000002</v>
      </c>
      <c r="AH45">
        <v>179.96245400000001</v>
      </c>
      <c r="AI45">
        <v>18.308964</v>
      </c>
      <c r="AJ45">
        <v>0</v>
      </c>
      <c r="AK45">
        <v>68.158760000000001</v>
      </c>
      <c r="AL45">
        <v>79.376220000000004</v>
      </c>
      <c r="AM45">
        <v>12.527402</v>
      </c>
      <c r="AN45">
        <v>0.78616600000000003</v>
      </c>
      <c r="AO45">
        <v>0</v>
      </c>
      <c r="AP45">
        <v>2.4339</v>
      </c>
      <c r="AQ45">
        <v>0</v>
      </c>
      <c r="AR45">
        <v>38.64</v>
      </c>
      <c r="AS45">
        <v>34.355860999999997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9.2748030000000004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3108.5556249999986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688.71594700000003</v>
      </c>
      <c r="L46">
        <v>258.29270000000002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22.453313000000001</v>
      </c>
      <c r="S46">
        <v>27.638981000000001</v>
      </c>
      <c r="T46">
        <v>3.0945860000000001</v>
      </c>
      <c r="U46">
        <v>418.77</v>
      </c>
      <c r="V46">
        <v>12.231999999999999</v>
      </c>
      <c r="W46">
        <v>40.110999999999997</v>
      </c>
      <c r="X46">
        <v>131.70237499999999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21.717708999999999</v>
      </c>
      <c r="AE46">
        <v>59.175403000000003</v>
      </c>
      <c r="AF46">
        <v>0</v>
      </c>
      <c r="AG46">
        <v>49.506309000000002</v>
      </c>
      <c r="AH46">
        <v>179.96245400000001</v>
      </c>
      <c r="AI46">
        <v>18.308964</v>
      </c>
      <c r="AJ46">
        <v>0</v>
      </c>
      <c r="AK46">
        <v>68.158760000000001</v>
      </c>
      <c r="AL46">
        <v>79.376220000000004</v>
      </c>
      <c r="AM46">
        <v>12.527402</v>
      </c>
      <c r="AN46">
        <v>0.78616600000000003</v>
      </c>
      <c r="AO46">
        <v>0</v>
      </c>
      <c r="AP46">
        <v>2.4339</v>
      </c>
      <c r="AQ46">
        <v>0</v>
      </c>
      <c r="AR46">
        <v>34.223999999999997</v>
      </c>
      <c r="AS46">
        <v>34.355860999999997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9.2748030000000004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3104.1396249999989</v>
      </c>
    </row>
    <row r="47" spans="1:117">
      <c r="A47" t="s">
        <v>89</v>
      </c>
      <c r="B47">
        <v>0</v>
      </c>
      <c r="C47">
        <v>0</v>
      </c>
      <c r="D47">
        <v>48.226576999999999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688.71594700000003</v>
      </c>
      <c r="L47">
        <v>258.29270000000002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22.453313000000001</v>
      </c>
      <c r="S47">
        <v>27.638981000000001</v>
      </c>
      <c r="T47">
        <v>3.0945860000000001</v>
      </c>
      <c r="U47">
        <v>418.77</v>
      </c>
      <c r="V47">
        <v>12.231999999999999</v>
      </c>
      <c r="W47">
        <v>44.311</v>
      </c>
      <c r="X47">
        <v>148.30237500000001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21.717708999999999</v>
      </c>
      <c r="AE47">
        <v>59.175403000000003</v>
      </c>
      <c r="AF47">
        <v>0</v>
      </c>
      <c r="AG47">
        <v>49.506309000000002</v>
      </c>
      <c r="AH47">
        <v>179.96245400000001</v>
      </c>
      <c r="AI47">
        <v>18.308964</v>
      </c>
      <c r="AJ47">
        <v>0</v>
      </c>
      <c r="AK47">
        <v>68.158760000000001</v>
      </c>
      <c r="AL47">
        <v>79.376220000000004</v>
      </c>
      <c r="AM47">
        <v>12.527402</v>
      </c>
      <c r="AN47">
        <v>0.78616600000000003</v>
      </c>
      <c r="AO47">
        <v>0</v>
      </c>
      <c r="AP47">
        <v>2.4339</v>
      </c>
      <c r="AQ47">
        <v>0</v>
      </c>
      <c r="AR47">
        <v>34.223999999999997</v>
      </c>
      <c r="AS47">
        <v>34.355860999999997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9.2748030000000004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3123.5835789999996</v>
      </c>
    </row>
    <row r="48" spans="1:117">
      <c r="A48" t="s">
        <v>90</v>
      </c>
      <c r="B48">
        <v>0</v>
      </c>
      <c r="C48">
        <v>0</v>
      </c>
      <c r="D48">
        <v>48.226576999999999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688.71594700000003</v>
      </c>
      <c r="L48">
        <v>258.29270000000002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22.453313000000001</v>
      </c>
      <c r="S48">
        <v>27.638981000000001</v>
      </c>
      <c r="T48">
        <v>3.0945860000000001</v>
      </c>
      <c r="U48">
        <v>418.77</v>
      </c>
      <c r="V48">
        <v>12.231999999999999</v>
      </c>
      <c r="W48">
        <v>44.311</v>
      </c>
      <c r="X48">
        <v>148.30237500000001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21.717708999999999</v>
      </c>
      <c r="AE48">
        <v>59.175403000000003</v>
      </c>
      <c r="AF48">
        <v>0</v>
      </c>
      <c r="AG48">
        <v>49.506309000000002</v>
      </c>
      <c r="AH48">
        <v>179.96245400000001</v>
      </c>
      <c r="AI48">
        <v>18.308964</v>
      </c>
      <c r="AJ48">
        <v>0</v>
      </c>
      <c r="AK48">
        <v>68.158760000000001</v>
      </c>
      <c r="AL48">
        <v>79.376220000000004</v>
      </c>
      <c r="AM48">
        <v>12.527402</v>
      </c>
      <c r="AN48">
        <v>0.78616600000000003</v>
      </c>
      <c r="AO48">
        <v>0</v>
      </c>
      <c r="AP48">
        <v>2.4339</v>
      </c>
      <c r="AQ48">
        <v>0</v>
      </c>
      <c r="AR48">
        <v>34.223999999999997</v>
      </c>
      <c r="AS48">
        <v>34.355860999999997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9.2748030000000004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3123.5835789999996</v>
      </c>
    </row>
    <row r="49" spans="1:117">
      <c r="A49" t="s">
        <v>91</v>
      </c>
      <c r="B49">
        <v>0</v>
      </c>
      <c r="C49">
        <v>0</v>
      </c>
      <c r="D49">
        <v>48.226576999999999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100.480604</v>
      </c>
      <c r="K49">
        <v>688.71594700000003</v>
      </c>
      <c r="L49">
        <v>258.29270000000002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22.453313000000001</v>
      </c>
      <c r="S49">
        <v>27.638981000000001</v>
      </c>
      <c r="T49">
        <v>3.0945860000000001</v>
      </c>
      <c r="U49">
        <v>418.77</v>
      </c>
      <c r="V49">
        <v>12.231999999999999</v>
      </c>
      <c r="W49">
        <v>44.311</v>
      </c>
      <c r="X49">
        <v>148.30237500000001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21.717708999999999</v>
      </c>
      <c r="AE49">
        <v>59.175403000000003</v>
      </c>
      <c r="AF49">
        <v>0</v>
      </c>
      <c r="AG49">
        <v>49.506309000000002</v>
      </c>
      <c r="AH49">
        <v>179.96245400000001</v>
      </c>
      <c r="AI49">
        <v>18.308964</v>
      </c>
      <c r="AJ49">
        <v>0</v>
      </c>
      <c r="AK49">
        <v>68.158760000000001</v>
      </c>
      <c r="AL49">
        <v>51.128</v>
      </c>
      <c r="AM49">
        <v>12.527402</v>
      </c>
      <c r="AN49">
        <v>0.78616600000000003</v>
      </c>
      <c r="AO49">
        <v>0</v>
      </c>
      <c r="AP49">
        <v>2.4339</v>
      </c>
      <c r="AQ49">
        <v>0</v>
      </c>
      <c r="AR49">
        <v>38.64</v>
      </c>
      <c r="AS49">
        <v>34.355860999999997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9.2748030000000004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3099.7513589999994</v>
      </c>
    </row>
    <row r="50" spans="1:117">
      <c r="A50" t="s">
        <v>92</v>
      </c>
      <c r="B50">
        <v>0</v>
      </c>
      <c r="C50">
        <v>0</v>
      </c>
      <c r="D50">
        <v>48.226576999999999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100.480604</v>
      </c>
      <c r="K50">
        <v>688.71594700000003</v>
      </c>
      <c r="L50">
        <v>258.29270000000002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22.453313000000001</v>
      </c>
      <c r="S50">
        <v>27.638981000000001</v>
      </c>
      <c r="T50">
        <v>3.0945860000000001</v>
      </c>
      <c r="U50">
        <v>418.77</v>
      </c>
      <c r="V50">
        <v>12.231999999999999</v>
      </c>
      <c r="W50">
        <v>44.311</v>
      </c>
      <c r="X50">
        <v>148.30237500000001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21.717708999999999</v>
      </c>
      <c r="AE50">
        <v>59.175403000000003</v>
      </c>
      <c r="AF50">
        <v>0</v>
      </c>
      <c r="AG50">
        <v>49.506309000000002</v>
      </c>
      <c r="AH50">
        <v>179.96245400000001</v>
      </c>
      <c r="AI50">
        <v>18.308964</v>
      </c>
      <c r="AJ50">
        <v>0</v>
      </c>
      <c r="AK50">
        <v>68.158760000000001</v>
      </c>
      <c r="AL50">
        <v>51.128</v>
      </c>
      <c r="AM50">
        <v>12.527402</v>
      </c>
      <c r="AN50">
        <v>0.78616600000000003</v>
      </c>
      <c r="AO50">
        <v>0</v>
      </c>
      <c r="AP50">
        <v>2.4339</v>
      </c>
      <c r="AQ50">
        <v>0</v>
      </c>
      <c r="AR50">
        <v>38.64</v>
      </c>
      <c r="AS50">
        <v>34.355860999999997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9.2748030000000004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3099.7513589999994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100.480604</v>
      </c>
      <c r="K51">
        <v>688.71594700000003</v>
      </c>
      <c r="L51">
        <v>258.29270000000002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22.453313000000001</v>
      </c>
      <c r="S51">
        <v>27.638981000000001</v>
      </c>
      <c r="T51">
        <v>3.0945860000000001</v>
      </c>
      <c r="U51">
        <v>418.77</v>
      </c>
      <c r="V51">
        <v>12.231999999999999</v>
      </c>
      <c r="W51">
        <v>44.311</v>
      </c>
      <c r="X51">
        <v>148.30237500000001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21.717708999999999</v>
      </c>
      <c r="AE51">
        <v>59.175403000000003</v>
      </c>
      <c r="AF51">
        <v>0</v>
      </c>
      <c r="AG51">
        <v>49.506309000000002</v>
      </c>
      <c r="AH51">
        <v>179.96245400000001</v>
      </c>
      <c r="AI51">
        <v>18.308964</v>
      </c>
      <c r="AJ51">
        <v>0</v>
      </c>
      <c r="AK51">
        <v>68.158760000000001</v>
      </c>
      <c r="AL51">
        <v>51.128</v>
      </c>
      <c r="AM51">
        <v>12.527402</v>
      </c>
      <c r="AN51">
        <v>0.78616600000000003</v>
      </c>
      <c r="AO51">
        <v>0</v>
      </c>
      <c r="AP51">
        <v>2.5619999999999998</v>
      </c>
      <c r="AQ51">
        <v>0</v>
      </c>
      <c r="AR51">
        <v>38.64</v>
      </c>
      <c r="AS51">
        <v>34.355860999999997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9.2748030000000004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3097.890179999999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100.480604</v>
      </c>
      <c r="K52">
        <v>688.71594700000003</v>
      </c>
      <c r="L52">
        <v>258.29270000000002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22.453313000000001</v>
      </c>
      <c r="S52">
        <v>27.638981000000001</v>
      </c>
      <c r="T52">
        <v>3.0945860000000001</v>
      </c>
      <c r="U52">
        <v>418.77</v>
      </c>
      <c r="V52">
        <v>12.231999999999999</v>
      </c>
      <c r="W52">
        <v>44.311</v>
      </c>
      <c r="X52">
        <v>148.30237500000001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21.717708999999999</v>
      </c>
      <c r="AE52">
        <v>59.175403000000003</v>
      </c>
      <c r="AF52">
        <v>0</v>
      </c>
      <c r="AG52">
        <v>49.506309000000002</v>
      </c>
      <c r="AH52">
        <v>179.96245400000001</v>
      </c>
      <c r="AI52">
        <v>4.2720909999999996</v>
      </c>
      <c r="AJ52">
        <v>0</v>
      </c>
      <c r="AK52">
        <v>68.158760000000001</v>
      </c>
      <c r="AL52">
        <v>51.128</v>
      </c>
      <c r="AM52">
        <v>12.527402</v>
      </c>
      <c r="AN52">
        <v>0.78616600000000003</v>
      </c>
      <c r="AO52">
        <v>0</v>
      </c>
      <c r="AP52">
        <v>2.5619999999999998</v>
      </c>
      <c r="AQ52">
        <v>0</v>
      </c>
      <c r="AR52">
        <v>34.223999999999997</v>
      </c>
      <c r="AS52">
        <v>34.355860999999997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9.2748030000000004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3079.4373069999992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100.480604</v>
      </c>
      <c r="K53">
        <v>688.71594700000003</v>
      </c>
      <c r="L53">
        <v>258.29270000000002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22.453313000000001</v>
      </c>
      <c r="S53">
        <v>27.638981000000001</v>
      </c>
      <c r="T53">
        <v>3.0945860000000001</v>
      </c>
      <c r="U53">
        <v>418.77</v>
      </c>
      <c r="V53">
        <v>12.231999999999999</v>
      </c>
      <c r="W53">
        <v>44.311</v>
      </c>
      <c r="X53">
        <v>131.70237499999999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21.717708999999999</v>
      </c>
      <c r="AE53">
        <v>59.175403000000003</v>
      </c>
      <c r="AF53">
        <v>0</v>
      </c>
      <c r="AG53">
        <v>49.506309000000002</v>
      </c>
      <c r="AH53">
        <v>179.96245400000001</v>
      </c>
      <c r="AI53">
        <v>0</v>
      </c>
      <c r="AJ53">
        <v>0</v>
      </c>
      <c r="AK53">
        <v>68.158760000000001</v>
      </c>
      <c r="AL53">
        <v>51.128</v>
      </c>
      <c r="AM53">
        <v>12.527402</v>
      </c>
      <c r="AN53">
        <v>0.78616600000000003</v>
      </c>
      <c r="AO53">
        <v>0</v>
      </c>
      <c r="AP53">
        <v>10.247999999999999</v>
      </c>
      <c r="AQ53">
        <v>0</v>
      </c>
      <c r="AR53">
        <v>34.223999999999997</v>
      </c>
      <c r="AS53">
        <v>34.355860999999997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9.2748030000000004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3066.2512159999992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100.480604</v>
      </c>
      <c r="K54">
        <v>688.71594700000003</v>
      </c>
      <c r="L54">
        <v>258.29270000000002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22.453313000000001</v>
      </c>
      <c r="S54">
        <v>27.638981000000001</v>
      </c>
      <c r="T54">
        <v>3.0945860000000001</v>
      </c>
      <c r="U54">
        <v>418.77</v>
      </c>
      <c r="V54">
        <v>12.231999999999999</v>
      </c>
      <c r="W54">
        <v>44.311</v>
      </c>
      <c r="X54">
        <v>148.30237500000001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21.717708999999999</v>
      </c>
      <c r="AE54">
        <v>59.175403000000003</v>
      </c>
      <c r="AF54">
        <v>0</v>
      </c>
      <c r="AG54">
        <v>49.506309000000002</v>
      </c>
      <c r="AH54">
        <v>179.96245400000001</v>
      </c>
      <c r="AI54">
        <v>0</v>
      </c>
      <c r="AJ54">
        <v>0</v>
      </c>
      <c r="AK54">
        <v>68.158760000000001</v>
      </c>
      <c r="AL54">
        <v>51.128</v>
      </c>
      <c r="AM54">
        <v>12.527402</v>
      </c>
      <c r="AN54">
        <v>0.78616600000000003</v>
      </c>
      <c r="AO54">
        <v>0</v>
      </c>
      <c r="AP54">
        <v>10.247999999999999</v>
      </c>
      <c r="AQ54">
        <v>0</v>
      </c>
      <c r="AR54">
        <v>34.223999999999997</v>
      </c>
      <c r="AS54">
        <v>34.355860999999997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9.2748030000000004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3082.8512159999996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100.480604</v>
      </c>
      <c r="K55">
        <v>688.71594700000003</v>
      </c>
      <c r="L55">
        <v>34.146349999999998</v>
      </c>
      <c r="M55">
        <v>97.055942999999999</v>
      </c>
      <c r="N55">
        <v>124.384996</v>
      </c>
      <c r="O55">
        <v>130.58071699999999</v>
      </c>
      <c r="P55">
        <v>136.90266600000001</v>
      </c>
      <c r="Q55">
        <v>22.630299000000001</v>
      </c>
      <c r="R55">
        <v>22.453313000000001</v>
      </c>
      <c r="S55">
        <v>27.638981000000001</v>
      </c>
      <c r="T55">
        <v>3.0945860000000001</v>
      </c>
      <c r="U55">
        <v>418.77</v>
      </c>
      <c r="V55">
        <v>12.231999999999999</v>
      </c>
      <c r="W55">
        <v>44.311</v>
      </c>
      <c r="X55">
        <v>148.30237500000001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21.717708999999999</v>
      </c>
      <c r="AE55">
        <v>59.175403000000003</v>
      </c>
      <c r="AF55">
        <v>0</v>
      </c>
      <c r="AG55">
        <v>49.506309000000002</v>
      </c>
      <c r="AH55">
        <v>179.96245400000001</v>
      </c>
      <c r="AI55">
        <v>0</v>
      </c>
      <c r="AJ55">
        <v>0</v>
      </c>
      <c r="AK55">
        <v>68.158760000000001</v>
      </c>
      <c r="AL55">
        <v>51.128</v>
      </c>
      <c r="AM55">
        <v>12.527402</v>
      </c>
      <c r="AN55">
        <v>0.78616600000000003</v>
      </c>
      <c r="AO55">
        <v>0</v>
      </c>
      <c r="AP55">
        <v>10.119899999999999</v>
      </c>
      <c r="AQ55">
        <v>0</v>
      </c>
      <c r="AR55">
        <v>38.64</v>
      </c>
      <c r="AS55">
        <v>34.355860999999997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9.2748030000000004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2849.9064819999994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100.480604</v>
      </c>
      <c r="K56">
        <v>688.71594700000003</v>
      </c>
      <c r="L56">
        <v>34.146349999999998</v>
      </c>
      <c r="M56">
        <v>97.055942999999999</v>
      </c>
      <c r="N56">
        <v>124.384996</v>
      </c>
      <c r="O56">
        <v>130.58071699999999</v>
      </c>
      <c r="P56">
        <v>125.62832899999999</v>
      </c>
      <c r="Q56">
        <v>22.630299000000001</v>
      </c>
      <c r="R56">
        <v>22.453313000000001</v>
      </c>
      <c r="S56">
        <v>27.638981000000001</v>
      </c>
      <c r="T56">
        <v>3.0945860000000001</v>
      </c>
      <c r="U56">
        <v>418.77</v>
      </c>
      <c r="V56">
        <v>12.231999999999999</v>
      </c>
      <c r="W56">
        <v>44.311</v>
      </c>
      <c r="X56">
        <v>148.30237500000001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21.717708999999999</v>
      </c>
      <c r="AE56">
        <v>59.175403000000003</v>
      </c>
      <c r="AF56">
        <v>0</v>
      </c>
      <c r="AG56">
        <v>49.506309000000002</v>
      </c>
      <c r="AH56">
        <v>179.96245400000001</v>
      </c>
      <c r="AI56">
        <v>0</v>
      </c>
      <c r="AJ56">
        <v>0</v>
      </c>
      <c r="AK56">
        <v>68.158760000000001</v>
      </c>
      <c r="AL56">
        <v>51.128</v>
      </c>
      <c r="AM56">
        <v>12.527402</v>
      </c>
      <c r="AN56">
        <v>0.78616600000000003</v>
      </c>
      <c r="AO56">
        <v>0</v>
      </c>
      <c r="AP56">
        <v>10.119899999999999</v>
      </c>
      <c r="AQ56">
        <v>0</v>
      </c>
      <c r="AR56">
        <v>38.64</v>
      </c>
      <c r="AS56">
        <v>34.355860999999997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9.2748030000000004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2838.6321449999991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100.480604</v>
      </c>
      <c r="K57">
        <v>688.71594700000003</v>
      </c>
      <c r="L57">
        <v>34.146349999999998</v>
      </c>
      <c r="M57">
        <v>97.055942999999999</v>
      </c>
      <c r="N57">
        <v>124.384996</v>
      </c>
      <c r="O57">
        <v>130.58071699999999</v>
      </c>
      <c r="P57">
        <v>117.77655799999999</v>
      </c>
      <c r="Q57">
        <v>22.630299000000001</v>
      </c>
      <c r="R57">
        <v>22.453313000000001</v>
      </c>
      <c r="S57">
        <v>27.638981000000001</v>
      </c>
      <c r="T57">
        <v>3.0945860000000001</v>
      </c>
      <c r="U57">
        <v>418.77</v>
      </c>
      <c r="V57">
        <v>12.231999999999999</v>
      </c>
      <c r="W57">
        <v>44.311</v>
      </c>
      <c r="X57">
        <v>148.30237500000001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21.717708999999999</v>
      </c>
      <c r="AE57">
        <v>59.175403000000003</v>
      </c>
      <c r="AF57">
        <v>0</v>
      </c>
      <c r="AG57">
        <v>49.506309000000002</v>
      </c>
      <c r="AH57">
        <v>179.96245400000001</v>
      </c>
      <c r="AI57">
        <v>0</v>
      </c>
      <c r="AJ57">
        <v>0</v>
      </c>
      <c r="AK57">
        <v>68.158760000000001</v>
      </c>
      <c r="AL57">
        <v>65.072000000000003</v>
      </c>
      <c r="AM57">
        <v>12.527402</v>
      </c>
      <c r="AN57">
        <v>0.78616600000000003</v>
      </c>
      <c r="AO57">
        <v>0</v>
      </c>
      <c r="AP57">
        <v>3.0743999999999998</v>
      </c>
      <c r="AQ57">
        <v>0</v>
      </c>
      <c r="AR57">
        <v>38.64</v>
      </c>
      <c r="AS57">
        <v>34.355860999999997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9.2748030000000004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2837.6788739999993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100.480604</v>
      </c>
      <c r="K58">
        <v>688.71594700000003</v>
      </c>
      <c r="L58">
        <v>34.146349999999998</v>
      </c>
      <c r="M58">
        <v>97.055942999999999</v>
      </c>
      <c r="N58">
        <v>124.384996</v>
      </c>
      <c r="O58">
        <v>130.58071699999999</v>
      </c>
      <c r="P58">
        <v>117.77655799999999</v>
      </c>
      <c r="Q58">
        <v>22.630299000000001</v>
      </c>
      <c r="R58">
        <v>22.453313000000001</v>
      </c>
      <c r="S58">
        <v>27.638981000000001</v>
      </c>
      <c r="T58">
        <v>3.0945860000000001</v>
      </c>
      <c r="U58">
        <v>418.77</v>
      </c>
      <c r="V58">
        <v>12.231999999999999</v>
      </c>
      <c r="W58">
        <v>44.311</v>
      </c>
      <c r="X58">
        <v>131.70237499999999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21.717708999999999</v>
      </c>
      <c r="AE58">
        <v>59.175403000000003</v>
      </c>
      <c r="AF58">
        <v>0</v>
      </c>
      <c r="AG58">
        <v>49.506309000000002</v>
      </c>
      <c r="AH58">
        <v>179.96245400000001</v>
      </c>
      <c r="AI58">
        <v>0</v>
      </c>
      <c r="AJ58">
        <v>0</v>
      </c>
      <c r="AK58">
        <v>68.158760000000001</v>
      </c>
      <c r="AL58">
        <v>79.376220000000004</v>
      </c>
      <c r="AM58">
        <v>12.527402</v>
      </c>
      <c r="AN58">
        <v>0.78616600000000003</v>
      </c>
      <c r="AO58">
        <v>0</v>
      </c>
      <c r="AP58">
        <v>3.0743999999999998</v>
      </c>
      <c r="AQ58">
        <v>0</v>
      </c>
      <c r="AR58">
        <v>34.223999999999997</v>
      </c>
      <c r="AS58">
        <v>34.355860999999997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9.2748030000000004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2830.9670939999992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99.122758000000005</v>
      </c>
      <c r="K59">
        <v>688.71594700000003</v>
      </c>
      <c r="L59">
        <v>34.146349999999998</v>
      </c>
      <c r="M59">
        <v>97.055942999999999</v>
      </c>
      <c r="N59">
        <v>124.384996</v>
      </c>
      <c r="O59">
        <v>130.58071699999999</v>
      </c>
      <c r="P59">
        <v>117.77655799999999</v>
      </c>
      <c r="Q59">
        <v>22.630299000000001</v>
      </c>
      <c r="R59">
        <v>22.453313000000001</v>
      </c>
      <c r="S59">
        <v>27.638981000000001</v>
      </c>
      <c r="T59">
        <v>3.0945860000000001</v>
      </c>
      <c r="U59">
        <v>418.77</v>
      </c>
      <c r="V59">
        <v>12.231999999999999</v>
      </c>
      <c r="W59">
        <v>40.110999999999997</v>
      </c>
      <c r="X59">
        <v>131.70237499999999</v>
      </c>
      <c r="Y59">
        <v>0</v>
      </c>
      <c r="Z59">
        <v>13.041600000000001</v>
      </c>
      <c r="AA59">
        <v>42.14808</v>
      </c>
      <c r="AB59">
        <v>48.499828000000001</v>
      </c>
      <c r="AC59">
        <v>34.831252999999997</v>
      </c>
      <c r="AD59">
        <v>21.717708999999999</v>
      </c>
      <c r="AE59">
        <v>59.175403000000003</v>
      </c>
      <c r="AF59">
        <v>0</v>
      </c>
      <c r="AG59">
        <v>49.506309000000002</v>
      </c>
      <c r="AH59">
        <v>179.96245400000001</v>
      </c>
      <c r="AI59">
        <v>0</v>
      </c>
      <c r="AJ59">
        <v>0</v>
      </c>
      <c r="AK59">
        <v>68.158760000000001</v>
      </c>
      <c r="AL59">
        <v>79.376220000000004</v>
      </c>
      <c r="AM59">
        <v>12.527402</v>
      </c>
      <c r="AN59">
        <v>0.78616600000000003</v>
      </c>
      <c r="AO59">
        <v>0</v>
      </c>
      <c r="AP59">
        <v>3.0743999999999998</v>
      </c>
      <c r="AQ59">
        <v>0</v>
      </c>
      <c r="AR59">
        <v>34.223999999999997</v>
      </c>
      <c r="AS59">
        <v>34.355860999999997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9.2748030000000004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2825.4074479999995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99.122758000000005</v>
      </c>
      <c r="K60">
        <v>688.71594700000003</v>
      </c>
      <c r="L60">
        <v>34.146349999999998</v>
      </c>
      <c r="M60">
        <v>97.055942999999999</v>
      </c>
      <c r="N60">
        <v>124.384996</v>
      </c>
      <c r="O60">
        <v>130.58071699999999</v>
      </c>
      <c r="P60">
        <v>117.77655799999999</v>
      </c>
      <c r="Q60">
        <v>22.630299000000001</v>
      </c>
      <c r="R60">
        <v>22.453313000000001</v>
      </c>
      <c r="S60">
        <v>27.638981000000001</v>
      </c>
      <c r="T60">
        <v>3.0945860000000001</v>
      </c>
      <c r="U60">
        <v>418.77</v>
      </c>
      <c r="V60">
        <v>12.231999999999999</v>
      </c>
      <c r="W60">
        <v>40.110999999999997</v>
      </c>
      <c r="X60">
        <v>131.70237499999999</v>
      </c>
      <c r="Y60">
        <v>0</v>
      </c>
      <c r="Z60">
        <v>13.041600000000001</v>
      </c>
      <c r="AA60">
        <v>42.14808</v>
      </c>
      <c r="AB60">
        <v>48.499828000000001</v>
      </c>
      <c r="AC60">
        <v>34.831252999999997</v>
      </c>
      <c r="AD60">
        <v>21.717708999999999</v>
      </c>
      <c r="AE60">
        <v>59.175403000000003</v>
      </c>
      <c r="AF60">
        <v>0</v>
      </c>
      <c r="AG60">
        <v>49.506309000000002</v>
      </c>
      <c r="AH60">
        <v>179.96245400000001</v>
      </c>
      <c r="AI60">
        <v>0</v>
      </c>
      <c r="AJ60">
        <v>0</v>
      </c>
      <c r="AK60">
        <v>68.158760000000001</v>
      </c>
      <c r="AL60">
        <v>79.376220000000004</v>
      </c>
      <c r="AM60">
        <v>12.527402</v>
      </c>
      <c r="AN60">
        <v>0.78616600000000003</v>
      </c>
      <c r="AO60">
        <v>0</v>
      </c>
      <c r="AP60">
        <v>3.0743999999999998</v>
      </c>
      <c r="AQ60">
        <v>0</v>
      </c>
      <c r="AR60">
        <v>34.223999999999997</v>
      </c>
      <c r="AS60">
        <v>34.355860999999997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9.2748030000000004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2825.4074479999995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99.122758000000005</v>
      </c>
      <c r="K61">
        <v>688.71594700000003</v>
      </c>
      <c r="L61">
        <v>34.146349999999998</v>
      </c>
      <c r="M61">
        <v>97.055942999999999</v>
      </c>
      <c r="N61">
        <v>124.384996</v>
      </c>
      <c r="O61">
        <v>130.58071699999999</v>
      </c>
      <c r="P61">
        <v>117.77655799999999</v>
      </c>
      <c r="Q61">
        <v>22.630299000000001</v>
      </c>
      <c r="R61">
        <v>22.453313000000001</v>
      </c>
      <c r="S61">
        <v>27.638981000000001</v>
      </c>
      <c r="T61">
        <v>3.0945860000000001</v>
      </c>
      <c r="U61">
        <v>418.77</v>
      </c>
      <c r="V61">
        <v>11.132</v>
      </c>
      <c r="W61">
        <v>40.110999999999997</v>
      </c>
      <c r="X61">
        <v>131.70237499999999</v>
      </c>
      <c r="Y61">
        <v>0</v>
      </c>
      <c r="Z61">
        <v>13.041600000000001</v>
      </c>
      <c r="AA61">
        <v>42.14808</v>
      </c>
      <c r="AB61">
        <v>48.499828000000001</v>
      </c>
      <c r="AC61">
        <v>34.831252999999997</v>
      </c>
      <c r="AD61">
        <v>21.717708999999999</v>
      </c>
      <c r="AE61">
        <v>59.175403000000003</v>
      </c>
      <c r="AF61">
        <v>0</v>
      </c>
      <c r="AG61">
        <v>49.506309000000002</v>
      </c>
      <c r="AH61">
        <v>179.96245400000001</v>
      </c>
      <c r="AI61">
        <v>0</v>
      </c>
      <c r="AJ61">
        <v>0</v>
      </c>
      <c r="AK61">
        <v>68.158760000000001</v>
      </c>
      <c r="AL61">
        <v>79.376220000000004</v>
      </c>
      <c r="AM61">
        <v>12.527402</v>
      </c>
      <c r="AN61">
        <v>0.78616600000000003</v>
      </c>
      <c r="AO61">
        <v>0</v>
      </c>
      <c r="AP61">
        <v>10.119899999999999</v>
      </c>
      <c r="AQ61">
        <v>0</v>
      </c>
      <c r="AR61">
        <v>34.223999999999997</v>
      </c>
      <c r="AS61">
        <v>34.355860999999997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9.2748030000000004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2831.3529479999997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99.122758000000005</v>
      </c>
      <c r="K62">
        <v>688.71594700000003</v>
      </c>
      <c r="L62">
        <v>34.146349999999998</v>
      </c>
      <c r="M62">
        <v>97.055942999999999</v>
      </c>
      <c r="N62">
        <v>124.384996</v>
      </c>
      <c r="O62">
        <v>130.58071699999999</v>
      </c>
      <c r="P62">
        <v>117.77655799999999</v>
      </c>
      <c r="Q62">
        <v>22.630299000000001</v>
      </c>
      <c r="R62">
        <v>22.453313000000001</v>
      </c>
      <c r="S62">
        <v>27.638981000000001</v>
      </c>
      <c r="T62">
        <v>3.0945860000000001</v>
      </c>
      <c r="U62">
        <v>418.77</v>
      </c>
      <c r="V62">
        <v>11.132</v>
      </c>
      <c r="W62">
        <v>40.110999999999997</v>
      </c>
      <c r="X62">
        <v>131.70237499999999</v>
      </c>
      <c r="Y62">
        <v>0</v>
      </c>
      <c r="Z62">
        <v>13.041600000000001</v>
      </c>
      <c r="AA62">
        <v>42.14808</v>
      </c>
      <c r="AB62">
        <v>48.499828000000001</v>
      </c>
      <c r="AC62">
        <v>34.831252999999997</v>
      </c>
      <c r="AD62">
        <v>21.717708999999999</v>
      </c>
      <c r="AE62">
        <v>59.175403000000003</v>
      </c>
      <c r="AF62">
        <v>0</v>
      </c>
      <c r="AG62">
        <v>49.506309000000002</v>
      </c>
      <c r="AH62">
        <v>179.96245400000001</v>
      </c>
      <c r="AI62">
        <v>0</v>
      </c>
      <c r="AJ62">
        <v>0</v>
      </c>
      <c r="AK62">
        <v>68.158760000000001</v>
      </c>
      <c r="AL62">
        <v>79.376220000000004</v>
      </c>
      <c r="AM62">
        <v>12.527402</v>
      </c>
      <c r="AN62">
        <v>0.78616600000000003</v>
      </c>
      <c r="AO62">
        <v>0</v>
      </c>
      <c r="AP62">
        <v>10.119899999999999</v>
      </c>
      <c r="AQ62">
        <v>0</v>
      </c>
      <c r="AR62">
        <v>34.223999999999997</v>
      </c>
      <c r="AS62">
        <v>34.355860999999997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9.2748030000000004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2831.3529479999997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99.122758000000005</v>
      </c>
      <c r="K63">
        <v>688.71594700000003</v>
      </c>
      <c r="L63">
        <v>59.273076000000003</v>
      </c>
      <c r="M63">
        <v>97.055942999999999</v>
      </c>
      <c r="N63">
        <v>124.384996</v>
      </c>
      <c r="O63">
        <v>130.58071699999999</v>
      </c>
      <c r="P63">
        <v>127.23894799999999</v>
      </c>
      <c r="Q63">
        <v>22.630299000000001</v>
      </c>
      <c r="R63">
        <v>22.453313000000001</v>
      </c>
      <c r="S63">
        <v>27.638981000000001</v>
      </c>
      <c r="T63">
        <v>3.0945860000000001</v>
      </c>
      <c r="U63">
        <v>418.77</v>
      </c>
      <c r="V63">
        <v>11.132</v>
      </c>
      <c r="W63">
        <v>40.110999999999997</v>
      </c>
      <c r="X63">
        <v>131.70237499999999</v>
      </c>
      <c r="Y63">
        <v>0</v>
      </c>
      <c r="Z63">
        <v>13.041600000000001</v>
      </c>
      <c r="AA63">
        <v>42.14808</v>
      </c>
      <c r="AB63">
        <v>48.499828000000001</v>
      </c>
      <c r="AC63">
        <v>34.831252999999997</v>
      </c>
      <c r="AD63">
        <v>21.717708999999999</v>
      </c>
      <c r="AE63">
        <v>59.175403000000003</v>
      </c>
      <c r="AF63">
        <v>0</v>
      </c>
      <c r="AG63">
        <v>49.506309000000002</v>
      </c>
      <c r="AH63">
        <v>179.96245400000001</v>
      </c>
      <c r="AI63">
        <v>0</v>
      </c>
      <c r="AJ63">
        <v>0</v>
      </c>
      <c r="AK63">
        <v>68.158760000000001</v>
      </c>
      <c r="AL63">
        <v>79.376220000000004</v>
      </c>
      <c r="AM63">
        <v>12.527402</v>
      </c>
      <c r="AN63">
        <v>0.78616600000000003</v>
      </c>
      <c r="AO63">
        <v>0</v>
      </c>
      <c r="AP63">
        <v>10.119899999999999</v>
      </c>
      <c r="AQ63">
        <v>0</v>
      </c>
      <c r="AR63">
        <v>34.223999999999997</v>
      </c>
      <c r="AS63">
        <v>33.556887000000003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9.2748030000000004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2865.14309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99.122758000000005</v>
      </c>
      <c r="K64">
        <v>688.71594700000003</v>
      </c>
      <c r="L64">
        <v>83.013369999999995</v>
      </c>
      <c r="M64">
        <v>97.055942999999999</v>
      </c>
      <c r="N64">
        <v>124.384996</v>
      </c>
      <c r="O64">
        <v>130.58071699999999</v>
      </c>
      <c r="P64">
        <v>138.51328599999999</v>
      </c>
      <c r="Q64">
        <v>22.630299000000001</v>
      </c>
      <c r="R64">
        <v>22.453313000000001</v>
      </c>
      <c r="S64">
        <v>27.638981000000001</v>
      </c>
      <c r="T64">
        <v>3.0945860000000001</v>
      </c>
      <c r="U64">
        <v>418.77</v>
      </c>
      <c r="V64">
        <v>11.132</v>
      </c>
      <c r="W64">
        <v>40.110999999999997</v>
      </c>
      <c r="X64">
        <v>148.30237500000001</v>
      </c>
      <c r="Y64">
        <v>0</v>
      </c>
      <c r="Z64">
        <v>13.041600000000001</v>
      </c>
      <c r="AA64">
        <v>42.14808</v>
      </c>
      <c r="AB64">
        <v>48.499828000000001</v>
      </c>
      <c r="AC64">
        <v>34.831252999999997</v>
      </c>
      <c r="AD64">
        <v>21.717708999999999</v>
      </c>
      <c r="AE64">
        <v>59.175403000000003</v>
      </c>
      <c r="AF64">
        <v>0</v>
      </c>
      <c r="AG64">
        <v>49.506309000000002</v>
      </c>
      <c r="AH64">
        <v>179.96245400000001</v>
      </c>
      <c r="AI64">
        <v>0</v>
      </c>
      <c r="AJ64">
        <v>0</v>
      </c>
      <c r="AK64">
        <v>68.158760000000001</v>
      </c>
      <c r="AL64">
        <v>79.376220000000004</v>
      </c>
      <c r="AM64">
        <v>12.527402</v>
      </c>
      <c r="AN64">
        <v>0.78616600000000003</v>
      </c>
      <c r="AO64">
        <v>0</v>
      </c>
      <c r="AP64">
        <v>3.0743999999999998</v>
      </c>
      <c r="AQ64">
        <v>0</v>
      </c>
      <c r="AR64">
        <v>34.223999999999997</v>
      </c>
      <c r="AS64">
        <v>33.556887000000003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9.2748030000000004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2909.7122220000001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99.122758000000005</v>
      </c>
      <c r="K65">
        <v>688.71594700000003</v>
      </c>
      <c r="L65">
        <v>106.75366200000001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22.453313000000001</v>
      </c>
      <c r="S65">
        <v>27.638981000000001</v>
      </c>
      <c r="T65">
        <v>3.0945860000000001</v>
      </c>
      <c r="U65">
        <v>418.77</v>
      </c>
      <c r="V65">
        <v>12.231999999999999</v>
      </c>
      <c r="W65">
        <v>44.311</v>
      </c>
      <c r="X65">
        <v>148.30237500000001</v>
      </c>
      <c r="Y65">
        <v>0</v>
      </c>
      <c r="Z65">
        <v>13.041600000000001</v>
      </c>
      <c r="AA65">
        <v>42.14808</v>
      </c>
      <c r="AB65">
        <v>48.499828000000001</v>
      </c>
      <c r="AC65">
        <v>34.831252999999997</v>
      </c>
      <c r="AD65">
        <v>21.717708999999999</v>
      </c>
      <c r="AE65">
        <v>59.175403000000003</v>
      </c>
      <c r="AF65">
        <v>0</v>
      </c>
      <c r="AG65">
        <v>49.506309000000002</v>
      </c>
      <c r="AH65">
        <v>179.96245400000001</v>
      </c>
      <c r="AI65">
        <v>0</v>
      </c>
      <c r="AJ65">
        <v>0</v>
      </c>
      <c r="AK65">
        <v>68.158760000000001</v>
      </c>
      <c r="AL65">
        <v>79.376220000000004</v>
      </c>
      <c r="AM65">
        <v>12.527402</v>
      </c>
      <c r="AN65">
        <v>0.78616600000000003</v>
      </c>
      <c r="AO65">
        <v>0</v>
      </c>
      <c r="AP65">
        <v>1.7934000000000001</v>
      </c>
      <c r="AQ65">
        <v>0</v>
      </c>
      <c r="AR65">
        <v>34.223999999999997</v>
      </c>
      <c r="AS65">
        <v>34.355860999999997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9.2748030000000004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2949.7461519999997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99.122758000000005</v>
      </c>
      <c r="K66">
        <v>688.71594700000003</v>
      </c>
      <c r="L66">
        <v>106.75366200000001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22.453313000000001</v>
      </c>
      <c r="S66">
        <v>27.638981000000001</v>
      </c>
      <c r="T66">
        <v>3.0945860000000001</v>
      </c>
      <c r="U66">
        <v>418.77</v>
      </c>
      <c r="V66">
        <v>12.231999999999999</v>
      </c>
      <c r="W66">
        <v>44.311</v>
      </c>
      <c r="X66">
        <v>148.30237500000001</v>
      </c>
      <c r="Y66">
        <v>0</v>
      </c>
      <c r="Z66">
        <v>13.041600000000001</v>
      </c>
      <c r="AA66">
        <v>42.14808</v>
      </c>
      <c r="AB66">
        <v>48.499828000000001</v>
      </c>
      <c r="AC66">
        <v>34.831252999999997</v>
      </c>
      <c r="AD66">
        <v>21.717708999999999</v>
      </c>
      <c r="AE66">
        <v>59.175403000000003</v>
      </c>
      <c r="AF66">
        <v>0</v>
      </c>
      <c r="AG66">
        <v>49.506309000000002</v>
      </c>
      <c r="AH66">
        <v>179.96245400000001</v>
      </c>
      <c r="AI66">
        <v>0</v>
      </c>
      <c r="AJ66">
        <v>0</v>
      </c>
      <c r="AK66">
        <v>68.158760000000001</v>
      </c>
      <c r="AL66">
        <v>79.376220000000004</v>
      </c>
      <c r="AM66">
        <v>12.527402</v>
      </c>
      <c r="AN66">
        <v>0.78616600000000003</v>
      </c>
      <c r="AO66">
        <v>0</v>
      </c>
      <c r="AP66">
        <v>1.7934000000000001</v>
      </c>
      <c r="AQ66">
        <v>0</v>
      </c>
      <c r="AR66">
        <v>34.223999999999997</v>
      </c>
      <c r="AS66">
        <v>34.355860999999997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9.2748030000000004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2949.7461519999997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97.764911999999995</v>
      </c>
      <c r="K67">
        <v>688.71594700000003</v>
      </c>
      <c r="L67">
        <v>130.493956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22.453313000000001</v>
      </c>
      <c r="S67">
        <v>27.638981000000001</v>
      </c>
      <c r="T67">
        <v>3.0945860000000001</v>
      </c>
      <c r="U67">
        <v>418.77</v>
      </c>
      <c r="V67">
        <v>12.231999999999999</v>
      </c>
      <c r="W67">
        <v>44.311</v>
      </c>
      <c r="X67">
        <v>148.30237500000001</v>
      </c>
      <c r="Y67">
        <v>0</v>
      </c>
      <c r="Z67">
        <v>13.041600000000001</v>
      </c>
      <c r="AA67">
        <v>42.14808</v>
      </c>
      <c r="AB67">
        <v>48.499828000000001</v>
      </c>
      <c r="AC67">
        <v>34.831252999999997</v>
      </c>
      <c r="AD67">
        <v>21.717708999999999</v>
      </c>
      <c r="AE67">
        <v>59.175403000000003</v>
      </c>
      <c r="AF67">
        <v>0</v>
      </c>
      <c r="AG67">
        <v>49.506309000000002</v>
      </c>
      <c r="AH67">
        <v>179.96245400000001</v>
      </c>
      <c r="AI67">
        <v>0</v>
      </c>
      <c r="AJ67">
        <v>0</v>
      </c>
      <c r="AK67">
        <v>68.158760000000001</v>
      </c>
      <c r="AL67">
        <v>83.664000000000001</v>
      </c>
      <c r="AM67">
        <v>12.527402</v>
      </c>
      <c r="AN67">
        <v>0.78616600000000003</v>
      </c>
      <c r="AO67">
        <v>0</v>
      </c>
      <c r="AP67">
        <v>1.7934000000000001</v>
      </c>
      <c r="AQ67">
        <v>0</v>
      </c>
      <c r="AR67">
        <v>34.223999999999997</v>
      </c>
      <c r="AS67">
        <v>34.355860999999997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9.2748030000000004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2976.4163800000001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97.764911999999995</v>
      </c>
      <c r="K68">
        <v>688.71594700000003</v>
      </c>
      <c r="L68">
        <v>154.23424800000001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22.453313000000001</v>
      </c>
      <c r="S68">
        <v>27.638981000000001</v>
      </c>
      <c r="T68">
        <v>3.0945860000000001</v>
      </c>
      <c r="U68">
        <v>418.77</v>
      </c>
      <c r="V68">
        <v>12.231999999999999</v>
      </c>
      <c r="W68">
        <v>44.311</v>
      </c>
      <c r="X68">
        <v>148.30237500000001</v>
      </c>
      <c r="Y68">
        <v>0</v>
      </c>
      <c r="Z68">
        <v>13.041600000000001</v>
      </c>
      <c r="AA68">
        <v>42.14808</v>
      </c>
      <c r="AB68">
        <v>48.499828000000001</v>
      </c>
      <c r="AC68">
        <v>34.831252999999997</v>
      </c>
      <c r="AD68">
        <v>21.717708999999999</v>
      </c>
      <c r="AE68">
        <v>59.175403000000003</v>
      </c>
      <c r="AF68">
        <v>0</v>
      </c>
      <c r="AG68">
        <v>49.506309000000002</v>
      </c>
      <c r="AH68">
        <v>179.96245400000001</v>
      </c>
      <c r="AI68">
        <v>0</v>
      </c>
      <c r="AJ68">
        <v>0</v>
      </c>
      <c r="AK68">
        <v>68.158760000000001</v>
      </c>
      <c r="AL68">
        <v>83.664000000000001</v>
      </c>
      <c r="AM68">
        <v>12.527402</v>
      </c>
      <c r="AN68">
        <v>0.78616600000000003</v>
      </c>
      <c r="AO68">
        <v>0</v>
      </c>
      <c r="AP68">
        <v>1.7934000000000001</v>
      </c>
      <c r="AQ68">
        <v>0</v>
      </c>
      <c r="AR68">
        <v>34.223999999999997</v>
      </c>
      <c r="AS68">
        <v>34.355860999999997</v>
      </c>
      <c r="AT68">
        <v>20.000001999999999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9.2748030000000004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3000.1566739999998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97.764911999999995</v>
      </c>
      <c r="K69">
        <v>688.71594700000003</v>
      </c>
      <c r="L69">
        <v>177.97454200000001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17.753312999999999</v>
      </c>
      <c r="S69">
        <v>27.638981000000001</v>
      </c>
      <c r="T69">
        <v>3.0945860000000001</v>
      </c>
      <c r="U69">
        <v>418.77</v>
      </c>
      <c r="V69">
        <v>12.231999999999999</v>
      </c>
      <c r="W69">
        <v>44.311</v>
      </c>
      <c r="X69">
        <v>148.30237500000001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21.717708999999999</v>
      </c>
      <c r="AE69">
        <v>59.175403000000003</v>
      </c>
      <c r="AF69">
        <v>0</v>
      </c>
      <c r="AG69">
        <v>49.506309000000002</v>
      </c>
      <c r="AH69">
        <v>179.96245400000001</v>
      </c>
      <c r="AI69">
        <v>4.2720909999999996</v>
      </c>
      <c r="AJ69">
        <v>0</v>
      </c>
      <c r="AK69">
        <v>68.158760000000001</v>
      </c>
      <c r="AL69">
        <v>83.664000000000001</v>
      </c>
      <c r="AM69">
        <v>12.527402</v>
      </c>
      <c r="AN69">
        <v>0.78616600000000003</v>
      </c>
      <c r="AO69">
        <v>0</v>
      </c>
      <c r="AP69">
        <v>1.7934000000000001</v>
      </c>
      <c r="AQ69">
        <v>0</v>
      </c>
      <c r="AR69">
        <v>34.223999999999997</v>
      </c>
      <c r="AS69">
        <v>34.355860999999997</v>
      </c>
      <c r="AT69">
        <v>20.000001999999999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9.2748030000000004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3023.469059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97.764911999999995</v>
      </c>
      <c r="K70">
        <v>688.71594700000003</v>
      </c>
      <c r="L70">
        <v>201.714834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22.453313000000001</v>
      </c>
      <c r="S70">
        <v>27.638981000000001</v>
      </c>
      <c r="T70">
        <v>3.0945860000000001</v>
      </c>
      <c r="U70">
        <v>418.77</v>
      </c>
      <c r="V70">
        <v>12.231999999999999</v>
      </c>
      <c r="W70">
        <v>44.311</v>
      </c>
      <c r="X70">
        <v>148.30237500000001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21.717708999999999</v>
      </c>
      <c r="AE70">
        <v>59.175403000000003</v>
      </c>
      <c r="AF70">
        <v>0</v>
      </c>
      <c r="AG70">
        <v>49.506309000000002</v>
      </c>
      <c r="AH70">
        <v>179.96245400000001</v>
      </c>
      <c r="AI70">
        <v>4.2720909999999996</v>
      </c>
      <c r="AJ70">
        <v>0</v>
      </c>
      <c r="AK70">
        <v>68.158760000000001</v>
      </c>
      <c r="AL70">
        <v>83.664000000000001</v>
      </c>
      <c r="AM70">
        <v>12.527402</v>
      </c>
      <c r="AN70">
        <v>0.78616600000000003</v>
      </c>
      <c r="AO70">
        <v>0</v>
      </c>
      <c r="AP70">
        <v>1.7934000000000001</v>
      </c>
      <c r="AQ70">
        <v>0</v>
      </c>
      <c r="AR70">
        <v>34.223999999999997</v>
      </c>
      <c r="AS70">
        <v>34.355860999999997</v>
      </c>
      <c r="AT70">
        <v>20.000001999999999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9.2748030000000004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3051.9093509999998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78.916487000000004</v>
      </c>
      <c r="H71">
        <v>0</v>
      </c>
      <c r="I71">
        <v>0</v>
      </c>
      <c r="J71">
        <v>97.764911999999995</v>
      </c>
      <c r="K71">
        <v>688.71594700000003</v>
      </c>
      <c r="L71">
        <v>225.455128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22.453313000000001</v>
      </c>
      <c r="S71">
        <v>27.638981000000001</v>
      </c>
      <c r="T71">
        <v>3.0945860000000001</v>
      </c>
      <c r="U71">
        <v>418.77</v>
      </c>
      <c r="V71">
        <v>12.231999999999999</v>
      </c>
      <c r="W71">
        <v>44.311</v>
      </c>
      <c r="X71">
        <v>148.30237500000001</v>
      </c>
      <c r="Y71">
        <v>0</v>
      </c>
      <c r="Z71">
        <v>13.041600000000001</v>
      </c>
      <c r="AA71">
        <v>42.14808</v>
      </c>
      <c r="AB71">
        <v>48.499828000000001</v>
      </c>
      <c r="AC71">
        <v>34.831252999999997</v>
      </c>
      <c r="AD71">
        <v>21.717708999999999</v>
      </c>
      <c r="AE71">
        <v>59.175403000000003</v>
      </c>
      <c r="AF71">
        <v>0</v>
      </c>
      <c r="AG71">
        <v>49.506309000000002</v>
      </c>
      <c r="AH71">
        <v>179.96245400000001</v>
      </c>
      <c r="AI71">
        <v>18.308964</v>
      </c>
      <c r="AJ71">
        <v>0</v>
      </c>
      <c r="AK71">
        <v>68.158760000000001</v>
      </c>
      <c r="AL71">
        <v>83.664000000000001</v>
      </c>
      <c r="AM71">
        <v>12.527402</v>
      </c>
      <c r="AN71">
        <v>0.78616600000000003</v>
      </c>
      <c r="AO71">
        <v>0</v>
      </c>
      <c r="AP71">
        <v>1.7934000000000001</v>
      </c>
      <c r="AQ71">
        <v>0</v>
      </c>
      <c r="AR71">
        <v>34.223999999999997</v>
      </c>
      <c r="AS71">
        <v>34.355860999999997</v>
      </c>
      <c r="AT71">
        <v>20.000001999999999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9.2748030000000004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3089.6865170000001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78.916488000000001</v>
      </c>
      <c r="H72">
        <v>0</v>
      </c>
      <c r="I72">
        <v>0</v>
      </c>
      <c r="J72">
        <v>97.764911999999995</v>
      </c>
      <c r="K72">
        <v>688.71594700000003</v>
      </c>
      <c r="L72">
        <v>249.19542000000001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22.453313000000001</v>
      </c>
      <c r="S72">
        <v>27.638981000000001</v>
      </c>
      <c r="T72">
        <v>3.0945860000000001</v>
      </c>
      <c r="U72">
        <v>418.77</v>
      </c>
      <c r="V72">
        <v>12.231999999999999</v>
      </c>
      <c r="W72">
        <v>44.311</v>
      </c>
      <c r="X72">
        <v>148.30237500000001</v>
      </c>
      <c r="Y72">
        <v>0</v>
      </c>
      <c r="Z72">
        <v>13.041600000000001</v>
      </c>
      <c r="AA72">
        <v>42.14808</v>
      </c>
      <c r="AB72">
        <v>48.499828000000001</v>
      </c>
      <c r="AC72">
        <v>34.831252999999997</v>
      </c>
      <c r="AD72">
        <v>21.717708999999999</v>
      </c>
      <c r="AE72">
        <v>59.175403000000003</v>
      </c>
      <c r="AF72">
        <v>0</v>
      </c>
      <c r="AG72">
        <v>49.506309000000002</v>
      </c>
      <c r="AH72">
        <v>179.96245400000001</v>
      </c>
      <c r="AI72">
        <v>18.308964</v>
      </c>
      <c r="AJ72">
        <v>0</v>
      </c>
      <c r="AK72">
        <v>68.158760000000001</v>
      </c>
      <c r="AL72">
        <v>83.664000000000001</v>
      </c>
      <c r="AM72">
        <v>12.527402</v>
      </c>
      <c r="AN72">
        <v>0.78616600000000003</v>
      </c>
      <c r="AO72">
        <v>0</v>
      </c>
      <c r="AP72">
        <v>1.7934000000000001</v>
      </c>
      <c r="AQ72">
        <v>0</v>
      </c>
      <c r="AR72">
        <v>34.223999999999997</v>
      </c>
      <c r="AS72">
        <v>34.355860999999997</v>
      </c>
      <c r="AT72">
        <v>20.000001999999999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9.2748030000000004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3113.4268099999999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78.916488999999999</v>
      </c>
      <c r="H73">
        <v>0</v>
      </c>
      <c r="I73">
        <v>0</v>
      </c>
      <c r="J73">
        <v>97.764911999999995</v>
      </c>
      <c r="K73">
        <v>688.71594700000003</v>
      </c>
      <c r="L73">
        <v>258.29270000000002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22.453313000000001</v>
      </c>
      <c r="S73">
        <v>27.638981000000001</v>
      </c>
      <c r="T73">
        <v>3.0945860000000001</v>
      </c>
      <c r="U73">
        <v>418.77</v>
      </c>
      <c r="V73">
        <v>12.231999999999999</v>
      </c>
      <c r="W73">
        <v>44.311</v>
      </c>
      <c r="X73">
        <v>148.30237500000001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21.717708999999999</v>
      </c>
      <c r="AE73">
        <v>59.175403000000003</v>
      </c>
      <c r="AF73">
        <v>0</v>
      </c>
      <c r="AG73">
        <v>49.506309000000002</v>
      </c>
      <c r="AH73">
        <v>179.96245400000001</v>
      </c>
      <c r="AI73">
        <v>18.308964</v>
      </c>
      <c r="AJ73">
        <v>0</v>
      </c>
      <c r="AK73">
        <v>68.158760000000001</v>
      </c>
      <c r="AL73">
        <v>83.664000000000001</v>
      </c>
      <c r="AM73">
        <v>12.559116</v>
      </c>
      <c r="AN73">
        <v>0.78616600000000003</v>
      </c>
      <c r="AO73">
        <v>0</v>
      </c>
      <c r="AP73">
        <v>1.7934000000000001</v>
      </c>
      <c r="AQ73">
        <v>0</v>
      </c>
      <c r="AR73">
        <v>34.223999999999997</v>
      </c>
      <c r="AS73">
        <v>34.355860999999997</v>
      </c>
      <c r="AT73">
        <v>20.000001999999999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9.2748030000000004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3122.555805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78.916488999999999</v>
      </c>
      <c r="H74">
        <v>0</v>
      </c>
      <c r="I74">
        <v>0</v>
      </c>
      <c r="J74">
        <v>97.764911999999995</v>
      </c>
      <c r="K74">
        <v>688.71594700000003</v>
      </c>
      <c r="L74">
        <v>258.29270000000002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22.453313000000001</v>
      </c>
      <c r="S74">
        <v>27.638981000000001</v>
      </c>
      <c r="T74">
        <v>3.0945860000000001</v>
      </c>
      <c r="U74">
        <v>418.77</v>
      </c>
      <c r="V74">
        <v>12.231999999999999</v>
      </c>
      <c r="W74">
        <v>44.311</v>
      </c>
      <c r="X74">
        <v>148.30237500000001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49.506309000000002</v>
      </c>
      <c r="AH74">
        <v>179.96245400000001</v>
      </c>
      <c r="AI74">
        <v>18.308964</v>
      </c>
      <c r="AJ74">
        <v>0</v>
      </c>
      <c r="AK74">
        <v>68.158760000000001</v>
      </c>
      <c r="AL74">
        <v>83.664000000000001</v>
      </c>
      <c r="AM74">
        <v>12.559116</v>
      </c>
      <c r="AN74">
        <v>0.78616600000000003</v>
      </c>
      <c r="AO74">
        <v>0</v>
      </c>
      <c r="AP74">
        <v>1.7934000000000001</v>
      </c>
      <c r="AQ74">
        <v>10.438252</v>
      </c>
      <c r="AR74">
        <v>34.223999999999997</v>
      </c>
      <c r="AS74">
        <v>34.355860999999997</v>
      </c>
      <c r="AT74">
        <v>20.000001999999999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9.2748030000000004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3133.0444170000001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77.578920999999994</v>
      </c>
      <c r="H75">
        <v>0</v>
      </c>
      <c r="I75">
        <v>0</v>
      </c>
      <c r="J75">
        <v>97.764911999999995</v>
      </c>
      <c r="K75">
        <v>688.71594700000003</v>
      </c>
      <c r="L75">
        <v>258.29270000000002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22.453313000000001</v>
      </c>
      <c r="S75">
        <v>27.638981000000001</v>
      </c>
      <c r="T75">
        <v>3.0945860000000001</v>
      </c>
      <c r="U75">
        <v>418.77</v>
      </c>
      <c r="V75">
        <v>12.231999999999999</v>
      </c>
      <c r="W75">
        <v>44.311</v>
      </c>
      <c r="X75">
        <v>141.61500000000001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43.536136999999997</v>
      </c>
      <c r="AE75">
        <v>59.175403000000003</v>
      </c>
      <c r="AF75">
        <v>0</v>
      </c>
      <c r="AG75">
        <v>49.506309000000002</v>
      </c>
      <c r="AH75">
        <v>179.96245400000001</v>
      </c>
      <c r="AI75">
        <v>18.308964</v>
      </c>
      <c r="AJ75">
        <v>0</v>
      </c>
      <c r="AK75">
        <v>68.158760000000001</v>
      </c>
      <c r="AL75">
        <v>83.664000000000001</v>
      </c>
      <c r="AM75">
        <v>12.559116</v>
      </c>
      <c r="AN75">
        <v>0.78616600000000003</v>
      </c>
      <c r="AO75">
        <v>0</v>
      </c>
      <c r="AP75">
        <v>10.119899999999999</v>
      </c>
      <c r="AQ75">
        <v>20.876503</v>
      </c>
      <c r="AR75">
        <v>34.223999999999997</v>
      </c>
      <c r="AS75">
        <v>34.355860999999997</v>
      </c>
      <c r="AT75">
        <v>20.000001999999999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3165.5522929999993</v>
      </c>
    </row>
    <row r="76" spans="1:117">
      <c r="A76" t="s">
        <v>118</v>
      </c>
      <c r="B76">
        <v>0</v>
      </c>
      <c r="C76">
        <v>0</v>
      </c>
      <c r="D76">
        <v>47.574866</v>
      </c>
      <c r="E76">
        <v>0</v>
      </c>
      <c r="F76">
        <v>0</v>
      </c>
      <c r="G76">
        <v>77.578919999999997</v>
      </c>
      <c r="H76">
        <v>0</v>
      </c>
      <c r="I76">
        <v>0</v>
      </c>
      <c r="J76">
        <v>97.764911999999995</v>
      </c>
      <c r="K76">
        <v>688.41594699999996</v>
      </c>
      <c r="L76">
        <v>258.29270000000002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22.453313000000001</v>
      </c>
      <c r="S76">
        <v>27.638981000000001</v>
      </c>
      <c r="T76">
        <v>3.0945860000000001</v>
      </c>
      <c r="U76">
        <v>418.77</v>
      </c>
      <c r="V76">
        <v>12.231999999999999</v>
      </c>
      <c r="W76">
        <v>44.311</v>
      </c>
      <c r="X76">
        <v>141.61500000000001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49.506309000000002</v>
      </c>
      <c r="AH76">
        <v>179.96245400000001</v>
      </c>
      <c r="AI76">
        <v>18.308964</v>
      </c>
      <c r="AJ76">
        <v>0</v>
      </c>
      <c r="AK76">
        <v>68.158760000000001</v>
      </c>
      <c r="AL76">
        <v>83.664000000000001</v>
      </c>
      <c r="AM76">
        <v>12.559116</v>
      </c>
      <c r="AN76">
        <v>0.78616600000000003</v>
      </c>
      <c r="AO76">
        <v>0</v>
      </c>
      <c r="AP76">
        <v>10.119899999999999</v>
      </c>
      <c r="AQ76">
        <v>31.314755000000002</v>
      </c>
      <c r="AR76">
        <v>34.223999999999997</v>
      </c>
      <c r="AS76">
        <v>34.355860999999997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3175.6905419999994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77.578920999999994</v>
      </c>
      <c r="H77">
        <v>0</v>
      </c>
      <c r="I77">
        <v>0</v>
      </c>
      <c r="J77">
        <v>97.764911999999995</v>
      </c>
      <c r="K77">
        <v>688.41594699999996</v>
      </c>
      <c r="L77">
        <v>238.6927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22.453313000000001</v>
      </c>
      <c r="S77">
        <v>27.638981000000001</v>
      </c>
      <c r="T77">
        <v>3.0945860000000001</v>
      </c>
      <c r="U77">
        <v>418.77</v>
      </c>
      <c r="V77">
        <v>12.231999999999999</v>
      </c>
      <c r="W77">
        <v>44.311</v>
      </c>
      <c r="X77">
        <v>141.61500000000001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49.506309000000002</v>
      </c>
      <c r="AH77">
        <v>179.96245400000001</v>
      </c>
      <c r="AI77">
        <v>18.308964</v>
      </c>
      <c r="AJ77">
        <v>0</v>
      </c>
      <c r="AK77">
        <v>68.158760000000001</v>
      </c>
      <c r="AL77">
        <v>83.664000000000001</v>
      </c>
      <c r="AM77">
        <v>12.559116</v>
      </c>
      <c r="AN77">
        <v>0.78616600000000003</v>
      </c>
      <c r="AO77">
        <v>0</v>
      </c>
      <c r="AP77">
        <v>4.3554000000000004</v>
      </c>
      <c r="AQ77">
        <v>41.753005999999999</v>
      </c>
      <c r="AR77">
        <v>34.223999999999997</v>
      </c>
      <c r="AS77">
        <v>34.355860999999997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3170.5632059999994</v>
      </c>
    </row>
    <row r="78" spans="1:117">
      <c r="A78" t="s">
        <v>120</v>
      </c>
      <c r="B78">
        <v>0</v>
      </c>
      <c r="C78">
        <v>0</v>
      </c>
      <c r="D78">
        <v>47.574866999999998</v>
      </c>
      <c r="E78">
        <v>0</v>
      </c>
      <c r="F78">
        <v>0</v>
      </c>
      <c r="G78">
        <v>77.578920999999994</v>
      </c>
      <c r="H78">
        <v>0</v>
      </c>
      <c r="I78">
        <v>0</v>
      </c>
      <c r="J78">
        <v>97.764911999999995</v>
      </c>
      <c r="K78">
        <v>688.41594699999996</v>
      </c>
      <c r="L78">
        <v>238.6927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22.453313000000001</v>
      </c>
      <c r="S78">
        <v>27.638981000000001</v>
      </c>
      <c r="T78">
        <v>3.0945860000000001</v>
      </c>
      <c r="U78">
        <v>418.77</v>
      </c>
      <c r="V78">
        <v>12.231999999999999</v>
      </c>
      <c r="W78">
        <v>44.311</v>
      </c>
      <c r="X78">
        <v>141.61500000000001</v>
      </c>
      <c r="Y78">
        <v>0</v>
      </c>
      <c r="Z78">
        <v>13.1076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49.506309000000002</v>
      </c>
      <c r="AH78">
        <v>182.023944</v>
      </c>
      <c r="AI78">
        <v>22.886205</v>
      </c>
      <c r="AJ78">
        <v>0</v>
      </c>
      <c r="AK78">
        <v>68.158760000000001</v>
      </c>
      <c r="AL78">
        <v>83.664000000000001</v>
      </c>
      <c r="AM78">
        <v>18.800616999999999</v>
      </c>
      <c r="AN78">
        <v>0.78616600000000003</v>
      </c>
      <c r="AO78">
        <v>0</v>
      </c>
      <c r="AP78">
        <v>4.3554000000000004</v>
      </c>
      <c r="AQ78">
        <v>41.753005999999999</v>
      </c>
      <c r="AR78">
        <v>34.223999999999997</v>
      </c>
      <c r="AS78">
        <v>38.350727999999997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3189.7661349999989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77.578920999999994</v>
      </c>
      <c r="H79">
        <v>0</v>
      </c>
      <c r="I79">
        <v>0</v>
      </c>
      <c r="J79">
        <v>97.764911999999995</v>
      </c>
      <c r="K79">
        <v>688.41594699999996</v>
      </c>
      <c r="L79">
        <v>258.29270000000002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22.453313000000001</v>
      </c>
      <c r="S79">
        <v>27.638981000000001</v>
      </c>
      <c r="T79">
        <v>3.0945860000000001</v>
      </c>
      <c r="U79">
        <v>418.77</v>
      </c>
      <c r="V79">
        <v>12.231999999999999</v>
      </c>
      <c r="W79">
        <v>44.311</v>
      </c>
      <c r="X79">
        <v>141.61500000000001</v>
      </c>
      <c r="Y79">
        <v>0</v>
      </c>
      <c r="Z79">
        <v>13.1076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49.506309000000002</v>
      </c>
      <c r="AH79">
        <v>182.023944</v>
      </c>
      <c r="AI79">
        <v>58.790083000000003</v>
      </c>
      <c r="AJ79">
        <v>0</v>
      </c>
      <c r="AK79">
        <v>68.158760000000001</v>
      </c>
      <c r="AL79">
        <v>79.596999999999994</v>
      </c>
      <c r="AM79">
        <v>18.800616999999999</v>
      </c>
      <c r="AN79">
        <v>0.99624299999999999</v>
      </c>
      <c r="AO79">
        <v>0</v>
      </c>
      <c r="AP79">
        <v>4.3554000000000004</v>
      </c>
      <c r="AQ79">
        <v>41.753005999999999</v>
      </c>
      <c r="AR79">
        <v>34.223999999999997</v>
      </c>
      <c r="AS79">
        <v>38.350727999999997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3241.4130889999992</v>
      </c>
    </row>
    <row r="80" spans="1:117">
      <c r="A80" t="s">
        <v>122</v>
      </c>
      <c r="B80">
        <v>0</v>
      </c>
      <c r="C80">
        <v>0</v>
      </c>
      <c r="D80">
        <v>47.574866</v>
      </c>
      <c r="E80">
        <v>0</v>
      </c>
      <c r="F80">
        <v>0</v>
      </c>
      <c r="G80">
        <v>77.578920999999994</v>
      </c>
      <c r="H80">
        <v>0</v>
      </c>
      <c r="I80">
        <v>0</v>
      </c>
      <c r="J80">
        <v>97.764911999999995</v>
      </c>
      <c r="K80">
        <v>688.41594699999996</v>
      </c>
      <c r="L80">
        <v>258.29270000000002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22.453313000000001</v>
      </c>
      <c r="S80">
        <v>27.638981000000001</v>
      </c>
      <c r="T80">
        <v>3.0945860000000001</v>
      </c>
      <c r="U80">
        <v>418.77</v>
      </c>
      <c r="V80">
        <v>12.231999999999999</v>
      </c>
      <c r="W80">
        <v>44.311</v>
      </c>
      <c r="X80">
        <v>141.61500000000001</v>
      </c>
      <c r="Y80">
        <v>0</v>
      </c>
      <c r="Z80">
        <v>13.1076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49.506309000000002</v>
      </c>
      <c r="AH80">
        <v>182.023944</v>
      </c>
      <c r="AI80">
        <v>58.790083000000003</v>
      </c>
      <c r="AJ80">
        <v>0</v>
      </c>
      <c r="AK80">
        <v>68.158760000000001</v>
      </c>
      <c r="AL80">
        <v>79.596999999999994</v>
      </c>
      <c r="AM80">
        <v>18.800616999999999</v>
      </c>
      <c r="AN80">
        <v>0.99624299999999999</v>
      </c>
      <c r="AO80">
        <v>0</v>
      </c>
      <c r="AP80">
        <v>4.3554000000000004</v>
      </c>
      <c r="AQ80">
        <v>41.753005999999999</v>
      </c>
      <c r="AR80">
        <v>34.223999999999997</v>
      </c>
      <c r="AS80">
        <v>38.350727999999997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3241.4130889999992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77.578920999999994</v>
      </c>
      <c r="H81">
        <v>0</v>
      </c>
      <c r="I81">
        <v>0</v>
      </c>
      <c r="J81">
        <v>97.764911999999995</v>
      </c>
      <c r="K81">
        <v>688.41594699999996</v>
      </c>
      <c r="L81">
        <v>258.29270000000002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22.453313000000001</v>
      </c>
      <c r="S81">
        <v>27.638981000000001</v>
      </c>
      <c r="T81">
        <v>3.0945860000000001</v>
      </c>
      <c r="U81">
        <v>418.77</v>
      </c>
      <c r="V81">
        <v>12.231999999999999</v>
      </c>
      <c r="W81">
        <v>44.311</v>
      </c>
      <c r="X81">
        <v>141.61500000000001</v>
      </c>
      <c r="Y81">
        <v>0</v>
      </c>
      <c r="Z81">
        <v>13.1076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49.506309000000002</v>
      </c>
      <c r="AH81">
        <v>182.023944</v>
      </c>
      <c r="AI81">
        <v>58.790083000000003</v>
      </c>
      <c r="AJ81">
        <v>0</v>
      </c>
      <c r="AK81">
        <v>68.158760000000001</v>
      </c>
      <c r="AL81">
        <v>79.596999999999994</v>
      </c>
      <c r="AM81">
        <v>18.800616999999999</v>
      </c>
      <c r="AN81">
        <v>0.99624299999999999</v>
      </c>
      <c r="AO81">
        <v>0</v>
      </c>
      <c r="AP81">
        <v>4.3554000000000004</v>
      </c>
      <c r="AQ81">
        <v>41.753005999999999</v>
      </c>
      <c r="AR81">
        <v>34.223999999999997</v>
      </c>
      <c r="AS81">
        <v>38.350727999999997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3241.4130889999992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77.578920999999994</v>
      </c>
      <c r="H82">
        <v>0</v>
      </c>
      <c r="I82">
        <v>0</v>
      </c>
      <c r="J82">
        <v>97.764911999999995</v>
      </c>
      <c r="K82">
        <v>688.41594699999996</v>
      </c>
      <c r="L82">
        <v>258.29270000000002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22.453313000000001</v>
      </c>
      <c r="S82">
        <v>27.638981000000001</v>
      </c>
      <c r="T82">
        <v>3.0945860000000001</v>
      </c>
      <c r="U82">
        <v>418.77</v>
      </c>
      <c r="V82">
        <v>12.231999999999999</v>
      </c>
      <c r="W82">
        <v>44.311</v>
      </c>
      <c r="X82">
        <v>141.61500000000001</v>
      </c>
      <c r="Y82">
        <v>0</v>
      </c>
      <c r="Z82">
        <v>13.1076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49.506309000000002</v>
      </c>
      <c r="AH82">
        <v>182.023944</v>
      </c>
      <c r="AI82">
        <v>58.790083000000003</v>
      </c>
      <c r="AJ82">
        <v>0</v>
      </c>
      <c r="AK82">
        <v>68.158760000000001</v>
      </c>
      <c r="AL82">
        <v>79.596999999999994</v>
      </c>
      <c r="AM82">
        <v>18.800616999999999</v>
      </c>
      <c r="AN82">
        <v>0.99624299999999999</v>
      </c>
      <c r="AO82">
        <v>0</v>
      </c>
      <c r="AP82">
        <v>4.3554000000000004</v>
      </c>
      <c r="AQ82">
        <v>41.753005999999999</v>
      </c>
      <c r="AR82">
        <v>34.223999999999997</v>
      </c>
      <c r="AS82">
        <v>38.350727999999997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3241.4130889999992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77.578920999999994</v>
      </c>
      <c r="H83">
        <v>0</v>
      </c>
      <c r="I83">
        <v>0</v>
      </c>
      <c r="J83">
        <v>97.764911999999995</v>
      </c>
      <c r="K83">
        <v>688.41594699999996</v>
      </c>
      <c r="L83">
        <v>258.29270000000002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22.453313000000001</v>
      </c>
      <c r="S83">
        <v>27.638981000000001</v>
      </c>
      <c r="T83">
        <v>3.0945860000000001</v>
      </c>
      <c r="U83">
        <v>418.77</v>
      </c>
      <c r="V83">
        <v>12.231999999999999</v>
      </c>
      <c r="W83">
        <v>44.311</v>
      </c>
      <c r="X83">
        <v>141.61500000000001</v>
      </c>
      <c r="Y83">
        <v>0</v>
      </c>
      <c r="Z83">
        <v>13.1076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49.506309000000002</v>
      </c>
      <c r="AH83">
        <v>182.023944</v>
      </c>
      <c r="AI83">
        <v>58.790083000000003</v>
      </c>
      <c r="AJ83">
        <v>0</v>
      </c>
      <c r="AK83">
        <v>68.158760000000001</v>
      </c>
      <c r="AL83">
        <v>79.596999999999994</v>
      </c>
      <c r="AM83">
        <v>18.800616999999999</v>
      </c>
      <c r="AN83">
        <v>1.082873</v>
      </c>
      <c r="AO83">
        <v>0</v>
      </c>
      <c r="AP83">
        <v>4.3554000000000004</v>
      </c>
      <c r="AQ83">
        <v>41.753005999999999</v>
      </c>
      <c r="AR83">
        <v>34.223999999999997</v>
      </c>
      <c r="AS83">
        <v>38.350727999999997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3242.1514299999985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77.578920999999994</v>
      </c>
      <c r="H84">
        <v>0</v>
      </c>
      <c r="I84">
        <v>0</v>
      </c>
      <c r="J84">
        <v>97.764911999999995</v>
      </c>
      <c r="K84">
        <v>688.41594699999996</v>
      </c>
      <c r="L84">
        <v>284.80586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22.453313000000001</v>
      </c>
      <c r="S84">
        <v>27.638981000000001</v>
      </c>
      <c r="T84">
        <v>3.0945860000000001</v>
      </c>
      <c r="U84">
        <v>418.77</v>
      </c>
      <c r="V84">
        <v>12.231999999999999</v>
      </c>
      <c r="W84">
        <v>44.311</v>
      </c>
      <c r="X84">
        <v>141.61500000000001</v>
      </c>
      <c r="Y84">
        <v>0</v>
      </c>
      <c r="Z84">
        <v>13.1076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49.506309000000002</v>
      </c>
      <c r="AH84">
        <v>182.023944</v>
      </c>
      <c r="AI84">
        <v>58.790083000000003</v>
      </c>
      <c r="AJ84">
        <v>0</v>
      </c>
      <c r="AK84">
        <v>68.158760000000001</v>
      </c>
      <c r="AL84">
        <v>79.596999999999994</v>
      </c>
      <c r="AM84">
        <v>18.800616999999999</v>
      </c>
      <c r="AN84">
        <v>1.082873</v>
      </c>
      <c r="AO84">
        <v>0</v>
      </c>
      <c r="AP84">
        <v>4.3554000000000004</v>
      </c>
      <c r="AQ84">
        <v>41.753005999999999</v>
      </c>
      <c r="AR84">
        <v>34.223999999999997</v>
      </c>
      <c r="AS84">
        <v>38.350727999999997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3268.664589999999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77.578920999999994</v>
      </c>
      <c r="H85">
        <v>0</v>
      </c>
      <c r="I85">
        <v>0</v>
      </c>
      <c r="J85">
        <v>97.764911999999995</v>
      </c>
      <c r="K85">
        <v>688.41594699999996</v>
      </c>
      <c r="L85">
        <v>296.67600599999997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22.453313000000001</v>
      </c>
      <c r="S85">
        <v>27.638981000000001</v>
      </c>
      <c r="T85">
        <v>3.0945860000000001</v>
      </c>
      <c r="U85">
        <v>418.77</v>
      </c>
      <c r="V85">
        <v>11.815</v>
      </c>
      <c r="W85">
        <v>44.311</v>
      </c>
      <c r="X85">
        <v>141.61500000000001</v>
      </c>
      <c r="Y85">
        <v>0</v>
      </c>
      <c r="Z85">
        <v>13.1076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10.375318</v>
      </c>
      <c r="AG85">
        <v>49.506309000000002</v>
      </c>
      <c r="AH85">
        <v>182.023944</v>
      </c>
      <c r="AI85">
        <v>21.360458000000001</v>
      </c>
      <c r="AJ85">
        <v>0</v>
      </c>
      <c r="AK85">
        <v>68.158760000000001</v>
      </c>
      <c r="AL85">
        <v>79.596999999999994</v>
      </c>
      <c r="AM85">
        <v>18.800616999999999</v>
      </c>
      <c r="AN85">
        <v>1.082873</v>
      </c>
      <c r="AO85">
        <v>0</v>
      </c>
      <c r="AP85">
        <v>5.3802000000000003</v>
      </c>
      <c r="AQ85">
        <v>41.753005999999999</v>
      </c>
      <c r="AR85">
        <v>34.223999999999997</v>
      </c>
      <c r="AS85">
        <v>38.350727999999997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3243.7129109999992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77.578920999999994</v>
      </c>
      <c r="H86">
        <v>0</v>
      </c>
      <c r="I86">
        <v>0</v>
      </c>
      <c r="J86">
        <v>97.764911999999995</v>
      </c>
      <c r="K86">
        <v>688.41594699999996</v>
      </c>
      <c r="L86">
        <v>296.67600599999997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22.453313000000001</v>
      </c>
      <c r="S86">
        <v>27.638981000000001</v>
      </c>
      <c r="T86">
        <v>3.0945860000000001</v>
      </c>
      <c r="U86">
        <v>418.77</v>
      </c>
      <c r="V86">
        <v>11.815</v>
      </c>
      <c r="W86">
        <v>44.311</v>
      </c>
      <c r="X86">
        <v>141.61500000000001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49.506309000000002</v>
      </c>
      <c r="AH86">
        <v>179.96245400000001</v>
      </c>
      <c r="AI86">
        <v>18.308964</v>
      </c>
      <c r="AJ86">
        <v>0</v>
      </c>
      <c r="AK86">
        <v>68.158760000000001</v>
      </c>
      <c r="AL86">
        <v>79.596999999999994</v>
      </c>
      <c r="AM86">
        <v>12.559116</v>
      </c>
      <c r="AN86">
        <v>1.082873</v>
      </c>
      <c r="AO86">
        <v>0</v>
      </c>
      <c r="AP86">
        <v>5.3802000000000003</v>
      </c>
      <c r="AQ86">
        <v>41.753005999999999</v>
      </c>
      <c r="AR86">
        <v>34.223999999999997</v>
      </c>
      <c r="AS86">
        <v>35.154834000000001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3226.8347029999995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77.578920999999994</v>
      </c>
      <c r="H87">
        <v>0</v>
      </c>
      <c r="I87">
        <v>0</v>
      </c>
      <c r="J87">
        <v>97.764911999999995</v>
      </c>
      <c r="K87">
        <v>688.41594699999996</v>
      </c>
      <c r="L87">
        <v>308.546153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22.453313000000001</v>
      </c>
      <c r="S87">
        <v>27.638981000000001</v>
      </c>
      <c r="T87">
        <v>3.0945860000000001</v>
      </c>
      <c r="U87">
        <v>418.77</v>
      </c>
      <c r="V87">
        <v>11.815</v>
      </c>
      <c r="W87">
        <v>44.311</v>
      </c>
      <c r="X87">
        <v>141.61500000000001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49.506309000000002</v>
      </c>
      <c r="AH87">
        <v>179.96245400000001</v>
      </c>
      <c r="AI87">
        <v>18.308964</v>
      </c>
      <c r="AJ87">
        <v>0</v>
      </c>
      <c r="AK87">
        <v>68.158760000000001</v>
      </c>
      <c r="AL87">
        <v>79.596999999999994</v>
      </c>
      <c r="AM87">
        <v>12.559116</v>
      </c>
      <c r="AN87">
        <v>1.1261890000000001</v>
      </c>
      <c r="AO87">
        <v>0</v>
      </c>
      <c r="AP87">
        <v>5.3802000000000003</v>
      </c>
      <c r="AQ87">
        <v>41.753005999999999</v>
      </c>
      <c r="AR87">
        <v>34.223999999999997</v>
      </c>
      <c r="AS87">
        <v>35.154834000000001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3238.7481659999994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97.764911999999995</v>
      </c>
      <c r="K88">
        <v>688.41594699999996</v>
      </c>
      <c r="L88">
        <v>308.546153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22.453313000000001</v>
      </c>
      <c r="S88">
        <v>27.638981000000001</v>
      </c>
      <c r="T88">
        <v>3.0945860000000001</v>
      </c>
      <c r="U88">
        <v>418.77</v>
      </c>
      <c r="V88">
        <v>11.815</v>
      </c>
      <c r="W88">
        <v>44.311</v>
      </c>
      <c r="X88">
        <v>141.61500000000001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49.506309000000002</v>
      </c>
      <c r="AH88">
        <v>179.96245400000001</v>
      </c>
      <c r="AI88">
        <v>18.308964</v>
      </c>
      <c r="AJ88">
        <v>0</v>
      </c>
      <c r="AK88">
        <v>68.158760000000001</v>
      </c>
      <c r="AL88">
        <v>79.596999999999994</v>
      </c>
      <c r="AM88">
        <v>12.559116</v>
      </c>
      <c r="AN88">
        <v>1.1261890000000001</v>
      </c>
      <c r="AO88">
        <v>0</v>
      </c>
      <c r="AP88">
        <v>5.3802000000000003</v>
      </c>
      <c r="AQ88">
        <v>41.753005999999999</v>
      </c>
      <c r="AR88">
        <v>34.223999999999997</v>
      </c>
      <c r="AS88">
        <v>35.154834000000001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3238.7481659999994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97.764911999999995</v>
      </c>
      <c r="K89">
        <v>688.41594699999996</v>
      </c>
      <c r="L89">
        <v>320.41629999999998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22.453313000000001</v>
      </c>
      <c r="S89">
        <v>27.638981000000001</v>
      </c>
      <c r="T89">
        <v>3.0945860000000001</v>
      </c>
      <c r="U89">
        <v>418.77</v>
      </c>
      <c r="V89">
        <v>11.815</v>
      </c>
      <c r="W89">
        <v>44.311</v>
      </c>
      <c r="X89">
        <v>141.61500000000001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9.7989119999999996</v>
      </c>
      <c r="AG89">
        <v>49.506309000000002</v>
      </c>
      <c r="AH89">
        <v>179.96245400000001</v>
      </c>
      <c r="AI89">
        <v>18.308964</v>
      </c>
      <c r="AJ89">
        <v>0</v>
      </c>
      <c r="AK89">
        <v>68.158760000000001</v>
      </c>
      <c r="AL89">
        <v>79.596999999999994</v>
      </c>
      <c r="AM89">
        <v>12.559116</v>
      </c>
      <c r="AN89">
        <v>1.1261890000000001</v>
      </c>
      <c r="AO89">
        <v>0</v>
      </c>
      <c r="AP89">
        <v>5.3802000000000003</v>
      </c>
      <c r="AQ89">
        <v>41.753005999999999</v>
      </c>
      <c r="AR89">
        <v>34.223999999999997</v>
      </c>
      <c r="AS89">
        <v>35.154834000000001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3250.6183129999999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97.764911999999995</v>
      </c>
      <c r="K90">
        <v>688.41594699999996</v>
      </c>
      <c r="L90">
        <v>320.41629999999998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22.453313000000001</v>
      </c>
      <c r="S90">
        <v>27.638981000000001</v>
      </c>
      <c r="T90">
        <v>3.0945860000000001</v>
      </c>
      <c r="U90">
        <v>418.77</v>
      </c>
      <c r="V90">
        <v>11.815</v>
      </c>
      <c r="W90">
        <v>44.311</v>
      </c>
      <c r="X90">
        <v>141.61500000000001</v>
      </c>
      <c r="Y90">
        <v>0</v>
      </c>
      <c r="Z90">
        <v>13.1076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20.750636</v>
      </c>
      <c r="AG90">
        <v>49.506309000000002</v>
      </c>
      <c r="AH90">
        <v>182.023944</v>
      </c>
      <c r="AI90">
        <v>18.308964</v>
      </c>
      <c r="AJ90">
        <v>0</v>
      </c>
      <c r="AK90">
        <v>68.158760000000001</v>
      </c>
      <c r="AL90">
        <v>79.596999999999994</v>
      </c>
      <c r="AM90">
        <v>18.800616999999999</v>
      </c>
      <c r="AN90">
        <v>1.1261890000000001</v>
      </c>
      <c r="AO90">
        <v>0</v>
      </c>
      <c r="AP90">
        <v>4.3554000000000004</v>
      </c>
      <c r="AQ90">
        <v>41.753005999999999</v>
      </c>
      <c r="AR90">
        <v>34.223999999999997</v>
      </c>
      <c r="AS90">
        <v>38.350727999999997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3273.7955449999995</v>
      </c>
    </row>
    <row r="91" spans="1:117">
      <c r="A91" t="s">
        <v>133</v>
      </c>
      <c r="B91">
        <v>0</v>
      </c>
      <c r="C91">
        <v>0</v>
      </c>
      <c r="D91">
        <v>48.226576999999999</v>
      </c>
      <c r="E91">
        <v>0</v>
      </c>
      <c r="F91">
        <v>0</v>
      </c>
      <c r="G91">
        <v>77.578920999999994</v>
      </c>
      <c r="H91">
        <v>0</v>
      </c>
      <c r="I91">
        <v>0</v>
      </c>
      <c r="J91">
        <v>97.764911999999995</v>
      </c>
      <c r="K91">
        <v>688.41594699999996</v>
      </c>
      <c r="L91">
        <v>332.28644600000001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22.453313000000001</v>
      </c>
      <c r="S91">
        <v>27.638981000000001</v>
      </c>
      <c r="T91">
        <v>3.0945860000000001</v>
      </c>
      <c r="U91">
        <v>418.77</v>
      </c>
      <c r="V91">
        <v>11.815</v>
      </c>
      <c r="W91">
        <v>44.311</v>
      </c>
      <c r="X91">
        <v>141.61500000000001</v>
      </c>
      <c r="Y91">
        <v>0</v>
      </c>
      <c r="Z91">
        <v>13.1076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49.506309000000002</v>
      </c>
      <c r="AH91">
        <v>182.023944</v>
      </c>
      <c r="AI91">
        <v>18.308964</v>
      </c>
      <c r="AJ91">
        <v>0</v>
      </c>
      <c r="AK91">
        <v>68.158760000000001</v>
      </c>
      <c r="AL91">
        <v>79.596999999999994</v>
      </c>
      <c r="AM91">
        <v>18.800616999999999</v>
      </c>
      <c r="AN91">
        <v>1.1261890000000001</v>
      </c>
      <c r="AO91">
        <v>0</v>
      </c>
      <c r="AP91">
        <v>4.3554000000000004</v>
      </c>
      <c r="AQ91">
        <v>41.753005999999999</v>
      </c>
      <c r="AR91">
        <v>34.223999999999997</v>
      </c>
      <c r="AS91">
        <v>38.350727999999997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3285.6656909999988</v>
      </c>
    </row>
    <row r="92" spans="1:117">
      <c r="A92" t="s">
        <v>134</v>
      </c>
      <c r="B92">
        <v>0</v>
      </c>
      <c r="C92">
        <v>0</v>
      </c>
      <c r="D92">
        <v>48.226576999999999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99.122758000000005</v>
      </c>
      <c r="K92">
        <v>688.41594699999996</v>
      </c>
      <c r="L92">
        <v>332.28644600000001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22.453313000000001</v>
      </c>
      <c r="S92">
        <v>27.638981000000001</v>
      </c>
      <c r="T92">
        <v>3.0945860000000001</v>
      </c>
      <c r="U92">
        <v>418.77</v>
      </c>
      <c r="V92">
        <v>11.815</v>
      </c>
      <c r="W92">
        <v>44.311</v>
      </c>
      <c r="X92">
        <v>141.61500000000001</v>
      </c>
      <c r="Y92">
        <v>0</v>
      </c>
      <c r="Z92">
        <v>13.1076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49.506309000000002</v>
      </c>
      <c r="AH92">
        <v>182.023944</v>
      </c>
      <c r="AI92">
        <v>18.308964</v>
      </c>
      <c r="AJ92">
        <v>0</v>
      </c>
      <c r="AK92">
        <v>68.158760000000001</v>
      </c>
      <c r="AL92">
        <v>79.596999999999994</v>
      </c>
      <c r="AM92">
        <v>18.800616999999999</v>
      </c>
      <c r="AN92">
        <v>1.1261890000000001</v>
      </c>
      <c r="AO92">
        <v>0</v>
      </c>
      <c r="AP92">
        <v>4.3554000000000004</v>
      </c>
      <c r="AQ92">
        <v>41.753005999999999</v>
      </c>
      <c r="AR92">
        <v>34.223999999999997</v>
      </c>
      <c r="AS92">
        <v>38.350727999999997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3287.0235369999987</v>
      </c>
    </row>
    <row r="93" spans="1:117">
      <c r="A93" t="s">
        <v>135</v>
      </c>
      <c r="B93">
        <v>0</v>
      </c>
      <c r="C93">
        <v>0</v>
      </c>
      <c r="D93">
        <v>48.226576999999999</v>
      </c>
      <c r="E93">
        <v>0</v>
      </c>
      <c r="F93">
        <v>0</v>
      </c>
      <c r="G93">
        <v>77.578920999999994</v>
      </c>
      <c r="H93">
        <v>0</v>
      </c>
      <c r="I93">
        <v>0</v>
      </c>
      <c r="J93">
        <v>99.122758000000005</v>
      </c>
      <c r="K93">
        <v>688.41594699999996</v>
      </c>
      <c r="L93">
        <v>344.15659199999999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22.453313000000001</v>
      </c>
      <c r="S93">
        <v>27.638981000000001</v>
      </c>
      <c r="T93">
        <v>3.0945860000000001</v>
      </c>
      <c r="U93">
        <v>418.77</v>
      </c>
      <c r="V93">
        <v>11.815</v>
      </c>
      <c r="W93">
        <v>44.311</v>
      </c>
      <c r="X93">
        <v>141.61500000000001</v>
      </c>
      <c r="Y93">
        <v>0</v>
      </c>
      <c r="Z93">
        <v>13.1076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49.506309000000002</v>
      </c>
      <c r="AH93">
        <v>182.023944</v>
      </c>
      <c r="AI93">
        <v>18.308964</v>
      </c>
      <c r="AJ93">
        <v>0</v>
      </c>
      <c r="AK93">
        <v>68.158760000000001</v>
      </c>
      <c r="AL93">
        <v>77.853999999999999</v>
      </c>
      <c r="AM93">
        <v>18.800616999999999</v>
      </c>
      <c r="AN93">
        <v>1.1261890000000001</v>
      </c>
      <c r="AO93">
        <v>0</v>
      </c>
      <c r="AP93">
        <v>3.0743999999999998</v>
      </c>
      <c r="AQ93">
        <v>41.753005999999999</v>
      </c>
      <c r="AR93">
        <v>34.223999999999997</v>
      </c>
      <c r="AS93">
        <v>38.350727999999997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3295.8696829999985</v>
      </c>
    </row>
    <row r="94" spans="1:117">
      <c r="A94" t="s">
        <v>136</v>
      </c>
      <c r="B94">
        <v>0</v>
      </c>
      <c r="C94">
        <v>0</v>
      </c>
      <c r="D94">
        <v>48.226576999999999</v>
      </c>
      <c r="E94">
        <v>0</v>
      </c>
      <c r="F94">
        <v>0</v>
      </c>
      <c r="G94">
        <v>77.578920999999994</v>
      </c>
      <c r="H94">
        <v>0</v>
      </c>
      <c r="I94">
        <v>0</v>
      </c>
      <c r="J94">
        <v>99.122758000000005</v>
      </c>
      <c r="K94">
        <v>688.41594699999996</v>
      </c>
      <c r="L94">
        <v>344.15659199999999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22.453313000000001</v>
      </c>
      <c r="S94">
        <v>27.638981000000001</v>
      </c>
      <c r="T94">
        <v>3.0945860000000001</v>
      </c>
      <c r="U94">
        <v>418.77</v>
      </c>
      <c r="V94">
        <v>11.815</v>
      </c>
      <c r="W94">
        <v>44.311</v>
      </c>
      <c r="X94">
        <v>141.61500000000001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20.750636</v>
      </c>
      <c r="AG94">
        <v>49.506309000000002</v>
      </c>
      <c r="AH94">
        <v>179.96245400000001</v>
      </c>
      <c r="AI94">
        <v>18.308964</v>
      </c>
      <c r="AJ94">
        <v>0</v>
      </c>
      <c r="AK94">
        <v>68.158760000000001</v>
      </c>
      <c r="AL94">
        <v>77.853999999999999</v>
      </c>
      <c r="AM94">
        <v>18.800616999999999</v>
      </c>
      <c r="AN94">
        <v>1.1261890000000001</v>
      </c>
      <c r="AO94">
        <v>0</v>
      </c>
      <c r="AP94">
        <v>4.0991999999999997</v>
      </c>
      <c r="AQ94">
        <v>41.753005999999999</v>
      </c>
      <c r="AR94">
        <v>34.223999999999997</v>
      </c>
      <c r="AS94">
        <v>35.154834000000001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3289.885675999999</v>
      </c>
    </row>
    <row r="95" spans="1:117">
      <c r="A95" t="s">
        <v>137</v>
      </c>
      <c r="B95">
        <v>0</v>
      </c>
      <c r="C95">
        <v>0</v>
      </c>
      <c r="D95">
        <v>48.226576999999999</v>
      </c>
      <c r="E95">
        <v>0</v>
      </c>
      <c r="F95">
        <v>0</v>
      </c>
      <c r="G95">
        <v>77.578920999999994</v>
      </c>
      <c r="H95">
        <v>0</v>
      </c>
      <c r="I95">
        <v>0</v>
      </c>
      <c r="J95">
        <v>99.122758000000005</v>
      </c>
      <c r="K95">
        <v>688.41594699999996</v>
      </c>
      <c r="L95">
        <v>356.02673900000002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22.453313000000001</v>
      </c>
      <c r="S95">
        <v>27.638981000000001</v>
      </c>
      <c r="T95">
        <v>3.0945860000000001</v>
      </c>
      <c r="U95">
        <v>418.77</v>
      </c>
      <c r="V95">
        <v>11.815</v>
      </c>
      <c r="W95">
        <v>44.311</v>
      </c>
      <c r="X95">
        <v>141.61500000000001</v>
      </c>
      <c r="Y95">
        <v>0</v>
      </c>
      <c r="Z95">
        <v>13.041600000000001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27.667514000000001</v>
      </c>
      <c r="AG95">
        <v>49.506309000000002</v>
      </c>
      <c r="AH95">
        <v>179.96245400000001</v>
      </c>
      <c r="AI95">
        <v>18.308964</v>
      </c>
      <c r="AJ95">
        <v>0</v>
      </c>
      <c r="AK95">
        <v>68.158760000000001</v>
      </c>
      <c r="AL95">
        <v>77.853999999999999</v>
      </c>
      <c r="AM95">
        <v>18.800616999999999</v>
      </c>
      <c r="AN95">
        <v>1.1261890000000001</v>
      </c>
      <c r="AO95">
        <v>0</v>
      </c>
      <c r="AP95">
        <v>4.0991999999999997</v>
      </c>
      <c r="AQ95">
        <v>41.753005999999999</v>
      </c>
      <c r="AR95">
        <v>34.223999999999997</v>
      </c>
      <c r="AS95">
        <v>35.154834000000001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3308.6727009999995</v>
      </c>
    </row>
    <row r="96" spans="1:117">
      <c r="A96" t="s">
        <v>138</v>
      </c>
      <c r="B96">
        <v>0</v>
      </c>
      <c r="C96">
        <v>0</v>
      </c>
      <c r="D96">
        <v>48.226576999999999</v>
      </c>
      <c r="E96">
        <v>0</v>
      </c>
      <c r="F96">
        <v>0</v>
      </c>
      <c r="G96">
        <v>77.578920999999994</v>
      </c>
      <c r="H96">
        <v>0</v>
      </c>
      <c r="I96">
        <v>0</v>
      </c>
      <c r="J96">
        <v>99.122758000000005</v>
      </c>
      <c r="K96">
        <v>688.41594699999996</v>
      </c>
      <c r="L96">
        <v>356.02673900000002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22.453313000000001</v>
      </c>
      <c r="S96">
        <v>27.638981000000001</v>
      </c>
      <c r="T96">
        <v>3.0945860000000001</v>
      </c>
      <c r="U96">
        <v>418.77</v>
      </c>
      <c r="V96">
        <v>11.815</v>
      </c>
      <c r="W96">
        <v>44.311</v>
      </c>
      <c r="X96">
        <v>141.61500000000001</v>
      </c>
      <c r="Y96">
        <v>0</v>
      </c>
      <c r="Z96">
        <v>13.041600000000001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27.667514000000001</v>
      </c>
      <c r="AG96">
        <v>49.506309000000002</v>
      </c>
      <c r="AH96">
        <v>179.96245400000001</v>
      </c>
      <c r="AI96">
        <v>18.308964</v>
      </c>
      <c r="AJ96">
        <v>0</v>
      </c>
      <c r="AK96">
        <v>68.158760000000001</v>
      </c>
      <c r="AL96">
        <v>77.853999999999999</v>
      </c>
      <c r="AM96">
        <v>18.800616999999999</v>
      </c>
      <c r="AN96">
        <v>1.1261890000000001</v>
      </c>
      <c r="AO96">
        <v>0</v>
      </c>
      <c r="AP96">
        <v>4.0991999999999997</v>
      </c>
      <c r="AQ96">
        <v>41.753005999999999</v>
      </c>
      <c r="AR96">
        <v>34.223999999999997</v>
      </c>
      <c r="AS96">
        <v>35.154834000000001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3308.6727009999995</v>
      </c>
    </row>
    <row r="97" spans="1:117">
      <c r="A97" t="s">
        <v>139</v>
      </c>
      <c r="B97">
        <v>0</v>
      </c>
      <c r="C97">
        <v>0</v>
      </c>
      <c r="D97">
        <v>48.226576999999999</v>
      </c>
      <c r="E97">
        <v>0</v>
      </c>
      <c r="F97">
        <v>0</v>
      </c>
      <c r="G97">
        <v>77.578920999999994</v>
      </c>
      <c r="H97">
        <v>0</v>
      </c>
      <c r="I97">
        <v>0</v>
      </c>
      <c r="J97">
        <v>99.122758000000005</v>
      </c>
      <c r="K97">
        <v>688.41594699999996</v>
      </c>
      <c r="L97">
        <v>367.89688599999999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22.453313000000001</v>
      </c>
      <c r="S97">
        <v>27.638981000000001</v>
      </c>
      <c r="T97">
        <v>3.0945860000000001</v>
      </c>
      <c r="U97">
        <v>418.77</v>
      </c>
      <c r="V97">
        <v>11.815</v>
      </c>
      <c r="W97">
        <v>44.311</v>
      </c>
      <c r="X97">
        <v>141.61500000000001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27.667514000000001</v>
      </c>
      <c r="AG97">
        <v>49.506309000000002</v>
      </c>
      <c r="AH97">
        <v>179.96245400000001</v>
      </c>
      <c r="AI97">
        <v>18.308964</v>
      </c>
      <c r="AJ97">
        <v>0</v>
      </c>
      <c r="AK97">
        <v>68.158760000000001</v>
      </c>
      <c r="AL97">
        <v>77.853999999999999</v>
      </c>
      <c r="AM97">
        <v>18.800616999999999</v>
      </c>
      <c r="AN97">
        <v>1.1261890000000001</v>
      </c>
      <c r="AO97">
        <v>0</v>
      </c>
      <c r="AP97">
        <v>4.0991999999999997</v>
      </c>
      <c r="AQ97">
        <v>41.753005999999999</v>
      </c>
      <c r="AR97">
        <v>34.223999999999997</v>
      </c>
      <c r="AS97">
        <v>35.154834000000001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3320.5428479999991</v>
      </c>
    </row>
    <row r="98" spans="1:117">
      <c r="A98" t="s">
        <v>140</v>
      </c>
      <c r="B98">
        <v>0</v>
      </c>
      <c r="C98">
        <v>0</v>
      </c>
      <c r="D98">
        <v>48.226576999999999</v>
      </c>
      <c r="E98">
        <v>0</v>
      </c>
      <c r="F98">
        <v>0</v>
      </c>
      <c r="G98">
        <v>77.578920999999994</v>
      </c>
      <c r="H98">
        <v>0</v>
      </c>
      <c r="I98">
        <v>0</v>
      </c>
      <c r="J98">
        <v>99.122758000000005</v>
      </c>
      <c r="K98">
        <v>688.41594699999996</v>
      </c>
      <c r="L98">
        <v>367.89688599999999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22.453313000000001</v>
      </c>
      <c r="S98">
        <v>27.638981000000001</v>
      </c>
      <c r="T98">
        <v>3.0945860000000001</v>
      </c>
      <c r="U98">
        <v>418.77</v>
      </c>
      <c r="V98">
        <v>11.815</v>
      </c>
      <c r="W98">
        <v>44.311</v>
      </c>
      <c r="X98">
        <v>141.61500000000001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27.667514000000001</v>
      </c>
      <c r="AG98">
        <v>49.506309000000002</v>
      </c>
      <c r="AH98">
        <v>179.96245400000001</v>
      </c>
      <c r="AI98">
        <v>18.308964</v>
      </c>
      <c r="AJ98">
        <v>0</v>
      </c>
      <c r="AK98">
        <v>68.158760000000001</v>
      </c>
      <c r="AL98">
        <v>77.853999999999999</v>
      </c>
      <c r="AM98">
        <v>11.417379</v>
      </c>
      <c r="AN98">
        <v>1.1261890000000001</v>
      </c>
      <c r="AO98">
        <v>0</v>
      </c>
      <c r="AP98">
        <v>4.0991999999999997</v>
      </c>
      <c r="AQ98">
        <v>41.753005999999999</v>
      </c>
      <c r="AR98">
        <v>34.223999999999997</v>
      </c>
      <c r="AS98">
        <v>35.154834000000001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3313.1596099999992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1.1600446862499998</v>
      </c>
      <c r="E99">
        <f t="shared" si="2"/>
        <v>0</v>
      </c>
      <c r="F99">
        <f t="shared" si="2"/>
        <v>0</v>
      </c>
      <c r="G99">
        <f t="shared" si="2"/>
        <v>1.9100465340000017</v>
      </c>
      <c r="H99">
        <f t="shared" si="2"/>
        <v>0</v>
      </c>
      <c r="I99">
        <f t="shared" si="2"/>
        <v>0</v>
      </c>
      <c r="J99">
        <f t="shared" si="2"/>
        <v>2.4268102635000011</v>
      </c>
      <c r="K99">
        <f t="shared" si="2"/>
        <v>16.52678272799999</v>
      </c>
      <c r="L99">
        <f t="shared" si="2"/>
        <v>5.7345222255000037</v>
      </c>
      <c r="M99">
        <f t="shared" si="2"/>
        <v>2.3221426320000007</v>
      </c>
      <c r="N99">
        <f t="shared" si="2"/>
        <v>2.9766899040000037</v>
      </c>
      <c r="O99">
        <f t="shared" si="2"/>
        <v>3.1240372080000047</v>
      </c>
      <c r="P99">
        <f t="shared" si="2"/>
        <v>3.5136980692500055</v>
      </c>
      <c r="Q99">
        <f t="shared" si="2"/>
        <v>0.54312717599999916</v>
      </c>
      <c r="R99">
        <f t="shared" si="2"/>
        <v>0.70550435199999961</v>
      </c>
      <c r="S99">
        <f t="shared" si="2"/>
        <v>0.66333554400000105</v>
      </c>
      <c r="T99">
        <f t="shared" si="2"/>
        <v>7.3520063999999941E-2</v>
      </c>
      <c r="U99">
        <f t="shared" si="2"/>
        <v>10.01767499999999</v>
      </c>
      <c r="V99">
        <f t="shared" si="2"/>
        <v>0.29100849999999967</v>
      </c>
      <c r="W99">
        <f t="shared" si="2"/>
        <v>1.0529640000000009</v>
      </c>
      <c r="X99">
        <f t="shared" si="2"/>
        <v>3.4496179999999987</v>
      </c>
      <c r="Y99">
        <f t="shared" si="2"/>
        <v>0</v>
      </c>
      <c r="Z99">
        <f t="shared" si="2"/>
        <v>0.31319640000000037</v>
      </c>
      <c r="AA99">
        <f t="shared" si="2"/>
        <v>1.0112078999999989</v>
      </c>
      <c r="AB99">
        <f t="shared" si="2"/>
        <v>1.1682175199999996</v>
      </c>
      <c r="AC99">
        <f t="shared" si="2"/>
        <v>0.83595007199999871</v>
      </c>
      <c r="AD99">
        <f t="shared" si="2"/>
        <v>0.79097626250000053</v>
      </c>
      <c r="AE99">
        <f t="shared" si="2"/>
        <v>1.4202096720000026</v>
      </c>
      <c r="AF99">
        <f t="shared" si="2"/>
        <v>0.26480117074999981</v>
      </c>
      <c r="AG99">
        <f t="shared" si="2"/>
        <v>1.1881514160000004</v>
      </c>
      <c r="AH99">
        <f t="shared" si="2"/>
        <v>4.3252833660000078</v>
      </c>
      <c r="AI99">
        <f t="shared" si="2"/>
        <v>0.41781970875000007</v>
      </c>
      <c r="AJ99">
        <f t="shared" si="2"/>
        <v>0</v>
      </c>
      <c r="AK99">
        <f t="shared" si="2"/>
        <v>1.635810240000001</v>
      </c>
      <c r="AL99">
        <f t="shared" si="2"/>
        <v>1.8643273249999985</v>
      </c>
      <c r="AM99">
        <f t="shared" si="2"/>
        <v>0.36445224625000067</v>
      </c>
      <c r="AN99">
        <f t="shared" si="2"/>
        <v>2.0394837000000013E-2</v>
      </c>
      <c r="AO99">
        <f t="shared" si="2"/>
        <v>0</v>
      </c>
      <c r="AP99">
        <f t="shared" si="2"/>
        <v>9.3288824999999867E-2</v>
      </c>
      <c r="AQ99">
        <f t="shared" si="2"/>
        <v>0.38585674074999982</v>
      </c>
      <c r="AR99">
        <f t="shared" si="2"/>
        <v>0.83462400000000159</v>
      </c>
      <c r="AS99">
        <f t="shared" si="2"/>
        <v>0.83672500624999968</v>
      </c>
      <c r="AT99">
        <f t="shared" si="2"/>
        <v>0.48000585674999996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0.22259527200000032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75.394415896500021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5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20</v>
      </c>
      <c r="E3">
        <v>0</v>
      </c>
      <c r="F3">
        <v>0</v>
      </c>
      <c r="G3">
        <v>20</v>
      </c>
      <c r="H3">
        <v>0</v>
      </c>
      <c r="I3">
        <v>0</v>
      </c>
      <c r="J3">
        <v>51.999225000000003</v>
      </c>
      <c r="K3">
        <v>688.41594699999996</v>
      </c>
      <c r="L3">
        <v>258.29000000000002</v>
      </c>
      <c r="M3">
        <v>97.055942999999999</v>
      </c>
      <c r="N3">
        <v>124.38</v>
      </c>
      <c r="O3">
        <v>130.58009999999999</v>
      </c>
      <c r="P3">
        <v>149.98894999999999</v>
      </c>
      <c r="Q3">
        <v>22.63</v>
      </c>
      <c r="R3">
        <v>44.906624999999998</v>
      </c>
      <c r="S3">
        <v>27.637599999999999</v>
      </c>
      <c r="T3">
        <v>3.09</v>
      </c>
      <c r="U3">
        <v>414.84375</v>
      </c>
      <c r="V3">
        <v>12.23</v>
      </c>
      <c r="W3">
        <v>44.31</v>
      </c>
      <c r="X3">
        <v>148.30000000000001</v>
      </c>
      <c r="Y3">
        <v>0</v>
      </c>
      <c r="Z3">
        <v>13.041600000000001</v>
      </c>
      <c r="AA3">
        <v>40.764000000000003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27.667514000000001</v>
      </c>
      <c r="AG3">
        <v>49.506309000000002</v>
      </c>
      <c r="AH3">
        <v>179.96245400000001</v>
      </c>
      <c r="AI3">
        <v>4.2720909999999996</v>
      </c>
      <c r="AJ3">
        <v>0</v>
      </c>
      <c r="AK3">
        <v>68.158760000000001</v>
      </c>
      <c r="AL3">
        <v>80.177999999999997</v>
      </c>
      <c r="AM3">
        <v>18.800616999999999</v>
      </c>
      <c r="AN3">
        <v>0.78616600000000003</v>
      </c>
      <c r="AO3">
        <v>0</v>
      </c>
      <c r="AP3">
        <v>1.7934000000000001</v>
      </c>
      <c r="AQ3">
        <v>41.753005999999999</v>
      </c>
      <c r="AR3">
        <v>34.223999999999997</v>
      </c>
      <c r="AS3">
        <v>33.556887000000003</v>
      </c>
      <c r="AT3">
        <v>19.999969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3086.2803599999993</v>
      </c>
    </row>
    <row r="4" spans="1:117">
      <c r="A4" t="s">
        <v>46</v>
      </c>
      <c r="B4">
        <v>0</v>
      </c>
      <c r="C4">
        <v>0</v>
      </c>
      <c r="D4">
        <v>20</v>
      </c>
      <c r="E4">
        <v>0</v>
      </c>
      <c r="F4">
        <v>0</v>
      </c>
      <c r="G4">
        <v>20</v>
      </c>
      <c r="H4">
        <v>0</v>
      </c>
      <c r="I4">
        <v>0</v>
      </c>
      <c r="J4">
        <v>51.999225000000003</v>
      </c>
      <c r="K4">
        <v>688.41594699999996</v>
      </c>
      <c r="L4">
        <v>258.29000000000002</v>
      </c>
      <c r="M4">
        <v>97.055942999999999</v>
      </c>
      <c r="N4">
        <v>124.38</v>
      </c>
      <c r="O4">
        <v>130.58009999999999</v>
      </c>
      <c r="P4">
        <v>149.98894999999999</v>
      </c>
      <c r="Q4">
        <v>22.63</v>
      </c>
      <c r="R4">
        <v>44.906624999999998</v>
      </c>
      <c r="S4">
        <v>27.637599999999999</v>
      </c>
      <c r="T4">
        <v>3.09</v>
      </c>
      <c r="U4">
        <v>415.125</v>
      </c>
      <c r="V4">
        <v>12.23</v>
      </c>
      <c r="W4">
        <v>44.31</v>
      </c>
      <c r="X4">
        <v>148.30000000000001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27.667514000000001</v>
      </c>
      <c r="AG4">
        <v>49.506309000000002</v>
      </c>
      <c r="AH4">
        <v>179.96245400000001</v>
      </c>
      <c r="AI4">
        <v>4.2720909999999996</v>
      </c>
      <c r="AJ4">
        <v>0</v>
      </c>
      <c r="AK4">
        <v>68.158760000000001</v>
      </c>
      <c r="AL4">
        <v>80.177999999999997</v>
      </c>
      <c r="AM4">
        <v>18.800616999999999</v>
      </c>
      <c r="AN4">
        <v>0.78616600000000003</v>
      </c>
      <c r="AO4">
        <v>0</v>
      </c>
      <c r="AP4">
        <v>1.7934000000000001</v>
      </c>
      <c r="AQ4">
        <v>41.753005999999999</v>
      </c>
      <c r="AR4">
        <v>34.223999999999997</v>
      </c>
      <c r="AS4">
        <v>33.556887000000003</v>
      </c>
      <c r="AT4">
        <v>19.999969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3087.9456899999991</v>
      </c>
    </row>
    <row r="5" spans="1:117">
      <c r="A5" t="s">
        <v>47</v>
      </c>
      <c r="B5">
        <v>0</v>
      </c>
      <c r="C5">
        <v>0</v>
      </c>
      <c r="D5">
        <v>20</v>
      </c>
      <c r="E5">
        <v>0</v>
      </c>
      <c r="F5">
        <v>0</v>
      </c>
      <c r="G5">
        <v>20</v>
      </c>
      <c r="H5">
        <v>0</v>
      </c>
      <c r="I5">
        <v>0</v>
      </c>
      <c r="J5">
        <v>42</v>
      </c>
      <c r="K5">
        <v>688.41594699999996</v>
      </c>
      <c r="L5">
        <v>258.29000000000002</v>
      </c>
      <c r="M5">
        <v>97.055942999999999</v>
      </c>
      <c r="N5">
        <v>124.38</v>
      </c>
      <c r="O5">
        <v>130.58009999999999</v>
      </c>
      <c r="P5">
        <v>149.98894999999999</v>
      </c>
      <c r="Q5">
        <v>22.63</v>
      </c>
      <c r="R5">
        <v>44.906624999999998</v>
      </c>
      <c r="S5">
        <v>27.637599999999999</v>
      </c>
      <c r="T5">
        <v>3.09</v>
      </c>
      <c r="U5">
        <v>415.125</v>
      </c>
      <c r="V5">
        <v>12.23</v>
      </c>
      <c r="W5">
        <v>44.31</v>
      </c>
      <c r="X5">
        <v>148.30000000000001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27.667514000000001</v>
      </c>
      <c r="AG5">
        <v>49.506309000000002</v>
      </c>
      <c r="AH5">
        <v>179.96245400000001</v>
      </c>
      <c r="AI5">
        <v>4.2720909999999996</v>
      </c>
      <c r="AJ5">
        <v>0</v>
      </c>
      <c r="AK5">
        <v>68.158760000000001</v>
      </c>
      <c r="AL5">
        <v>80.177999999999997</v>
      </c>
      <c r="AM5">
        <v>18.800616999999999</v>
      </c>
      <c r="AN5">
        <v>0.78616600000000003</v>
      </c>
      <c r="AO5">
        <v>0</v>
      </c>
      <c r="AP5">
        <v>1.7934000000000001</v>
      </c>
      <c r="AQ5">
        <v>41.753005999999999</v>
      </c>
      <c r="AR5">
        <v>34.223999999999997</v>
      </c>
      <c r="AS5">
        <v>33.556887000000003</v>
      </c>
      <c r="AT5">
        <v>19.362687999999999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3077.3091839999993</v>
      </c>
    </row>
    <row r="6" spans="1:117">
      <c r="A6" t="s">
        <v>48</v>
      </c>
      <c r="B6">
        <v>0</v>
      </c>
      <c r="C6">
        <v>0</v>
      </c>
      <c r="D6">
        <v>20</v>
      </c>
      <c r="E6">
        <v>0</v>
      </c>
      <c r="F6">
        <v>0</v>
      </c>
      <c r="G6">
        <v>20</v>
      </c>
      <c r="H6">
        <v>0</v>
      </c>
      <c r="I6">
        <v>0</v>
      </c>
      <c r="J6">
        <v>42</v>
      </c>
      <c r="K6">
        <v>688.41594699999996</v>
      </c>
      <c r="L6">
        <v>258.29000000000002</v>
      </c>
      <c r="M6">
        <v>97.055942999999999</v>
      </c>
      <c r="N6">
        <v>124.38</v>
      </c>
      <c r="O6">
        <v>130.58009999999999</v>
      </c>
      <c r="P6">
        <v>149.98894999999999</v>
      </c>
      <c r="Q6">
        <v>22.63</v>
      </c>
      <c r="R6">
        <v>44.906624999999998</v>
      </c>
      <c r="S6">
        <v>27.637599999999999</v>
      </c>
      <c r="T6">
        <v>3.09</v>
      </c>
      <c r="U6">
        <v>415.125</v>
      </c>
      <c r="V6">
        <v>12.23</v>
      </c>
      <c r="W6">
        <v>44.31</v>
      </c>
      <c r="X6">
        <v>148.30000000000001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27.667514000000001</v>
      </c>
      <c r="AG6">
        <v>49.506309000000002</v>
      </c>
      <c r="AH6">
        <v>179.96245400000001</v>
      </c>
      <c r="AI6">
        <v>4.2720909999999996</v>
      </c>
      <c r="AJ6">
        <v>0</v>
      </c>
      <c r="AK6">
        <v>68.158760000000001</v>
      </c>
      <c r="AL6">
        <v>80.177999999999997</v>
      </c>
      <c r="AM6">
        <v>18.800616999999999</v>
      </c>
      <c r="AN6">
        <v>0.78616600000000003</v>
      </c>
      <c r="AO6">
        <v>0</v>
      </c>
      <c r="AP6">
        <v>1.7934000000000001</v>
      </c>
      <c r="AQ6">
        <v>41.753005999999999</v>
      </c>
      <c r="AR6">
        <v>34.223999999999997</v>
      </c>
      <c r="AS6">
        <v>33.556887000000003</v>
      </c>
      <c r="AT6">
        <v>15.66907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3073.615565999999</v>
      </c>
    </row>
    <row r="7" spans="1:117">
      <c r="A7" t="s">
        <v>49</v>
      </c>
      <c r="B7">
        <v>0</v>
      </c>
      <c r="C7">
        <v>0</v>
      </c>
      <c r="D7">
        <v>5</v>
      </c>
      <c r="E7">
        <v>0</v>
      </c>
      <c r="F7">
        <v>0</v>
      </c>
      <c r="G7">
        <v>3.030303</v>
      </c>
      <c r="H7">
        <v>0</v>
      </c>
      <c r="I7">
        <v>0</v>
      </c>
      <c r="J7">
        <v>21</v>
      </c>
      <c r="K7">
        <v>688.41594699999996</v>
      </c>
      <c r="L7">
        <v>235.71619999999999</v>
      </c>
      <c r="M7">
        <v>97.055942999999999</v>
      </c>
      <c r="N7">
        <v>124.38</v>
      </c>
      <c r="O7">
        <v>130.58009999999999</v>
      </c>
      <c r="P7">
        <v>149.98894999999999</v>
      </c>
      <c r="Q7">
        <v>22.63</v>
      </c>
      <c r="R7">
        <v>44.906624999999998</v>
      </c>
      <c r="S7">
        <v>27.637599999999999</v>
      </c>
      <c r="T7">
        <v>3.09</v>
      </c>
      <c r="U7">
        <v>415.125</v>
      </c>
      <c r="V7">
        <v>12.23</v>
      </c>
      <c r="W7">
        <v>44.31</v>
      </c>
      <c r="X7">
        <v>148.30000000000001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27.667514000000001</v>
      </c>
      <c r="AG7">
        <v>49.506309000000002</v>
      </c>
      <c r="AH7">
        <v>179.96245400000001</v>
      </c>
      <c r="AI7">
        <v>4.2720909999999996</v>
      </c>
      <c r="AJ7">
        <v>0</v>
      </c>
      <c r="AK7">
        <v>68.158760000000001</v>
      </c>
      <c r="AL7">
        <v>80.177999999999997</v>
      </c>
      <c r="AM7">
        <v>18.800616999999999</v>
      </c>
      <c r="AN7">
        <v>0.78616600000000003</v>
      </c>
      <c r="AO7">
        <v>0</v>
      </c>
      <c r="AP7">
        <v>1.7934000000000001</v>
      </c>
      <c r="AQ7">
        <v>41.753005999999999</v>
      </c>
      <c r="AR7">
        <v>34.223999999999997</v>
      </c>
      <c r="AS7">
        <v>33.556887000000003</v>
      </c>
      <c r="AT7">
        <v>12.968774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2995.3717729999989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1.3125</v>
      </c>
      <c r="K8">
        <v>688.41594699999996</v>
      </c>
      <c r="L8">
        <v>235.71619999999999</v>
      </c>
      <c r="M8">
        <v>97.055942999999999</v>
      </c>
      <c r="N8">
        <v>124.38</v>
      </c>
      <c r="O8">
        <v>130.58009999999999</v>
      </c>
      <c r="P8">
        <v>149.98894999999999</v>
      </c>
      <c r="Q8">
        <v>22.63</v>
      </c>
      <c r="R8">
        <v>44.906624999999998</v>
      </c>
      <c r="S8">
        <v>27.637599999999999</v>
      </c>
      <c r="T8">
        <v>3.09</v>
      </c>
      <c r="U8">
        <v>415.125</v>
      </c>
      <c r="V8">
        <v>12.23</v>
      </c>
      <c r="W8">
        <v>44.31</v>
      </c>
      <c r="X8">
        <v>148.30000000000001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27.667514000000001</v>
      </c>
      <c r="AG8">
        <v>49.506309000000002</v>
      </c>
      <c r="AH8">
        <v>179.96245400000001</v>
      </c>
      <c r="AI8">
        <v>4.2720909999999996</v>
      </c>
      <c r="AJ8">
        <v>0</v>
      </c>
      <c r="AK8">
        <v>68.158760000000001</v>
      </c>
      <c r="AL8">
        <v>80.177999999999997</v>
      </c>
      <c r="AM8">
        <v>18.800616999999999</v>
      </c>
      <c r="AN8">
        <v>0.78616600000000003</v>
      </c>
      <c r="AO8">
        <v>0</v>
      </c>
      <c r="AP8">
        <v>1.7934000000000001</v>
      </c>
      <c r="AQ8">
        <v>41.753005999999999</v>
      </c>
      <c r="AR8">
        <v>34.223999999999997</v>
      </c>
      <c r="AS8">
        <v>33.556887000000003</v>
      </c>
      <c r="AT8">
        <v>14.366718000000001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2969.0519139999992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688.41594699999996</v>
      </c>
      <c r="L9">
        <v>235.71619999999999</v>
      </c>
      <c r="M9">
        <v>97.055942999999999</v>
      </c>
      <c r="N9">
        <v>124.38</v>
      </c>
      <c r="O9">
        <v>130.58009999999999</v>
      </c>
      <c r="P9">
        <v>149.98894999999999</v>
      </c>
      <c r="Q9">
        <v>22.63</v>
      </c>
      <c r="R9">
        <v>44.906624999999998</v>
      </c>
      <c r="S9">
        <v>27.637599999999999</v>
      </c>
      <c r="T9">
        <v>3.09</v>
      </c>
      <c r="U9">
        <v>415.125</v>
      </c>
      <c r="V9">
        <v>12.23</v>
      </c>
      <c r="W9">
        <v>44.31</v>
      </c>
      <c r="X9">
        <v>148.30000000000001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27.667514000000001</v>
      </c>
      <c r="AG9">
        <v>49.506309000000002</v>
      </c>
      <c r="AH9">
        <v>179.96245400000001</v>
      </c>
      <c r="AI9">
        <v>4.2720909999999996</v>
      </c>
      <c r="AJ9">
        <v>0</v>
      </c>
      <c r="AK9">
        <v>68.158760000000001</v>
      </c>
      <c r="AL9">
        <v>80.177999999999997</v>
      </c>
      <c r="AM9">
        <v>18.800616999999999</v>
      </c>
      <c r="AN9">
        <v>0.78616600000000003</v>
      </c>
      <c r="AO9">
        <v>0</v>
      </c>
      <c r="AP9">
        <v>1.7934000000000001</v>
      </c>
      <c r="AQ9">
        <v>41.753005999999999</v>
      </c>
      <c r="AR9">
        <v>34.223999999999997</v>
      </c>
      <c r="AS9">
        <v>34.355860999999997</v>
      </c>
      <c r="AT9">
        <v>13.664664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2967.8363339999987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688.41594699999996</v>
      </c>
      <c r="L10">
        <v>235.71619999999999</v>
      </c>
      <c r="M10">
        <v>97.055942999999999</v>
      </c>
      <c r="N10">
        <v>124.38</v>
      </c>
      <c r="O10">
        <v>130.58009999999999</v>
      </c>
      <c r="P10">
        <v>149.98894999999999</v>
      </c>
      <c r="Q10">
        <v>22.63</v>
      </c>
      <c r="R10">
        <v>44.906624999999998</v>
      </c>
      <c r="S10">
        <v>27.637599999999999</v>
      </c>
      <c r="T10">
        <v>3.09</v>
      </c>
      <c r="U10">
        <v>415.125</v>
      </c>
      <c r="V10">
        <v>12.23</v>
      </c>
      <c r="W10">
        <v>44.31</v>
      </c>
      <c r="X10">
        <v>148.30000000000001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27.667514000000001</v>
      </c>
      <c r="AG10">
        <v>49.506309000000002</v>
      </c>
      <c r="AH10">
        <v>179.96245400000001</v>
      </c>
      <c r="AI10">
        <v>4.2720909999999996</v>
      </c>
      <c r="AJ10">
        <v>0</v>
      </c>
      <c r="AK10">
        <v>68.158760000000001</v>
      </c>
      <c r="AL10">
        <v>80.177999999999997</v>
      </c>
      <c r="AM10">
        <v>18.800616999999999</v>
      </c>
      <c r="AN10">
        <v>0.78616600000000003</v>
      </c>
      <c r="AO10">
        <v>0</v>
      </c>
      <c r="AP10">
        <v>1.7934000000000001</v>
      </c>
      <c r="AQ10">
        <v>41.753005999999999</v>
      </c>
      <c r="AR10">
        <v>34.223999999999997</v>
      </c>
      <c r="AS10">
        <v>34.355860999999997</v>
      </c>
      <c r="AT10">
        <v>14.34948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2968.5211499999987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685.52859999999998</v>
      </c>
      <c r="L11">
        <v>251.9691</v>
      </c>
      <c r="M11">
        <v>94.410200000000003</v>
      </c>
      <c r="N11">
        <v>121.43219999999999</v>
      </c>
      <c r="O11">
        <v>127.30249999999999</v>
      </c>
      <c r="P11">
        <v>144.59030000000001</v>
      </c>
      <c r="Q11">
        <v>22.206800000000001</v>
      </c>
      <c r="R11">
        <v>43.594099999999997</v>
      </c>
      <c r="S11">
        <v>26.985299999999999</v>
      </c>
      <c r="T11">
        <v>2.1193029999999999</v>
      </c>
      <c r="U11">
        <v>415.125</v>
      </c>
      <c r="V11">
        <v>12.23</v>
      </c>
      <c r="W11">
        <v>44.31</v>
      </c>
      <c r="X11">
        <v>148.30000000000001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27.667514000000001</v>
      </c>
      <c r="AG11">
        <v>49.506309000000002</v>
      </c>
      <c r="AH11">
        <v>179.96245400000001</v>
      </c>
      <c r="AI11">
        <v>4.2720909999999996</v>
      </c>
      <c r="AJ11">
        <v>0</v>
      </c>
      <c r="AK11">
        <v>68.158760000000001</v>
      </c>
      <c r="AL11">
        <v>80.177999999999997</v>
      </c>
      <c r="AM11">
        <v>18.800616999999999</v>
      </c>
      <c r="AN11">
        <v>0.78616600000000003</v>
      </c>
      <c r="AO11">
        <v>0</v>
      </c>
      <c r="AP11">
        <v>9.4794</v>
      </c>
      <c r="AQ11">
        <v>41.753005999999999</v>
      </c>
      <c r="AR11">
        <v>34.223999999999997</v>
      </c>
      <c r="AS11">
        <v>34.355860999999997</v>
      </c>
      <c r="AT11">
        <v>12.963969000000001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2970.5586769999991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685.82730000000004</v>
      </c>
      <c r="L12">
        <v>251.9691</v>
      </c>
      <c r="M12">
        <v>94.410200000000003</v>
      </c>
      <c r="N12">
        <v>121.43219999999999</v>
      </c>
      <c r="O12">
        <v>127.30249999999999</v>
      </c>
      <c r="P12">
        <v>144.59030000000001</v>
      </c>
      <c r="Q12">
        <v>22.206800000000001</v>
      </c>
      <c r="R12">
        <v>43.594099999999997</v>
      </c>
      <c r="S12">
        <v>26.985299999999999</v>
      </c>
      <c r="T12">
        <v>1.71</v>
      </c>
      <c r="U12">
        <v>415.125</v>
      </c>
      <c r="V12">
        <v>12.23</v>
      </c>
      <c r="W12">
        <v>44.31</v>
      </c>
      <c r="X12">
        <v>148.30000000000001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27.667514000000001</v>
      </c>
      <c r="AG12">
        <v>49.506309000000002</v>
      </c>
      <c r="AH12">
        <v>179.96245400000001</v>
      </c>
      <c r="AI12">
        <v>4.2720909999999996</v>
      </c>
      <c r="AJ12">
        <v>0</v>
      </c>
      <c r="AK12">
        <v>68.158760000000001</v>
      </c>
      <c r="AL12">
        <v>80.177999999999997</v>
      </c>
      <c r="AM12">
        <v>18.800616999999999</v>
      </c>
      <c r="AN12">
        <v>0.78616600000000003</v>
      </c>
      <c r="AO12">
        <v>0</v>
      </c>
      <c r="AP12">
        <v>9.4794</v>
      </c>
      <c r="AQ12">
        <v>31.075710999999998</v>
      </c>
      <c r="AR12">
        <v>34.223999999999997</v>
      </c>
      <c r="AS12">
        <v>34.355860999999997</v>
      </c>
      <c r="AT12">
        <v>13.377261000000001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2960.1840709999992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685.82730000000004</v>
      </c>
      <c r="L13">
        <v>251.9691</v>
      </c>
      <c r="M13">
        <v>94.410200000000003</v>
      </c>
      <c r="N13">
        <v>121.43219999999999</v>
      </c>
      <c r="O13">
        <v>127.30249999999999</v>
      </c>
      <c r="P13">
        <v>144.59030000000001</v>
      </c>
      <c r="Q13">
        <v>22.206800000000001</v>
      </c>
      <c r="R13">
        <v>43.594099999999997</v>
      </c>
      <c r="S13">
        <v>26.985299999999999</v>
      </c>
      <c r="T13">
        <v>1.71</v>
      </c>
      <c r="U13">
        <v>415.125</v>
      </c>
      <c r="V13">
        <v>12.23</v>
      </c>
      <c r="W13">
        <v>44.31</v>
      </c>
      <c r="X13">
        <v>148.30000000000001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27.667514000000001</v>
      </c>
      <c r="AG13">
        <v>49.506309000000002</v>
      </c>
      <c r="AH13">
        <v>179.96245400000001</v>
      </c>
      <c r="AI13">
        <v>4.2720909999999996</v>
      </c>
      <c r="AJ13">
        <v>0</v>
      </c>
      <c r="AK13">
        <v>68.158760000000001</v>
      </c>
      <c r="AL13">
        <v>80.177999999999997</v>
      </c>
      <c r="AM13">
        <v>18.800616999999999</v>
      </c>
      <c r="AN13">
        <v>0.78616600000000003</v>
      </c>
      <c r="AO13">
        <v>0</v>
      </c>
      <c r="AP13">
        <v>9.4794</v>
      </c>
      <c r="AQ13">
        <v>31.075710999999998</v>
      </c>
      <c r="AR13">
        <v>34.223999999999997</v>
      </c>
      <c r="AS13">
        <v>34.355860999999997</v>
      </c>
      <c r="AT13">
        <v>11.560279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2958.3670889999989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685.82730000000004</v>
      </c>
      <c r="L14">
        <v>251.9691</v>
      </c>
      <c r="M14">
        <v>94.410200000000003</v>
      </c>
      <c r="N14">
        <v>121.43219999999999</v>
      </c>
      <c r="O14">
        <v>127.30249999999999</v>
      </c>
      <c r="P14">
        <v>144.59030000000001</v>
      </c>
      <c r="Q14">
        <v>22.206800000000001</v>
      </c>
      <c r="R14">
        <v>43.594099999999997</v>
      </c>
      <c r="S14">
        <v>26.985299999999999</v>
      </c>
      <c r="T14">
        <v>1.71</v>
      </c>
      <c r="U14">
        <v>415.125</v>
      </c>
      <c r="V14">
        <v>12.23</v>
      </c>
      <c r="W14">
        <v>44.31</v>
      </c>
      <c r="X14">
        <v>148.30000000000001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27.667514000000001</v>
      </c>
      <c r="AG14">
        <v>49.506309000000002</v>
      </c>
      <c r="AH14">
        <v>179.96245400000001</v>
      </c>
      <c r="AI14">
        <v>4.2720909999999996</v>
      </c>
      <c r="AJ14">
        <v>0</v>
      </c>
      <c r="AK14">
        <v>68.158760000000001</v>
      </c>
      <c r="AL14">
        <v>80.177999999999997</v>
      </c>
      <c r="AM14">
        <v>18.800616999999999</v>
      </c>
      <c r="AN14">
        <v>0.78616600000000003</v>
      </c>
      <c r="AO14">
        <v>0</v>
      </c>
      <c r="AP14">
        <v>3.0743999999999998</v>
      </c>
      <c r="AQ14">
        <v>31.075710999999998</v>
      </c>
      <c r="AR14">
        <v>34.223999999999997</v>
      </c>
      <c r="AS14">
        <v>34.355860999999997</v>
      </c>
      <c r="AT14">
        <v>11.781447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2952.1832569999988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613.26961800000004</v>
      </c>
      <c r="L15">
        <v>229.39529999999999</v>
      </c>
      <c r="M15">
        <v>92.853999999999999</v>
      </c>
      <c r="N15">
        <v>119.5772</v>
      </c>
      <c r="O15">
        <v>125.15770000000001</v>
      </c>
      <c r="P15">
        <v>140.34880000000001</v>
      </c>
      <c r="Q15">
        <v>22.206800000000001</v>
      </c>
      <c r="R15">
        <v>43.594099999999997</v>
      </c>
      <c r="S15">
        <v>26.985299999999999</v>
      </c>
      <c r="T15">
        <v>1.71</v>
      </c>
      <c r="U15">
        <v>415.125</v>
      </c>
      <c r="V15">
        <v>12.23</v>
      </c>
      <c r="W15">
        <v>44.31</v>
      </c>
      <c r="X15">
        <v>148.30000000000001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27.667514000000001</v>
      </c>
      <c r="AG15">
        <v>49.506309000000002</v>
      </c>
      <c r="AH15">
        <v>179.96245400000001</v>
      </c>
      <c r="AI15">
        <v>4.2720909999999996</v>
      </c>
      <c r="AJ15">
        <v>0</v>
      </c>
      <c r="AK15">
        <v>68.158760000000001</v>
      </c>
      <c r="AL15">
        <v>80.177999999999997</v>
      </c>
      <c r="AM15">
        <v>18.800616999999999</v>
      </c>
      <c r="AN15">
        <v>0.78616600000000003</v>
      </c>
      <c r="AO15">
        <v>0</v>
      </c>
      <c r="AP15">
        <v>3.0743999999999998</v>
      </c>
      <c r="AQ15">
        <v>20.717141000000002</v>
      </c>
      <c r="AR15">
        <v>34.223999999999997</v>
      </c>
      <c r="AS15">
        <v>34.355860999999997</v>
      </c>
      <c r="AT15">
        <v>12.585152000000001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2837.6994099999993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611.63649999999996</v>
      </c>
      <c r="L16">
        <v>229.39529999999999</v>
      </c>
      <c r="M16">
        <v>92.853999999999999</v>
      </c>
      <c r="N16">
        <v>119.5772</v>
      </c>
      <c r="O16">
        <v>125.15770000000001</v>
      </c>
      <c r="P16">
        <v>140.34880000000001</v>
      </c>
      <c r="Q16">
        <v>22.206800000000001</v>
      </c>
      <c r="R16">
        <v>43.594099999999997</v>
      </c>
      <c r="S16">
        <v>26.985299999999999</v>
      </c>
      <c r="T16">
        <v>1.71</v>
      </c>
      <c r="U16">
        <v>415.125</v>
      </c>
      <c r="V16">
        <v>12.23</v>
      </c>
      <c r="W16">
        <v>44.31</v>
      </c>
      <c r="X16">
        <v>148.30000000000001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27.667514000000001</v>
      </c>
      <c r="AG16">
        <v>49.506309000000002</v>
      </c>
      <c r="AH16">
        <v>179.96245400000001</v>
      </c>
      <c r="AI16">
        <v>4.2720909999999996</v>
      </c>
      <c r="AJ16">
        <v>0</v>
      </c>
      <c r="AK16">
        <v>68.158760000000001</v>
      </c>
      <c r="AL16">
        <v>80.177999999999997</v>
      </c>
      <c r="AM16">
        <v>18.800616999999999</v>
      </c>
      <c r="AN16">
        <v>0.78616600000000003</v>
      </c>
      <c r="AO16">
        <v>0</v>
      </c>
      <c r="AP16">
        <v>3.0743999999999998</v>
      </c>
      <c r="AQ16">
        <v>20.717141000000002</v>
      </c>
      <c r="AR16">
        <v>34.223999999999997</v>
      </c>
      <c r="AS16">
        <v>34.355860999999997</v>
      </c>
      <c r="AT16">
        <v>12.077102999999999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2835.558242999999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611.63649999999996</v>
      </c>
      <c r="L17">
        <v>229.39529999999999</v>
      </c>
      <c r="M17">
        <v>92.853999999999999</v>
      </c>
      <c r="N17">
        <v>119.5772</v>
      </c>
      <c r="O17">
        <v>125.15770000000001</v>
      </c>
      <c r="P17">
        <v>140.34880000000001</v>
      </c>
      <c r="Q17">
        <v>22.206800000000001</v>
      </c>
      <c r="R17">
        <v>43.594099999999997</v>
      </c>
      <c r="S17">
        <v>26.985299999999999</v>
      </c>
      <c r="T17">
        <v>1.71</v>
      </c>
      <c r="U17">
        <v>415.125</v>
      </c>
      <c r="V17">
        <v>12.23</v>
      </c>
      <c r="W17">
        <v>44.31</v>
      </c>
      <c r="X17">
        <v>148.30000000000001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20.750636</v>
      </c>
      <c r="AG17">
        <v>49.506309000000002</v>
      </c>
      <c r="AH17">
        <v>179.96245400000001</v>
      </c>
      <c r="AI17">
        <v>4.2720909999999996</v>
      </c>
      <c r="AJ17">
        <v>0</v>
      </c>
      <c r="AK17">
        <v>68.158760000000001</v>
      </c>
      <c r="AL17">
        <v>80.177999999999997</v>
      </c>
      <c r="AM17">
        <v>18.800616999999999</v>
      </c>
      <c r="AN17">
        <v>0.78616600000000003</v>
      </c>
      <c r="AO17">
        <v>0</v>
      </c>
      <c r="AP17">
        <v>3.0743999999999998</v>
      </c>
      <c r="AQ17">
        <v>20.717141000000002</v>
      </c>
      <c r="AR17">
        <v>34.223999999999997</v>
      </c>
      <c r="AS17">
        <v>34.355860999999997</v>
      </c>
      <c r="AT17">
        <v>12.507529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2829.0717909999989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611.63649999999996</v>
      </c>
      <c r="L18">
        <v>229.39529999999999</v>
      </c>
      <c r="M18">
        <v>92.853999999999999</v>
      </c>
      <c r="N18">
        <v>119.5772</v>
      </c>
      <c r="O18">
        <v>125.15770000000001</v>
      </c>
      <c r="P18">
        <v>140.34880000000001</v>
      </c>
      <c r="Q18">
        <v>22.206800000000001</v>
      </c>
      <c r="R18">
        <v>43.594099999999997</v>
      </c>
      <c r="S18">
        <v>26.985299999999999</v>
      </c>
      <c r="T18">
        <v>1.71</v>
      </c>
      <c r="U18">
        <v>415.125</v>
      </c>
      <c r="V18">
        <v>12.23</v>
      </c>
      <c r="W18">
        <v>44.31</v>
      </c>
      <c r="X18">
        <v>148.30000000000001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32.576563</v>
      </c>
      <c r="AE18">
        <v>59.175403000000003</v>
      </c>
      <c r="AF18">
        <v>20.750636</v>
      </c>
      <c r="AG18">
        <v>49.506309000000002</v>
      </c>
      <c r="AH18">
        <v>179.96245400000001</v>
      </c>
      <c r="AI18">
        <v>4.2720909999999996</v>
      </c>
      <c r="AJ18">
        <v>0</v>
      </c>
      <c r="AK18">
        <v>68.158760000000001</v>
      </c>
      <c r="AL18">
        <v>80.177999999999997</v>
      </c>
      <c r="AM18">
        <v>18.800616999999999</v>
      </c>
      <c r="AN18">
        <v>0.78616600000000003</v>
      </c>
      <c r="AO18">
        <v>0</v>
      </c>
      <c r="AP18">
        <v>3.0743999999999998</v>
      </c>
      <c r="AQ18">
        <v>20.717141000000002</v>
      </c>
      <c r="AR18">
        <v>34.223999999999997</v>
      </c>
      <c r="AS18">
        <v>34.355860999999997</v>
      </c>
      <c r="AT18">
        <v>13.966798000000001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2819.5714859999989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611.63649999999996</v>
      </c>
      <c r="L19">
        <v>229.39529999999999</v>
      </c>
      <c r="M19">
        <v>92.853999999999999</v>
      </c>
      <c r="N19">
        <v>119.5772</v>
      </c>
      <c r="O19">
        <v>125.15770000000001</v>
      </c>
      <c r="P19">
        <v>140.34880000000001</v>
      </c>
      <c r="Q19">
        <v>22.206800000000001</v>
      </c>
      <c r="R19">
        <v>43.594099999999997</v>
      </c>
      <c r="S19">
        <v>26.985299999999999</v>
      </c>
      <c r="T19">
        <v>1.71</v>
      </c>
      <c r="U19">
        <v>415.125</v>
      </c>
      <c r="V19">
        <v>12.23</v>
      </c>
      <c r="W19">
        <v>44.31</v>
      </c>
      <c r="X19">
        <v>148.30000000000001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32.576563</v>
      </c>
      <c r="AE19">
        <v>59.175403000000003</v>
      </c>
      <c r="AF19">
        <v>20.750636</v>
      </c>
      <c r="AG19">
        <v>49.506309000000002</v>
      </c>
      <c r="AH19">
        <v>179.96245400000001</v>
      </c>
      <c r="AI19">
        <v>4.2720909999999996</v>
      </c>
      <c r="AJ19">
        <v>0</v>
      </c>
      <c r="AK19">
        <v>68.158760000000001</v>
      </c>
      <c r="AL19">
        <v>80.177999999999997</v>
      </c>
      <c r="AM19">
        <v>18.800616999999999</v>
      </c>
      <c r="AN19">
        <v>0.78616600000000003</v>
      </c>
      <c r="AO19">
        <v>0</v>
      </c>
      <c r="AP19">
        <v>3.0743999999999998</v>
      </c>
      <c r="AQ19">
        <v>10.35857</v>
      </c>
      <c r="AR19">
        <v>34.223999999999997</v>
      </c>
      <c r="AS19">
        <v>34.355860999999997</v>
      </c>
      <c r="AT19">
        <v>16.422105999999999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2811.6682229999988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611.63649999999996</v>
      </c>
      <c r="L20">
        <v>183.059</v>
      </c>
      <c r="M20">
        <v>92.853999999999999</v>
      </c>
      <c r="N20">
        <v>119.5772</v>
      </c>
      <c r="O20">
        <v>125.15770000000001</v>
      </c>
      <c r="P20">
        <v>140.34880000000001</v>
      </c>
      <c r="Q20">
        <v>22.206800000000001</v>
      </c>
      <c r="R20">
        <v>43.594099999999997</v>
      </c>
      <c r="S20">
        <v>26.985299999999999</v>
      </c>
      <c r="T20">
        <v>1.71</v>
      </c>
      <c r="U20">
        <v>415.125</v>
      </c>
      <c r="V20">
        <v>12.23</v>
      </c>
      <c r="W20">
        <v>44.31</v>
      </c>
      <c r="X20">
        <v>148.30000000000001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32.576563</v>
      </c>
      <c r="AE20">
        <v>59.175403000000003</v>
      </c>
      <c r="AF20">
        <v>20.750636</v>
      </c>
      <c r="AG20">
        <v>49.506309000000002</v>
      </c>
      <c r="AH20">
        <v>179.96245400000001</v>
      </c>
      <c r="AI20">
        <v>16.783217</v>
      </c>
      <c r="AJ20">
        <v>0</v>
      </c>
      <c r="AK20">
        <v>68.158760000000001</v>
      </c>
      <c r="AL20">
        <v>80.177999999999997</v>
      </c>
      <c r="AM20">
        <v>18.800616999999999</v>
      </c>
      <c r="AN20">
        <v>0.78616600000000003</v>
      </c>
      <c r="AO20">
        <v>0</v>
      </c>
      <c r="AP20">
        <v>3.0743999999999998</v>
      </c>
      <c r="AQ20">
        <v>0</v>
      </c>
      <c r="AR20">
        <v>34.223999999999997</v>
      </c>
      <c r="AS20">
        <v>34.355860999999997</v>
      </c>
      <c r="AT20">
        <v>18.284742999999999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2769.3471159999995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611.63649999999996</v>
      </c>
      <c r="L21">
        <v>183.059</v>
      </c>
      <c r="M21">
        <v>92.853999999999999</v>
      </c>
      <c r="N21">
        <v>119.5772</v>
      </c>
      <c r="O21">
        <v>125.15770000000001</v>
      </c>
      <c r="P21">
        <v>140.34880000000001</v>
      </c>
      <c r="Q21">
        <v>22.206800000000001</v>
      </c>
      <c r="R21">
        <v>43.594099999999997</v>
      </c>
      <c r="S21">
        <v>26.985299999999999</v>
      </c>
      <c r="T21">
        <v>1.71</v>
      </c>
      <c r="U21">
        <v>415.125</v>
      </c>
      <c r="V21">
        <v>12.23</v>
      </c>
      <c r="W21">
        <v>44.31</v>
      </c>
      <c r="X21">
        <v>148.30000000000001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32.576563</v>
      </c>
      <c r="AE21">
        <v>59.175403000000003</v>
      </c>
      <c r="AF21">
        <v>20.750636</v>
      </c>
      <c r="AG21">
        <v>49.506309000000002</v>
      </c>
      <c r="AH21">
        <v>179.96245400000001</v>
      </c>
      <c r="AI21">
        <v>16.783217</v>
      </c>
      <c r="AJ21">
        <v>0</v>
      </c>
      <c r="AK21">
        <v>68.158760000000001</v>
      </c>
      <c r="AL21">
        <v>80.177999999999997</v>
      </c>
      <c r="AM21">
        <v>18.800616999999999</v>
      </c>
      <c r="AN21">
        <v>0.78616600000000003</v>
      </c>
      <c r="AO21">
        <v>0</v>
      </c>
      <c r="AP21">
        <v>3.0743999999999998</v>
      </c>
      <c r="AQ21">
        <v>0</v>
      </c>
      <c r="AR21">
        <v>34.223999999999997</v>
      </c>
      <c r="AS21">
        <v>34.355860999999997</v>
      </c>
      <c r="AT21">
        <v>19.999969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2771.0623419999993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611.63649999999996</v>
      </c>
      <c r="L22">
        <v>133.059</v>
      </c>
      <c r="M22">
        <v>92.853999999999999</v>
      </c>
      <c r="N22">
        <v>119.5772</v>
      </c>
      <c r="O22">
        <v>125.15770000000001</v>
      </c>
      <c r="P22">
        <v>140.34880000000001</v>
      </c>
      <c r="Q22">
        <v>22.206800000000001</v>
      </c>
      <c r="R22">
        <v>43.594099999999997</v>
      </c>
      <c r="S22">
        <v>26.985299999999999</v>
      </c>
      <c r="T22">
        <v>1.71</v>
      </c>
      <c r="U22">
        <v>415.125</v>
      </c>
      <c r="V22">
        <v>12.23</v>
      </c>
      <c r="W22">
        <v>44.31</v>
      </c>
      <c r="X22">
        <v>148.30000000000001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32.576563</v>
      </c>
      <c r="AE22">
        <v>59.175403000000003</v>
      </c>
      <c r="AF22">
        <v>20.750636</v>
      </c>
      <c r="AG22">
        <v>49.506309000000002</v>
      </c>
      <c r="AH22">
        <v>179.96245400000001</v>
      </c>
      <c r="AI22">
        <v>16.783217</v>
      </c>
      <c r="AJ22">
        <v>0</v>
      </c>
      <c r="AK22">
        <v>68.158760000000001</v>
      </c>
      <c r="AL22">
        <v>80.177999999999997</v>
      </c>
      <c r="AM22">
        <v>18.800616999999999</v>
      </c>
      <c r="AN22">
        <v>0.78616600000000003</v>
      </c>
      <c r="AO22">
        <v>0</v>
      </c>
      <c r="AP22">
        <v>3.0743999999999998</v>
      </c>
      <c r="AQ22">
        <v>0</v>
      </c>
      <c r="AR22">
        <v>34.223999999999997</v>
      </c>
      <c r="AS22">
        <v>34.355860999999997</v>
      </c>
      <c r="AT22">
        <v>19.999969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2721.0623419999993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611.63649999999996</v>
      </c>
      <c r="L23">
        <v>133.059</v>
      </c>
      <c r="M23">
        <v>92.853999999999999</v>
      </c>
      <c r="N23">
        <v>119.5772</v>
      </c>
      <c r="O23">
        <v>125.15770000000001</v>
      </c>
      <c r="P23">
        <v>140.34880000000001</v>
      </c>
      <c r="Q23">
        <v>22.206800000000001</v>
      </c>
      <c r="R23">
        <v>43.302999999999997</v>
      </c>
      <c r="S23">
        <v>26.985299999999999</v>
      </c>
      <c r="T23">
        <v>1.71</v>
      </c>
      <c r="U23">
        <v>415.125</v>
      </c>
      <c r="V23">
        <v>12.23</v>
      </c>
      <c r="W23">
        <v>44.31</v>
      </c>
      <c r="X23">
        <v>148.30000000000001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32.576563</v>
      </c>
      <c r="AE23">
        <v>59.175403000000003</v>
      </c>
      <c r="AF23">
        <v>20.750636</v>
      </c>
      <c r="AG23">
        <v>49.506309000000002</v>
      </c>
      <c r="AH23">
        <v>179.96245400000001</v>
      </c>
      <c r="AI23">
        <v>16.783217</v>
      </c>
      <c r="AJ23">
        <v>0</v>
      </c>
      <c r="AK23">
        <v>68.158760000000001</v>
      </c>
      <c r="AL23">
        <v>80.177999999999997</v>
      </c>
      <c r="AM23">
        <v>18.800616999999999</v>
      </c>
      <c r="AN23">
        <v>0.78616600000000003</v>
      </c>
      <c r="AO23">
        <v>0</v>
      </c>
      <c r="AP23">
        <v>3.0743999999999998</v>
      </c>
      <c r="AQ23">
        <v>0</v>
      </c>
      <c r="AR23">
        <v>34.223999999999997</v>
      </c>
      <c r="AS23">
        <v>34.355860999999997</v>
      </c>
      <c r="AT23">
        <v>19.999969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2720.7712419999993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611.63649999999996</v>
      </c>
      <c r="L24">
        <v>83.058999999999997</v>
      </c>
      <c r="M24">
        <v>92.853999999999999</v>
      </c>
      <c r="N24">
        <v>119.5772</v>
      </c>
      <c r="O24">
        <v>125.15770000000001</v>
      </c>
      <c r="P24">
        <v>140.34880000000001</v>
      </c>
      <c r="Q24">
        <v>22.206800000000001</v>
      </c>
      <c r="R24">
        <v>43.302999999999997</v>
      </c>
      <c r="S24">
        <v>26.985299999999999</v>
      </c>
      <c r="T24">
        <v>1.71</v>
      </c>
      <c r="U24">
        <v>415.125</v>
      </c>
      <c r="V24">
        <v>12.23</v>
      </c>
      <c r="W24">
        <v>44.31</v>
      </c>
      <c r="X24">
        <v>148.30000000000001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32.576563</v>
      </c>
      <c r="AE24">
        <v>59.175403000000003</v>
      </c>
      <c r="AF24">
        <v>20.750636</v>
      </c>
      <c r="AG24">
        <v>49.506309000000002</v>
      </c>
      <c r="AH24">
        <v>179.96245400000001</v>
      </c>
      <c r="AI24">
        <v>18.308964</v>
      </c>
      <c r="AJ24">
        <v>0</v>
      </c>
      <c r="AK24">
        <v>68.158760000000001</v>
      </c>
      <c r="AL24">
        <v>80.177999999999997</v>
      </c>
      <c r="AM24">
        <v>18.800616999999999</v>
      </c>
      <c r="AN24">
        <v>0.78616600000000003</v>
      </c>
      <c r="AO24">
        <v>0</v>
      </c>
      <c r="AP24">
        <v>3.0743999999999998</v>
      </c>
      <c r="AQ24">
        <v>0</v>
      </c>
      <c r="AR24">
        <v>34.223999999999997</v>
      </c>
      <c r="AS24">
        <v>34.355860999999997</v>
      </c>
      <c r="AT24">
        <v>19.999969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2672.296988999999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681.24490900000001</v>
      </c>
      <c r="L25">
        <v>77.632800000000003</v>
      </c>
      <c r="M25">
        <v>92.853999999999999</v>
      </c>
      <c r="N25">
        <v>119.5772</v>
      </c>
      <c r="O25">
        <v>125.15770000000001</v>
      </c>
      <c r="P25">
        <v>140.34880000000001</v>
      </c>
      <c r="Q25">
        <v>22.206800000000001</v>
      </c>
      <c r="R25">
        <v>43.302999999999997</v>
      </c>
      <c r="S25">
        <v>26.985299999999999</v>
      </c>
      <c r="T25">
        <v>1.71</v>
      </c>
      <c r="U25">
        <v>415.125</v>
      </c>
      <c r="V25">
        <v>12.23</v>
      </c>
      <c r="W25">
        <v>44.31</v>
      </c>
      <c r="X25">
        <v>148.30000000000001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32.576563</v>
      </c>
      <c r="AE25">
        <v>59.175403000000003</v>
      </c>
      <c r="AF25">
        <v>20.750636</v>
      </c>
      <c r="AG25">
        <v>49.506309000000002</v>
      </c>
      <c r="AH25">
        <v>179.96245400000001</v>
      </c>
      <c r="AI25">
        <v>18.308964</v>
      </c>
      <c r="AJ25">
        <v>0</v>
      </c>
      <c r="AK25">
        <v>68.158760000000001</v>
      </c>
      <c r="AL25">
        <v>80.177999999999997</v>
      </c>
      <c r="AM25">
        <v>18.800616999999999</v>
      </c>
      <c r="AN25">
        <v>0.78616600000000003</v>
      </c>
      <c r="AO25">
        <v>0</v>
      </c>
      <c r="AP25">
        <v>3.0743999999999998</v>
      </c>
      <c r="AQ25">
        <v>0</v>
      </c>
      <c r="AR25">
        <v>34.223999999999997</v>
      </c>
      <c r="AS25">
        <v>34.355860999999997</v>
      </c>
      <c r="AT25">
        <v>19.999969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2736.4791979999991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685.82730000000004</v>
      </c>
      <c r="L26">
        <v>77.632800000000003</v>
      </c>
      <c r="M26">
        <v>92.853999999999999</v>
      </c>
      <c r="N26">
        <v>119.5772</v>
      </c>
      <c r="O26">
        <v>125.15770000000001</v>
      </c>
      <c r="P26">
        <v>140.34880000000001</v>
      </c>
      <c r="Q26">
        <v>22.206800000000001</v>
      </c>
      <c r="R26">
        <v>43.302999999999997</v>
      </c>
      <c r="S26">
        <v>26.985299999999999</v>
      </c>
      <c r="T26">
        <v>1.71</v>
      </c>
      <c r="U26">
        <v>415.125</v>
      </c>
      <c r="V26">
        <v>12.23</v>
      </c>
      <c r="W26">
        <v>44.31</v>
      </c>
      <c r="X26">
        <v>148.30000000000001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32.576563</v>
      </c>
      <c r="AE26">
        <v>59.175403000000003</v>
      </c>
      <c r="AF26">
        <v>20.750636</v>
      </c>
      <c r="AG26">
        <v>49.506309000000002</v>
      </c>
      <c r="AH26">
        <v>179.96245400000001</v>
      </c>
      <c r="AI26">
        <v>18.308964</v>
      </c>
      <c r="AJ26">
        <v>0</v>
      </c>
      <c r="AK26">
        <v>68.158760000000001</v>
      </c>
      <c r="AL26">
        <v>80.177999999999997</v>
      </c>
      <c r="AM26">
        <v>18.800616999999999</v>
      </c>
      <c r="AN26">
        <v>0.78616600000000003</v>
      </c>
      <c r="AO26">
        <v>0</v>
      </c>
      <c r="AP26">
        <v>3.0743999999999998</v>
      </c>
      <c r="AQ26">
        <v>0</v>
      </c>
      <c r="AR26">
        <v>34.223999999999997</v>
      </c>
      <c r="AS26">
        <v>34.355860999999997</v>
      </c>
      <c r="AT26">
        <v>19.999969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2741.061588999999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685.82730000000004</v>
      </c>
      <c r="L27">
        <v>77.632800000000003</v>
      </c>
      <c r="M27">
        <v>92.853999999999999</v>
      </c>
      <c r="N27">
        <v>119.5772</v>
      </c>
      <c r="O27">
        <v>125.15770000000001</v>
      </c>
      <c r="P27">
        <v>140.34880000000001</v>
      </c>
      <c r="Q27">
        <v>22.206800000000001</v>
      </c>
      <c r="R27">
        <v>43.302999999999997</v>
      </c>
      <c r="S27">
        <v>26.985299999999999</v>
      </c>
      <c r="T27">
        <v>1.71</v>
      </c>
      <c r="U27">
        <v>415.125</v>
      </c>
      <c r="V27">
        <v>12.23</v>
      </c>
      <c r="W27">
        <v>44.31</v>
      </c>
      <c r="X27">
        <v>148.30000000000001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32.576563</v>
      </c>
      <c r="AE27">
        <v>59.175403000000003</v>
      </c>
      <c r="AF27">
        <v>10.144755</v>
      </c>
      <c r="AG27">
        <v>49.506309000000002</v>
      </c>
      <c r="AH27">
        <v>179.96245400000001</v>
      </c>
      <c r="AI27">
        <v>18.308964</v>
      </c>
      <c r="AJ27">
        <v>0</v>
      </c>
      <c r="AK27">
        <v>68.158760000000001</v>
      </c>
      <c r="AL27">
        <v>80.177999999999997</v>
      </c>
      <c r="AM27">
        <v>17.601792</v>
      </c>
      <c r="AN27">
        <v>0.78616600000000003</v>
      </c>
      <c r="AO27">
        <v>0</v>
      </c>
      <c r="AP27">
        <v>3.0743999999999998</v>
      </c>
      <c r="AQ27">
        <v>0</v>
      </c>
      <c r="AR27">
        <v>34.223999999999997</v>
      </c>
      <c r="AS27">
        <v>34.355860999999997</v>
      </c>
      <c r="AT27">
        <v>19.999969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2729.2568829999987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681.46069999999997</v>
      </c>
      <c r="L28">
        <v>77.632800000000003</v>
      </c>
      <c r="M28">
        <v>92.853999999999999</v>
      </c>
      <c r="N28">
        <v>119.5772</v>
      </c>
      <c r="O28">
        <v>125.15770000000001</v>
      </c>
      <c r="P28">
        <v>140.34880000000001</v>
      </c>
      <c r="Q28">
        <v>22.206800000000001</v>
      </c>
      <c r="R28">
        <v>43.302999999999997</v>
      </c>
      <c r="S28">
        <v>26.985299999999999</v>
      </c>
      <c r="T28">
        <v>1.71</v>
      </c>
      <c r="U28">
        <v>415.125</v>
      </c>
      <c r="V28">
        <v>12.23</v>
      </c>
      <c r="W28">
        <v>44.31</v>
      </c>
      <c r="X28">
        <v>148.30000000000001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32.576563</v>
      </c>
      <c r="AE28">
        <v>59.175403000000003</v>
      </c>
      <c r="AF28">
        <v>9.7989119999999996</v>
      </c>
      <c r="AG28">
        <v>49.506309000000002</v>
      </c>
      <c r="AH28">
        <v>179.96245400000001</v>
      </c>
      <c r="AI28">
        <v>18.308964</v>
      </c>
      <c r="AJ28">
        <v>0</v>
      </c>
      <c r="AK28">
        <v>68.158760000000001</v>
      </c>
      <c r="AL28">
        <v>80.177999999999997</v>
      </c>
      <c r="AM28">
        <v>12.527402</v>
      </c>
      <c r="AN28">
        <v>0.78616600000000003</v>
      </c>
      <c r="AO28">
        <v>0</v>
      </c>
      <c r="AP28">
        <v>3.0743999999999998</v>
      </c>
      <c r="AQ28">
        <v>0</v>
      </c>
      <c r="AR28">
        <v>34.223999999999997</v>
      </c>
      <c r="AS28">
        <v>34.355860999999997</v>
      </c>
      <c r="AT28">
        <v>19.999969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2719.470049999999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681.46069999999997</v>
      </c>
      <c r="L29">
        <v>77.632800000000003</v>
      </c>
      <c r="M29">
        <v>92.853999999999999</v>
      </c>
      <c r="N29">
        <v>119.5772</v>
      </c>
      <c r="O29">
        <v>125.15770000000001</v>
      </c>
      <c r="P29">
        <v>140.34880000000001</v>
      </c>
      <c r="Q29">
        <v>22.206800000000001</v>
      </c>
      <c r="R29">
        <v>43.302999999999997</v>
      </c>
      <c r="S29">
        <v>26.985299999999999</v>
      </c>
      <c r="T29">
        <v>1.71</v>
      </c>
      <c r="U29">
        <v>415.125</v>
      </c>
      <c r="V29">
        <v>12.23</v>
      </c>
      <c r="W29">
        <v>44.31</v>
      </c>
      <c r="X29">
        <v>148.30000000000001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32.576563</v>
      </c>
      <c r="AE29">
        <v>59.175403000000003</v>
      </c>
      <c r="AF29">
        <v>9.7989119999999996</v>
      </c>
      <c r="AG29">
        <v>49.506309000000002</v>
      </c>
      <c r="AH29">
        <v>179.96245400000001</v>
      </c>
      <c r="AI29">
        <v>58.790083000000003</v>
      </c>
      <c r="AJ29">
        <v>0</v>
      </c>
      <c r="AK29">
        <v>68.158760000000001</v>
      </c>
      <c r="AL29">
        <v>80.177999999999997</v>
      </c>
      <c r="AM29">
        <v>12.527402</v>
      </c>
      <c r="AN29">
        <v>0.78616600000000003</v>
      </c>
      <c r="AO29">
        <v>0</v>
      </c>
      <c r="AP29">
        <v>3.0743999999999998</v>
      </c>
      <c r="AQ29">
        <v>0</v>
      </c>
      <c r="AR29">
        <v>34.223999999999997</v>
      </c>
      <c r="AS29">
        <v>34.355860999999997</v>
      </c>
      <c r="AT29">
        <v>19.999969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2759.951168999999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608.54882799999996</v>
      </c>
      <c r="L30">
        <v>56.57</v>
      </c>
      <c r="M30">
        <v>92.853999999999999</v>
      </c>
      <c r="N30">
        <v>119.5772</v>
      </c>
      <c r="O30">
        <v>125.15770000000001</v>
      </c>
      <c r="P30">
        <v>140.34880000000001</v>
      </c>
      <c r="Q30">
        <v>22.206800000000001</v>
      </c>
      <c r="R30">
        <v>43.302999999999997</v>
      </c>
      <c r="S30">
        <v>23.682300000000001</v>
      </c>
      <c r="T30">
        <v>1.71</v>
      </c>
      <c r="U30">
        <v>415.125</v>
      </c>
      <c r="V30">
        <v>12.23</v>
      </c>
      <c r="W30">
        <v>44.31</v>
      </c>
      <c r="X30">
        <v>148.30000000000001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32.576563</v>
      </c>
      <c r="AE30">
        <v>59.175403000000003</v>
      </c>
      <c r="AF30">
        <v>9.7989119999999996</v>
      </c>
      <c r="AG30">
        <v>49.506309000000002</v>
      </c>
      <c r="AH30">
        <v>179.96245400000001</v>
      </c>
      <c r="AI30">
        <v>58.790083000000003</v>
      </c>
      <c r="AJ30">
        <v>0</v>
      </c>
      <c r="AK30">
        <v>68.158760000000001</v>
      </c>
      <c r="AL30">
        <v>80.177999999999997</v>
      </c>
      <c r="AM30">
        <v>12.527402</v>
      </c>
      <c r="AN30">
        <v>0.78616600000000003</v>
      </c>
      <c r="AO30">
        <v>0</v>
      </c>
      <c r="AP30">
        <v>3.0743999999999998</v>
      </c>
      <c r="AQ30">
        <v>0</v>
      </c>
      <c r="AR30">
        <v>34.223999999999997</v>
      </c>
      <c r="AS30">
        <v>34.355860999999997</v>
      </c>
      <c r="AT30">
        <v>19.999969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2662.6734969999993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611.96603700000003</v>
      </c>
      <c r="L31">
        <v>56.57</v>
      </c>
      <c r="M31">
        <v>92.853999999999999</v>
      </c>
      <c r="N31">
        <v>119.5772</v>
      </c>
      <c r="O31">
        <v>125.15770000000001</v>
      </c>
      <c r="P31">
        <v>140.34880000000001</v>
      </c>
      <c r="Q31">
        <v>22.206800000000001</v>
      </c>
      <c r="R31">
        <v>43.594099999999997</v>
      </c>
      <c r="S31">
        <v>26.9878</v>
      </c>
      <c r="T31">
        <v>1.71</v>
      </c>
      <c r="U31">
        <v>415.125</v>
      </c>
      <c r="V31">
        <v>12.23</v>
      </c>
      <c r="W31">
        <v>44.31</v>
      </c>
      <c r="X31">
        <v>148.30000000000001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32.576563</v>
      </c>
      <c r="AE31">
        <v>59.175403000000003</v>
      </c>
      <c r="AF31">
        <v>9.7989119999999996</v>
      </c>
      <c r="AG31">
        <v>49.506309000000002</v>
      </c>
      <c r="AH31">
        <v>179.96245400000001</v>
      </c>
      <c r="AI31">
        <v>58.790083000000003</v>
      </c>
      <c r="AJ31">
        <v>0</v>
      </c>
      <c r="AK31">
        <v>68.158760000000001</v>
      </c>
      <c r="AL31">
        <v>80.177999999999997</v>
      </c>
      <c r="AM31">
        <v>12.527402</v>
      </c>
      <c r="AN31">
        <v>0.78616600000000003</v>
      </c>
      <c r="AO31">
        <v>0</v>
      </c>
      <c r="AP31">
        <v>3.0743999999999998</v>
      </c>
      <c r="AQ31">
        <v>0</v>
      </c>
      <c r="AR31">
        <v>34.223999999999997</v>
      </c>
      <c r="AS31">
        <v>34.355860999999997</v>
      </c>
      <c r="AT31">
        <v>19.999969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2669.6873059999994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599.19079999999997</v>
      </c>
      <c r="L32">
        <v>56.57</v>
      </c>
      <c r="M32">
        <v>92.853999999999999</v>
      </c>
      <c r="N32">
        <v>119.5772</v>
      </c>
      <c r="O32">
        <v>125.15770000000001</v>
      </c>
      <c r="P32">
        <v>140.34880000000001</v>
      </c>
      <c r="Q32">
        <v>19.1906</v>
      </c>
      <c r="R32">
        <v>37.748199999999997</v>
      </c>
      <c r="S32">
        <v>23.352</v>
      </c>
      <c r="T32">
        <v>1.71</v>
      </c>
      <c r="U32">
        <v>415.125</v>
      </c>
      <c r="V32">
        <v>12.23</v>
      </c>
      <c r="W32">
        <v>44.31</v>
      </c>
      <c r="X32">
        <v>148.30000000000001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32.576563</v>
      </c>
      <c r="AE32">
        <v>59.175403000000003</v>
      </c>
      <c r="AF32">
        <v>9.7989119999999996</v>
      </c>
      <c r="AG32">
        <v>49.506309000000002</v>
      </c>
      <c r="AH32">
        <v>179.96245400000001</v>
      </c>
      <c r="AI32">
        <v>58.790083000000003</v>
      </c>
      <c r="AJ32">
        <v>0</v>
      </c>
      <c r="AK32">
        <v>68.158760000000001</v>
      </c>
      <c r="AL32">
        <v>80.177999999999997</v>
      </c>
      <c r="AM32">
        <v>12.527402</v>
      </c>
      <c r="AN32">
        <v>0.78616600000000003</v>
      </c>
      <c r="AO32">
        <v>0</v>
      </c>
      <c r="AP32">
        <v>3.0743999999999998</v>
      </c>
      <c r="AQ32">
        <v>0</v>
      </c>
      <c r="AR32">
        <v>34.223999999999997</v>
      </c>
      <c r="AS32">
        <v>34.355860999999997</v>
      </c>
      <c r="AT32">
        <v>19.999969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2644.4141689999992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514.63231499999995</v>
      </c>
      <c r="L33">
        <v>56.57</v>
      </c>
      <c r="M33">
        <v>94.410200000000003</v>
      </c>
      <c r="N33">
        <v>121.43219999999999</v>
      </c>
      <c r="O33">
        <v>127.30249999999999</v>
      </c>
      <c r="P33">
        <v>144.59030000000001</v>
      </c>
      <c r="Q33">
        <v>19.1906</v>
      </c>
      <c r="R33">
        <v>22.453313000000001</v>
      </c>
      <c r="S33">
        <v>23.352</v>
      </c>
      <c r="T33">
        <v>1.71</v>
      </c>
      <c r="U33">
        <v>415.125</v>
      </c>
      <c r="V33">
        <v>11.45</v>
      </c>
      <c r="W33">
        <v>44.31</v>
      </c>
      <c r="X33">
        <v>148.30000000000001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32.576563</v>
      </c>
      <c r="AE33">
        <v>59.175403000000003</v>
      </c>
      <c r="AF33">
        <v>9.7989119999999996</v>
      </c>
      <c r="AG33">
        <v>49.506309000000002</v>
      </c>
      <c r="AH33">
        <v>179.96245400000001</v>
      </c>
      <c r="AI33">
        <v>58.790083000000003</v>
      </c>
      <c r="AJ33">
        <v>0</v>
      </c>
      <c r="AK33">
        <v>68.158760000000001</v>
      </c>
      <c r="AL33">
        <v>80.177999999999997</v>
      </c>
      <c r="AM33">
        <v>12.527402</v>
      </c>
      <c r="AN33">
        <v>0.78616600000000003</v>
      </c>
      <c r="AO33">
        <v>0</v>
      </c>
      <c r="AP33">
        <v>2.4339</v>
      </c>
      <c r="AQ33">
        <v>0</v>
      </c>
      <c r="AR33">
        <v>34.223999999999997</v>
      </c>
      <c r="AS33">
        <v>34.355860999999997</v>
      </c>
      <c r="AT33">
        <v>19.999969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2552.9377969999996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422</v>
      </c>
      <c r="L34">
        <v>56.57</v>
      </c>
      <c r="M34">
        <v>94.410200000000003</v>
      </c>
      <c r="N34">
        <v>121.43219999999999</v>
      </c>
      <c r="O34">
        <v>127.30249999999999</v>
      </c>
      <c r="P34">
        <v>144.59030000000001</v>
      </c>
      <c r="Q34">
        <v>19.1906</v>
      </c>
      <c r="R34">
        <v>22.453313000000001</v>
      </c>
      <c r="S34">
        <v>23.352</v>
      </c>
      <c r="T34">
        <v>1.71</v>
      </c>
      <c r="U34">
        <v>415.125</v>
      </c>
      <c r="V34">
        <v>11.45</v>
      </c>
      <c r="W34">
        <v>44.31</v>
      </c>
      <c r="X34">
        <v>148.30000000000001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32.576563</v>
      </c>
      <c r="AE34">
        <v>59.175403000000003</v>
      </c>
      <c r="AF34">
        <v>9.7989119999999996</v>
      </c>
      <c r="AG34">
        <v>49.506309000000002</v>
      </c>
      <c r="AH34">
        <v>179.96245400000001</v>
      </c>
      <c r="AI34">
        <v>58.790083000000003</v>
      </c>
      <c r="AJ34">
        <v>0</v>
      </c>
      <c r="AK34">
        <v>68.158760000000001</v>
      </c>
      <c r="AL34">
        <v>80.177999999999997</v>
      </c>
      <c r="AM34">
        <v>12.527402</v>
      </c>
      <c r="AN34">
        <v>0.78616600000000003</v>
      </c>
      <c r="AO34">
        <v>0</v>
      </c>
      <c r="AP34">
        <v>2.4339</v>
      </c>
      <c r="AQ34">
        <v>0</v>
      </c>
      <c r="AR34">
        <v>34.223999999999997</v>
      </c>
      <c r="AS34">
        <v>34.355860999999997</v>
      </c>
      <c r="AT34">
        <v>19.999969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2460.3054819999993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</v>
      </c>
      <c r="L35">
        <v>56.57</v>
      </c>
      <c r="M35">
        <v>94.410200000000003</v>
      </c>
      <c r="N35">
        <v>121.43219999999999</v>
      </c>
      <c r="O35">
        <v>127.30249999999999</v>
      </c>
      <c r="P35">
        <v>144.59030000000001</v>
      </c>
      <c r="Q35">
        <v>16.648499999999999</v>
      </c>
      <c r="R35">
        <v>21.792200000000001</v>
      </c>
      <c r="S35">
        <v>20.6465</v>
      </c>
      <c r="T35">
        <v>1.71</v>
      </c>
      <c r="U35">
        <v>415.125</v>
      </c>
      <c r="V35">
        <v>11.45</v>
      </c>
      <c r="W35">
        <v>44.31</v>
      </c>
      <c r="X35">
        <v>136.37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32.576563</v>
      </c>
      <c r="AE35">
        <v>59.175403000000003</v>
      </c>
      <c r="AF35">
        <v>9.7989119999999996</v>
      </c>
      <c r="AG35">
        <v>49.506309000000002</v>
      </c>
      <c r="AH35">
        <v>179.96245400000001</v>
      </c>
      <c r="AI35">
        <v>18.308964</v>
      </c>
      <c r="AJ35">
        <v>0</v>
      </c>
      <c r="AK35">
        <v>68.158760000000001</v>
      </c>
      <c r="AL35">
        <v>80.177999999999997</v>
      </c>
      <c r="AM35">
        <v>12.527402</v>
      </c>
      <c r="AN35">
        <v>0.78616600000000003</v>
      </c>
      <c r="AO35">
        <v>0</v>
      </c>
      <c r="AP35">
        <v>2.4339</v>
      </c>
      <c r="AQ35">
        <v>0</v>
      </c>
      <c r="AR35">
        <v>34.223999999999997</v>
      </c>
      <c r="AS35">
        <v>34.355860999999997</v>
      </c>
      <c r="AT35">
        <v>19.999969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9.2748030000000004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2358.9856499999992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</v>
      </c>
      <c r="L36">
        <v>56.57</v>
      </c>
      <c r="M36">
        <v>94.410200000000003</v>
      </c>
      <c r="N36">
        <v>121.43219999999999</v>
      </c>
      <c r="O36">
        <v>127.30249999999999</v>
      </c>
      <c r="P36">
        <v>144.59030000000001</v>
      </c>
      <c r="Q36">
        <v>16.648499999999999</v>
      </c>
      <c r="R36">
        <v>21.792200000000001</v>
      </c>
      <c r="S36">
        <v>20.6465</v>
      </c>
      <c r="T36">
        <v>1.71</v>
      </c>
      <c r="U36">
        <v>415.125</v>
      </c>
      <c r="V36">
        <v>11.45</v>
      </c>
      <c r="W36">
        <v>44.31</v>
      </c>
      <c r="X36">
        <v>136.37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32.576563</v>
      </c>
      <c r="AE36">
        <v>59.175403000000003</v>
      </c>
      <c r="AF36">
        <v>9.7989119999999996</v>
      </c>
      <c r="AG36">
        <v>49.506309000000002</v>
      </c>
      <c r="AH36">
        <v>179.96245400000001</v>
      </c>
      <c r="AI36">
        <v>18.308964</v>
      </c>
      <c r="AJ36">
        <v>0</v>
      </c>
      <c r="AK36">
        <v>68.158760000000001</v>
      </c>
      <c r="AL36">
        <v>80.177999999999997</v>
      </c>
      <c r="AM36">
        <v>12.527402</v>
      </c>
      <c r="AN36">
        <v>0.78616600000000003</v>
      </c>
      <c r="AO36">
        <v>0</v>
      </c>
      <c r="AP36">
        <v>2.4339</v>
      </c>
      <c r="AQ36">
        <v>0</v>
      </c>
      <c r="AR36">
        <v>34.223999999999997</v>
      </c>
      <c r="AS36">
        <v>34.355860999999997</v>
      </c>
      <c r="AT36">
        <v>19.999969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9.2748030000000004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2358.9856499999992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</v>
      </c>
      <c r="L37">
        <v>56.57</v>
      </c>
      <c r="M37">
        <v>94.410200000000003</v>
      </c>
      <c r="N37">
        <v>121.43219999999999</v>
      </c>
      <c r="O37">
        <v>127.30249999999999</v>
      </c>
      <c r="P37">
        <v>144.59030000000001</v>
      </c>
      <c r="Q37">
        <v>12.68</v>
      </c>
      <c r="R37">
        <v>17.885000000000002</v>
      </c>
      <c r="S37">
        <v>15.46</v>
      </c>
      <c r="T37">
        <v>1.71</v>
      </c>
      <c r="U37">
        <v>415.125</v>
      </c>
      <c r="V37">
        <v>11.45</v>
      </c>
      <c r="W37">
        <v>44.31</v>
      </c>
      <c r="X37">
        <v>136.37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32.576563</v>
      </c>
      <c r="AE37">
        <v>59.175403000000003</v>
      </c>
      <c r="AF37">
        <v>9.7989119999999996</v>
      </c>
      <c r="AG37">
        <v>49.506309000000002</v>
      </c>
      <c r="AH37">
        <v>179.96245400000001</v>
      </c>
      <c r="AI37">
        <v>18.308964</v>
      </c>
      <c r="AJ37">
        <v>0</v>
      </c>
      <c r="AK37">
        <v>68.158760000000001</v>
      </c>
      <c r="AL37">
        <v>80.177999999999997</v>
      </c>
      <c r="AM37">
        <v>12.527402</v>
      </c>
      <c r="AN37">
        <v>0.78616600000000003</v>
      </c>
      <c r="AO37">
        <v>0</v>
      </c>
      <c r="AP37">
        <v>2.4339</v>
      </c>
      <c r="AQ37">
        <v>0</v>
      </c>
      <c r="AR37">
        <v>34.223999999999997</v>
      </c>
      <c r="AS37">
        <v>34.355860999999997</v>
      </c>
      <c r="AT37">
        <v>19.999969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9.2748030000000004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2345.9234499999993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</v>
      </c>
      <c r="L38">
        <v>56.57</v>
      </c>
      <c r="M38">
        <v>94.410200000000003</v>
      </c>
      <c r="N38">
        <v>121.43219999999999</v>
      </c>
      <c r="O38">
        <v>127.30249999999999</v>
      </c>
      <c r="P38">
        <v>144.59030000000001</v>
      </c>
      <c r="Q38">
        <v>12.68</v>
      </c>
      <c r="R38">
        <v>17.885000000000002</v>
      </c>
      <c r="S38">
        <v>15.46</v>
      </c>
      <c r="T38">
        <v>1.71</v>
      </c>
      <c r="U38">
        <v>415.125</v>
      </c>
      <c r="V38">
        <v>11.45</v>
      </c>
      <c r="W38">
        <v>44.31</v>
      </c>
      <c r="X38">
        <v>136.37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32.576563</v>
      </c>
      <c r="AE38">
        <v>59.175403000000003</v>
      </c>
      <c r="AF38">
        <v>9.7989119999999996</v>
      </c>
      <c r="AG38">
        <v>49.506309000000002</v>
      </c>
      <c r="AH38">
        <v>179.96245400000001</v>
      </c>
      <c r="AI38">
        <v>18.308964</v>
      </c>
      <c r="AJ38">
        <v>0</v>
      </c>
      <c r="AK38">
        <v>68.158760000000001</v>
      </c>
      <c r="AL38">
        <v>80.177999999999997</v>
      </c>
      <c r="AM38">
        <v>12.527402</v>
      </c>
      <c r="AN38">
        <v>0.78616600000000003</v>
      </c>
      <c r="AO38">
        <v>0</v>
      </c>
      <c r="AP38">
        <v>2.4339</v>
      </c>
      <c r="AQ38">
        <v>0</v>
      </c>
      <c r="AR38">
        <v>38.64</v>
      </c>
      <c r="AS38">
        <v>34.355860999999997</v>
      </c>
      <c r="AT38">
        <v>19.999969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9.2748030000000004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2350.339449999999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</v>
      </c>
      <c r="L39">
        <v>56.57</v>
      </c>
      <c r="M39">
        <v>94.410200000000003</v>
      </c>
      <c r="N39">
        <v>121.43219999999999</v>
      </c>
      <c r="O39">
        <v>127.30249999999999</v>
      </c>
      <c r="P39">
        <v>144.59030000000001</v>
      </c>
      <c r="Q39">
        <v>12.68</v>
      </c>
      <c r="R39">
        <v>17.885000000000002</v>
      </c>
      <c r="S39">
        <v>15.46</v>
      </c>
      <c r="T39">
        <v>1.71</v>
      </c>
      <c r="U39">
        <v>418.44195000000002</v>
      </c>
      <c r="V39">
        <v>11.45</v>
      </c>
      <c r="W39">
        <v>44.31</v>
      </c>
      <c r="X39">
        <v>136.37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21.717708999999999</v>
      </c>
      <c r="AE39">
        <v>59.175403000000003</v>
      </c>
      <c r="AF39">
        <v>0</v>
      </c>
      <c r="AG39">
        <v>49.506309000000002</v>
      </c>
      <c r="AH39">
        <v>179.96245400000001</v>
      </c>
      <c r="AI39">
        <v>18.308964</v>
      </c>
      <c r="AJ39">
        <v>0</v>
      </c>
      <c r="AK39">
        <v>68.158760000000001</v>
      </c>
      <c r="AL39">
        <v>80.177999999999997</v>
      </c>
      <c r="AM39">
        <v>12.527402</v>
      </c>
      <c r="AN39">
        <v>0.78616600000000003</v>
      </c>
      <c r="AO39">
        <v>0</v>
      </c>
      <c r="AP39">
        <v>2.4339</v>
      </c>
      <c r="AQ39">
        <v>0</v>
      </c>
      <c r="AR39">
        <v>38.64</v>
      </c>
      <c r="AS39">
        <v>34.355860999999997</v>
      </c>
      <c r="AT39">
        <v>19.999969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9.2748030000000004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2332.9986339999991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</v>
      </c>
      <c r="L40">
        <v>56.57</v>
      </c>
      <c r="M40">
        <v>94.410200000000003</v>
      </c>
      <c r="N40">
        <v>121.43219999999999</v>
      </c>
      <c r="O40">
        <v>127.30249999999999</v>
      </c>
      <c r="P40">
        <v>144.59030000000001</v>
      </c>
      <c r="Q40">
        <v>12.68</v>
      </c>
      <c r="R40">
        <v>17.885000000000002</v>
      </c>
      <c r="S40">
        <v>15.46</v>
      </c>
      <c r="T40">
        <v>1.71</v>
      </c>
      <c r="U40">
        <v>418.77</v>
      </c>
      <c r="V40">
        <v>11.45</v>
      </c>
      <c r="W40">
        <v>44.31</v>
      </c>
      <c r="X40">
        <v>136.37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21.717708999999999</v>
      </c>
      <c r="AE40">
        <v>59.175403000000003</v>
      </c>
      <c r="AF40">
        <v>0</v>
      </c>
      <c r="AG40">
        <v>49.506309000000002</v>
      </c>
      <c r="AH40">
        <v>179.96245400000001</v>
      </c>
      <c r="AI40">
        <v>18.308964</v>
      </c>
      <c r="AJ40">
        <v>0</v>
      </c>
      <c r="AK40">
        <v>68.158760000000001</v>
      </c>
      <c r="AL40">
        <v>80.177999999999997</v>
      </c>
      <c r="AM40">
        <v>12.527402</v>
      </c>
      <c r="AN40">
        <v>0.78616600000000003</v>
      </c>
      <c r="AO40">
        <v>0</v>
      </c>
      <c r="AP40">
        <v>2.4339</v>
      </c>
      <c r="AQ40">
        <v>0</v>
      </c>
      <c r="AR40">
        <v>38.64</v>
      </c>
      <c r="AS40">
        <v>34.355860999999997</v>
      </c>
      <c r="AT40">
        <v>19.999969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9.2748030000000004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2333.3266839999992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</v>
      </c>
      <c r="L41">
        <v>56.57</v>
      </c>
      <c r="M41">
        <v>94.410200000000003</v>
      </c>
      <c r="N41">
        <v>121.43219999999999</v>
      </c>
      <c r="O41">
        <v>127.30249999999999</v>
      </c>
      <c r="P41">
        <v>144.59030000000001</v>
      </c>
      <c r="Q41">
        <v>12.68</v>
      </c>
      <c r="R41">
        <v>17.885000000000002</v>
      </c>
      <c r="S41">
        <v>15.46</v>
      </c>
      <c r="T41">
        <v>1.71</v>
      </c>
      <c r="U41">
        <v>418.77</v>
      </c>
      <c r="V41">
        <v>11.45</v>
      </c>
      <c r="W41">
        <v>44.31</v>
      </c>
      <c r="X41">
        <v>136.37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21.717708999999999</v>
      </c>
      <c r="AE41">
        <v>59.175403000000003</v>
      </c>
      <c r="AF41">
        <v>0</v>
      </c>
      <c r="AG41">
        <v>49.506309000000002</v>
      </c>
      <c r="AH41">
        <v>179.96245400000001</v>
      </c>
      <c r="AI41">
        <v>18.308964</v>
      </c>
      <c r="AJ41">
        <v>0</v>
      </c>
      <c r="AK41">
        <v>68.158760000000001</v>
      </c>
      <c r="AL41">
        <v>80.177999999999997</v>
      </c>
      <c r="AM41">
        <v>12.527402</v>
      </c>
      <c r="AN41">
        <v>0.78616600000000003</v>
      </c>
      <c r="AO41">
        <v>0</v>
      </c>
      <c r="AP41">
        <v>2.4339</v>
      </c>
      <c r="AQ41">
        <v>0</v>
      </c>
      <c r="AR41">
        <v>34.223999999999997</v>
      </c>
      <c r="AS41">
        <v>34.355860999999997</v>
      </c>
      <c r="AT41">
        <v>19.999969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9.2748030000000004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2328.9106839999995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</v>
      </c>
      <c r="L42">
        <v>56.57</v>
      </c>
      <c r="M42">
        <v>94.410200000000003</v>
      </c>
      <c r="N42">
        <v>121.43219999999999</v>
      </c>
      <c r="O42">
        <v>127.30249999999999</v>
      </c>
      <c r="P42">
        <v>144.59030000000001</v>
      </c>
      <c r="Q42">
        <v>12.68</v>
      </c>
      <c r="R42">
        <v>17.885000000000002</v>
      </c>
      <c r="S42">
        <v>15.46</v>
      </c>
      <c r="T42">
        <v>1.71</v>
      </c>
      <c r="U42">
        <v>418.77</v>
      </c>
      <c r="V42">
        <v>11.45</v>
      </c>
      <c r="W42">
        <v>44.31</v>
      </c>
      <c r="X42">
        <v>136.37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21.717708999999999</v>
      </c>
      <c r="AE42">
        <v>59.175403000000003</v>
      </c>
      <c r="AF42">
        <v>0</v>
      </c>
      <c r="AG42">
        <v>49.506309000000002</v>
      </c>
      <c r="AH42">
        <v>179.96245400000001</v>
      </c>
      <c r="AI42">
        <v>18.308964</v>
      </c>
      <c r="AJ42">
        <v>0</v>
      </c>
      <c r="AK42">
        <v>68.158760000000001</v>
      </c>
      <c r="AL42">
        <v>80.177999999999997</v>
      </c>
      <c r="AM42">
        <v>12.527402</v>
      </c>
      <c r="AN42">
        <v>0.78616600000000003</v>
      </c>
      <c r="AO42">
        <v>0</v>
      </c>
      <c r="AP42">
        <v>2.4339</v>
      </c>
      <c r="AQ42">
        <v>0</v>
      </c>
      <c r="AR42">
        <v>34.223999999999997</v>
      </c>
      <c r="AS42">
        <v>34.355860999999997</v>
      </c>
      <c r="AT42">
        <v>19.999969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9.2748030000000004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2328.9106839999995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425</v>
      </c>
      <c r="L43">
        <v>56.57</v>
      </c>
      <c r="M43">
        <v>94.410200000000003</v>
      </c>
      <c r="N43">
        <v>121.43219999999999</v>
      </c>
      <c r="O43">
        <v>127.30249999999999</v>
      </c>
      <c r="P43">
        <v>144.59030000000001</v>
      </c>
      <c r="Q43">
        <v>16.448499999999999</v>
      </c>
      <c r="R43">
        <v>21.792200000000001</v>
      </c>
      <c r="S43">
        <v>19.816500000000001</v>
      </c>
      <c r="T43">
        <v>1.71</v>
      </c>
      <c r="U43">
        <v>418.77</v>
      </c>
      <c r="V43">
        <v>12.23</v>
      </c>
      <c r="W43">
        <v>40.109900000000003</v>
      </c>
      <c r="X43">
        <v>119.77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21.717708999999999</v>
      </c>
      <c r="AE43">
        <v>59.175403000000003</v>
      </c>
      <c r="AF43">
        <v>0</v>
      </c>
      <c r="AG43">
        <v>49.506309000000002</v>
      </c>
      <c r="AH43">
        <v>179.96245400000001</v>
      </c>
      <c r="AI43">
        <v>18.308964</v>
      </c>
      <c r="AJ43">
        <v>0</v>
      </c>
      <c r="AK43">
        <v>68.158760000000001</v>
      </c>
      <c r="AL43">
        <v>79.376220000000004</v>
      </c>
      <c r="AM43">
        <v>12.527402</v>
      </c>
      <c r="AN43">
        <v>0.78616600000000003</v>
      </c>
      <c r="AO43">
        <v>0</v>
      </c>
      <c r="AP43">
        <v>2.4339</v>
      </c>
      <c r="AQ43">
        <v>0</v>
      </c>
      <c r="AR43">
        <v>38.64</v>
      </c>
      <c r="AS43">
        <v>34.355860999999997</v>
      </c>
      <c r="AT43">
        <v>19.999969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9.2748030000000004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2370.5370039999993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455</v>
      </c>
      <c r="L44">
        <v>56.57</v>
      </c>
      <c r="M44">
        <v>94.410200000000003</v>
      </c>
      <c r="N44">
        <v>121.43219999999999</v>
      </c>
      <c r="O44">
        <v>127.30249999999999</v>
      </c>
      <c r="P44">
        <v>144.59030000000001</v>
      </c>
      <c r="Q44">
        <v>19.464700000000001</v>
      </c>
      <c r="R44">
        <v>21.792200000000001</v>
      </c>
      <c r="S44">
        <v>23.452300000000001</v>
      </c>
      <c r="T44">
        <v>1.71</v>
      </c>
      <c r="U44">
        <v>418.77</v>
      </c>
      <c r="V44">
        <v>12.23</v>
      </c>
      <c r="W44">
        <v>40.109900000000003</v>
      </c>
      <c r="X44">
        <v>119.77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21.717708999999999</v>
      </c>
      <c r="AE44">
        <v>59.175403000000003</v>
      </c>
      <c r="AF44">
        <v>0</v>
      </c>
      <c r="AG44">
        <v>49.506309000000002</v>
      </c>
      <c r="AH44">
        <v>179.96245400000001</v>
      </c>
      <c r="AI44">
        <v>18.308964</v>
      </c>
      <c r="AJ44">
        <v>0</v>
      </c>
      <c r="AK44">
        <v>68.158760000000001</v>
      </c>
      <c r="AL44">
        <v>79.376220000000004</v>
      </c>
      <c r="AM44">
        <v>12.527402</v>
      </c>
      <c r="AN44">
        <v>0.78616600000000003</v>
      </c>
      <c r="AO44">
        <v>0</v>
      </c>
      <c r="AP44">
        <v>2.4339</v>
      </c>
      <c r="AQ44">
        <v>0</v>
      </c>
      <c r="AR44">
        <v>38.64</v>
      </c>
      <c r="AS44">
        <v>34.355860999999997</v>
      </c>
      <c r="AT44">
        <v>19.999969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9.2748030000000004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2407.1890039999994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465</v>
      </c>
      <c r="L45">
        <v>111.72</v>
      </c>
      <c r="M45">
        <v>94.410200000000003</v>
      </c>
      <c r="N45">
        <v>121.43219999999999</v>
      </c>
      <c r="O45">
        <v>127.30249999999999</v>
      </c>
      <c r="P45">
        <v>144.59030000000001</v>
      </c>
      <c r="Q45">
        <v>19.464700000000001</v>
      </c>
      <c r="R45">
        <v>21.792200000000001</v>
      </c>
      <c r="S45">
        <v>23.452300000000001</v>
      </c>
      <c r="T45">
        <v>1.71</v>
      </c>
      <c r="U45">
        <v>418.77</v>
      </c>
      <c r="V45">
        <v>12.23</v>
      </c>
      <c r="W45">
        <v>40.109900000000003</v>
      </c>
      <c r="X45">
        <v>128.66980000000001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21.717708999999999</v>
      </c>
      <c r="AE45">
        <v>59.175403000000003</v>
      </c>
      <c r="AF45">
        <v>0</v>
      </c>
      <c r="AG45">
        <v>49.506309000000002</v>
      </c>
      <c r="AH45">
        <v>179.96245400000001</v>
      </c>
      <c r="AI45">
        <v>18.308964</v>
      </c>
      <c r="AJ45">
        <v>0</v>
      </c>
      <c r="AK45">
        <v>68.158760000000001</v>
      </c>
      <c r="AL45">
        <v>79.376220000000004</v>
      </c>
      <c r="AM45">
        <v>12.527402</v>
      </c>
      <c r="AN45">
        <v>0.78616600000000003</v>
      </c>
      <c r="AO45">
        <v>0</v>
      </c>
      <c r="AP45">
        <v>2.4339</v>
      </c>
      <c r="AQ45">
        <v>0</v>
      </c>
      <c r="AR45">
        <v>38.64</v>
      </c>
      <c r="AS45">
        <v>34.355860999999997</v>
      </c>
      <c r="AT45">
        <v>19.999969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9.2748030000000004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2481.2388039999996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499.36660000000001</v>
      </c>
      <c r="L46">
        <v>172</v>
      </c>
      <c r="M46">
        <v>94.410200000000003</v>
      </c>
      <c r="N46">
        <v>121.43219999999999</v>
      </c>
      <c r="O46">
        <v>127.30249999999999</v>
      </c>
      <c r="P46">
        <v>144.59030000000001</v>
      </c>
      <c r="Q46">
        <v>19.464700000000001</v>
      </c>
      <c r="R46">
        <v>21.792200000000001</v>
      </c>
      <c r="S46">
        <v>23.452300000000001</v>
      </c>
      <c r="T46">
        <v>1.71</v>
      </c>
      <c r="U46">
        <v>418.77</v>
      </c>
      <c r="V46">
        <v>12.23</v>
      </c>
      <c r="W46">
        <v>40.109900000000003</v>
      </c>
      <c r="X46">
        <v>128.66980000000001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21.717708999999999</v>
      </c>
      <c r="AE46">
        <v>59.175403000000003</v>
      </c>
      <c r="AF46">
        <v>0</v>
      </c>
      <c r="AG46">
        <v>49.506309000000002</v>
      </c>
      <c r="AH46">
        <v>179.96245400000001</v>
      </c>
      <c r="AI46">
        <v>18.308964</v>
      </c>
      <c r="AJ46">
        <v>0</v>
      </c>
      <c r="AK46">
        <v>68.158760000000001</v>
      </c>
      <c r="AL46">
        <v>79.376220000000004</v>
      </c>
      <c r="AM46">
        <v>12.527402</v>
      </c>
      <c r="AN46">
        <v>0.78616600000000003</v>
      </c>
      <c r="AO46">
        <v>0</v>
      </c>
      <c r="AP46">
        <v>2.4339</v>
      </c>
      <c r="AQ46">
        <v>0</v>
      </c>
      <c r="AR46">
        <v>34.223999999999997</v>
      </c>
      <c r="AS46">
        <v>34.355860999999997</v>
      </c>
      <c r="AT46">
        <v>19.898109000000002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9.2748030000000004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2571.3675439999997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499.36660000000001</v>
      </c>
      <c r="L47">
        <v>223.33629999999999</v>
      </c>
      <c r="M47">
        <v>94.410200000000003</v>
      </c>
      <c r="N47">
        <v>121.43219999999999</v>
      </c>
      <c r="O47">
        <v>127.30249999999999</v>
      </c>
      <c r="P47">
        <v>144.59030000000001</v>
      </c>
      <c r="Q47">
        <v>19.464700000000001</v>
      </c>
      <c r="R47">
        <v>21.792200000000001</v>
      </c>
      <c r="S47">
        <v>23.452300000000001</v>
      </c>
      <c r="T47">
        <v>1.71</v>
      </c>
      <c r="U47">
        <v>418.77</v>
      </c>
      <c r="V47">
        <v>12.23</v>
      </c>
      <c r="W47">
        <v>44.31</v>
      </c>
      <c r="X47">
        <v>148.30000000000001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21.717708999999999</v>
      </c>
      <c r="AE47">
        <v>59.175403000000003</v>
      </c>
      <c r="AF47">
        <v>0</v>
      </c>
      <c r="AG47">
        <v>49.506309000000002</v>
      </c>
      <c r="AH47">
        <v>179.96245400000001</v>
      </c>
      <c r="AI47">
        <v>18.308964</v>
      </c>
      <c r="AJ47">
        <v>0</v>
      </c>
      <c r="AK47">
        <v>68.158760000000001</v>
      </c>
      <c r="AL47">
        <v>79.376220000000004</v>
      </c>
      <c r="AM47">
        <v>12.527402</v>
      </c>
      <c r="AN47">
        <v>0.78616600000000003</v>
      </c>
      <c r="AO47">
        <v>0</v>
      </c>
      <c r="AP47">
        <v>2.4339</v>
      </c>
      <c r="AQ47">
        <v>0</v>
      </c>
      <c r="AR47">
        <v>34.223999999999997</v>
      </c>
      <c r="AS47">
        <v>34.355860999999997</v>
      </c>
      <c r="AT47">
        <v>19.983463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9.2748030000000004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2646.6194979999996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539.36659999999995</v>
      </c>
      <c r="L48">
        <v>223.33629999999999</v>
      </c>
      <c r="M48">
        <v>94.410200000000003</v>
      </c>
      <c r="N48">
        <v>121.43219999999999</v>
      </c>
      <c r="O48">
        <v>127.30249999999999</v>
      </c>
      <c r="P48">
        <v>144.59030000000001</v>
      </c>
      <c r="Q48">
        <v>19.464700000000001</v>
      </c>
      <c r="R48">
        <v>21.792200000000001</v>
      </c>
      <c r="S48">
        <v>23.452300000000001</v>
      </c>
      <c r="T48">
        <v>1.71</v>
      </c>
      <c r="U48">
        <v>418.77</v>
      </c>
      <c r="V48">
        <v>12.23</v>
      </c>
      <c r="W48">
        <v>44.31</v>
      </c>
      <c r="X48">
        <v>148.30000000000001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21.717708999999999</v>
      </c>
      <c r="AE48">
        <v>59.175403000000003</v>
      </c>
      <c r="AF48">
        <v>0</v>
      </c>
      <c r="AG48">
        <v>49.506309000000002</v>
      </c>
      <c r="AH48">
        <v>179.96245400000001</v>
      </c>
      <c r="AI48">
        <v>18.308964</v>
      </c>
      <c r="AJ48">
        <v>0</v>
      </c>
      <c r="AK48">
        <v>68.158760000000001</v>
      </c>
      <c r="AL48">
        <v>79.376220000000004</v>
      </c>
      <c r="AM48">
        <v>12.527402</v>
      </c>
      <c r="AN48">
        <v>0.78616600000000003</v>
      </c>
      <c r="AO48">
        <v>0</v>
      </c>
      <c r="AP48">
        <v>2.4339</v>
      </c>
      <c r="AQ48">
        <v>0</v>
      </c>
      <c r="AR48">
        <v>34.223999999999997</v>
      </c>
      <c r="AS48">
        <v>34.355860999999997</v>
      </c>
      <c r="AT48">
        <v>19.999969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9.2748030000000004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2686.6360039999995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559.36659999999995</v>
      </c>
      <c r="L49">
        <v>223.33629999999999</v>
      </c>
      <c r="M49">
        <v>94.410200000000003</v>
      </c>
      <c r="N49">
        <v>121.43219999999999</v>
      </c>
      <c r="O49">
        <v>127.30249999999999</v>
      </c>
      <c r="P49">
        <v>144.59030000000001</v>
      </c>
      <c r="Q49">
        <v>19.464700000000001</v>
      </c>
      <c r="R49">
        <v>21.792200000000001</v>
      </c>
      <c r="S49">
        <v>23.452300000000001</v>
      </c>
      <c r="T49">
        <v>1.71</v>
      </c>
      <c r="U49">
        <v>418.77</v>
      </c>
      <c r="V49">
        <v>12.23</v>
      </c>
      <c r="W49">
        <v>44.31</v>
      </c>
      <c r="X49">
        <v>148.30000000000001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21.717708999999999</v>
      </c>
      <c r="AE49">
        <v>59.175403000000003</v>
      </c>
      <c r="AF49">
        <v>0</v>
      </c>
      <c r="AG49">
        <v>49.506309000000002</v>
      </c>
      <c r="AH49">
        <v>179.96245400000001</v>
      </c>
      <c r="AI49">
        <v>18.308964</v>
      </c>
      <c r="AJ49">
        <v>0</v>
      </c>
      <c r="AK49">
        <v>68.158760000000001</v>
      </c>
      <c r="AL49">
        <v>51.128</v>
      </c>
      <c r="AM49">
        <v>12.527402</v>
      </c>
      <c r="AN49">
        <v>0.78616600000000003</v>
      </c>
      <c r="AO49">
        <v>0</v>
      </c>
      <c r="AP49">
        <v>2.4339</v>
      </c>
      <c r="AQ49">
        <v>0</v>
      </c>
      <c r="AR49">
        <v>38.64</v>
      </c>
      <c r="AS49">
        <v>34.355860999999997</v>
      </c>
      <c r="AT49">
        <v>19.999969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9.2748030000000004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2682.8037839999993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579.36659999999995</v>
      </c>
      <c r="L50">
        <v>223.33629999999999</v>
      </c>
      <c r="M50">
        <v>94.410200000000003</v>
      </c>
      <c r="N50">
        <v>121.43219999999999</v>
      </c>
      <c r="O50">
        <v>127.30249999999999</v>
      </c>
      <c r="P50">
        <v>144.59030000000001</v>
      </c>
      <c r="Q50">
        <v>19.464700000000001</v>
      </c>
      <c r="R50">
        <v>21.792200000000001</v>
      </c>
      <c r="S50">
        <v>23.452300000000001</v>
      </c>
      <c r="T50">
        <v>1.71</v>
      </c>
      <c r="U50">
        <v>418.77</v>
      </c>
      <c r="V50">
        <v>12.23</v>
      </c>
      <c r="W50">
        <v>44.31</v>
      </c>
      <c r="X50">
        <v>148.30000000000001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21.717708999999999</v>
      </c>
      <c r="AE50">
        <v>59.175403000000003</v>
      </c>
      <c r="AF50">
        <v>0</v>
      </c>
      <c r="AG50">
        <v>49.506309000000002</v>
      </c>
      <c r="AH50">
        <v>179.96245400000001</v>
      </c>
      <c r="AI50">
        <v>18.308964</v>
      </c>
      <c r="AJ50">
        <v>0</v>
      </c>
      <c r="AK50">
        <v>68.158760000000001</v>
      </c>
      <c r="AL50">
        <v>51.128</v>
      </c>
      <c r="AM50">
        <v>12.527402</v>
      </c>
      <c r="AN50">
        <v>0.78616600000000003</v>
      </c>
      <c r="AO50">
        <v>0</v>
      </c>
      <c r="AP50">
        <v>2.4339</v>
      </c>
      <c r="AQ50">
        <v>0</v>
      </c>
      <c r="AR50">
        <v>38.64</v>
      </c>
      <c r="AS50">
        <v>34.355860999999997</v>
      </c>
      <c r="AT50">
        <v>19.999969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9.2748030000000004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2702.8037839999993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611.63649999999996</v>
      </c>
      <c r="L51">
        <v>229.39529999999999</v>
      </c>
      <c r="M51">
        <v>97.015236999999999</v>
      </c>
      <c r="N51">
        <v>124.341239</v>
      </c>
      <c r="O51">
        <v>130.58071699999999</v>
      </c>
      <c r="P51">
        <v>149.87370100000001</v>
      </c>
      <c r="Q51">
        <v>19.464700000000001</v>
      </c>
      <c r="R51">
        <v>21.792200000000001</v>
      </c>
      <c r="S51">
        <v>23.452300000000001</v>
      </c>
      <c r="T51">
        <v>1.71</v>
      </c>
      <c r="U51">
        <v>418.77</v>
      </c>
      <c r="V51">
        <v>12.23</v>
      </c>
      <c r="W51">
        <v>44.31</v>
      </c>
      <c r="X51">
        <v>148.30000000000001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21.717708999999999</v>
      </c>
      <c r="AE51">
        <v>59.175403000000003</v>
      </c>
      <c r="AF51">
        <v>0</v>
      </c>
      <c r="AG51">
        <v>49.506309000000002</v>
      </c>
      <c r="AH51">
        <v>179.96245400000001</v>
      </c>
      <c r="AI51">
        <v>18.308964</v>
      </c>
      <c r="AJ51">
        <v>0</v>
      </c>
      <c r="AK51">
        <v>68.158760000000001</v>
      </c>
      <c r="AL51">
        <v>51.128</v>
      </c>
      <c r="AM51">
        <v>12.527402</v>
      </c>
      <c r="AN51">
        <v>0.78616600000000003</v>
      </c>
      <c r="AO51">
        <v>0</v>
      </c>
      <c r="AP51">
        <v>2.5619999999999998</v>
      </c>
      <c r="AQ51">
        <v>0</v>
      </c>
      <c r="AR51">
        <v>38.64</v>
      </c>
      <c r="AS51">
        <v>34.355860999999997</v>
      </c>
      <c r="AT51">
        <v>19.999969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9.2748030000000004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2755.3364779999988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611.63649999999996</v>
      </c>
      <c r="L52">
        <v>229.39529999999999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19.464700000000001</v>
      </c>
      <c r="R52">
        <v>21.792200000000001</v>
      </c>
      <c r="S52">
        <v>23.452300000000001</v>
      </c>
      <c r="T52">
        <v>1.71</v>
      </c>
      <c r="U52">
        <v>418.77</v>
      </c>
      <c r="V52">
        <v>12.23</v>
      </c>
      <c r="W52">
        <v>44.31</v>
      </c>
      <c r="X52">
        <v>148.30000000000001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21.717708999999999</v>
      </c>
      <c r="AE52">
        <v>59.175403000000003</v>
      </c>
      <c r="AF52">
        <v>0</v>
      </c>
      <c r="AG52">
        <v>49.506309000000002</v>
      </c>
      <c r="AH52">
        <v>179.96245400000001</v>
      </c>
      <c r="AI52">
        <v>4.2720909999999996</v>
      </c>
      <c r="AJ52">
        <v>0</v>
      </c>
      <c r="AK52">
        <v>68.158760000000001</v>
      </c>
      <c r="AL52">
        <v>51.128</v>
      </c>
      <c r="AM52">
        <v>12.527402</v>
      </c>
      <c r="AN52">
        <v>0.78616600000000003</v>
      </c>
      <c r="AO52">
        <v>0</v>
      </c>
      <c r="AP52">
        <v>2.5619999999999998</v>
      </c>
      <c r="AQ52">
        <v>0</v>
      </c>
      <c r="AR52">
        <v>34.223999999999997</v>
      </c>
      <c r="AS52">
        <v>34.355860999999997</v>
      </c>
      <c r="AT52">
        <v>19.999969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9.2748030000000004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2737.0833169999992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611.63649999999996</v>
      </c>
      <c r="L53">
        <v>229.39529999999999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19.464700000000001</v>
      </c>
      <c r="R53">
        <v>21.792200000000001</v>
      </c>
      <c r="S53">
        <v>23.452300000000001</v>
      </c>
      <c r="T53">
        <v>1.71</v>
      </c>
      <c r="U53">
        <v>418.77</v>
      </c>
      <c r="V53">
        <v>12.23</v>
      </c>
      <c r="W53">
        <v>44.31</v>
      </c>
      <c r="X53">
        <v>131.69999999999999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21.717708999999999</v>
      </c>
      <c r="AE53">
        <v>59.175403000000003</v>
      </c>
      <c r="AF53">
        <v>0</v>
      </c>
      <c r="AG53">
        <v>49.506309000000002</v>
      </c>
      <c r="AH53">
        <v>179.96245400000001</v>
      </c>
      <c r="AI53">
        <v>0</v>
      </c>
      <c r="AJ53">
        <v>0</v>
      </c>
      <c r="AK53">
        <v>68.158760000000001</v>
      </c>
      <c r="AL53">
        <v>51.128</v>
      </c>
      <c r="AM53">
        <v>12.527402</v>
      </c>
      <c r="AN53">
        <v>0.78616600000000003</v>
      </c>
      <c r="AO53">
        <v>0</v>
      </c>
      <c r="AP53">
        <v>10.247999999999999</v>
      </c>
      <c r="AQ53">
        <v>0</v>
      </c>
      <c r="AR53">
        <v>34.223999999999997</v>
      </c>
      <c r="AS53">
        <v>34.355860999999997</v>
      </c>
      <c r="AT53">
        <v>19.999969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9.2748030000000004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2723.8972259999996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611.63649999999996</v>
      </c>
      <c r="L54">
        <v>229.39529999999999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19.464700000000001</v>
      </c>
      <c r="R54">
        <v>21.792200000000001</v>
      </c>
      <c r="S54">
        <v>23.452300000000001</v>
      </c>
      <c r="T54">
        <v>1.71</v>
      </c>
      <c r="U54">
        <v>418.77</v>
      </c>
      <c r="V54">
        <v>12.23</v>
      </c>
      <c r="W54">
        <v>44.31</v>
      </c>
      <c r="X54">
        <v>148.30000000000001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21.717708999999999</v>
      </c>
      <c r="AE54">
        <v>59.175403000000003</v>
      </c>
      <c r="AF54">
        <v>0</v>
      </c>
      <c r="AG54">
        <v>49.506309000000002</v>
      </c>
      <c r="AH54">
        <v>179.96245400000001</v>
      </c>
      <c r="AI54">
        <v>0</v>
      </c>
      <c r="AJ54">
        <v>0</v>
      </c>
      <c r="AK54">
        <v>68.158760000000001</v>
      </c>
      <c r="AL54">
        <v>51.128</v>
      </c>
      <c r="AM54">
        <v>12.527402</v>
      </c>
      <c r="AN54">
        <v>0.78616600000000003</v>
      </c>
      <c r="AO54">
        <v>0</v>
      </c>
      <c r="AP54">
        <v>10.247999999999999</v>
      </c>
      <c r="AQ54">
        <v>0</v>
      </c>
      <c r="AR54">
        <v>34.223999999999997</v>
      </c>
      <c r="AS54">
        <v>34.355860999999997</v>
      </c>
      <c r="AT54">
        <v>19.999969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9.2748030000000004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2740.4972259999995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539.13649999999996</v>
      </c>
      <c r="L55">
        <v>34.146349999999998</v>
      </c>
      <c r="M55">
        <v>97.055942999999999</v>
      </c>
      <c r="N55">
        <v>124.384996</v>
      </c>
      <c r="O55">
        <v>130.58071699999999</v>
      </c>
      <c r="P55">
        <v>136.90266600000001</v>
      </c>
      <c r="Q55">
        <v>19.364699999999999</v>
      </c>
      <c r="R55">
        <v>21.598700000000001</v>
      </c>
      <c r="S55">
        <v>23.342300000000002</v>
      </c>
      <c r="T55">
        <v>1.71</v>
      </c>
      <c r="U55">
        <v>418.77</v>
      </c>
      <c r="V55">
        <v>12.23</v>
      </c>
      <c r="W55">
        <v>40.055300000000003</v>
      </c>
      <c r="X55">
        <v>131.6318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21.717708999999999</v>
      </c>
      <c r="AE55">
        <v>59.175403000000003</v>
      </c>
      <c r="AF55">
        <v>0</v>
      </c>
      <c r="AG55">
        <v>49.506309000000002</v>
      </c>
      <c r="AH55">
        <v>179.96245400000001</v>
      </c>
      <c r="AI55">
        <v>0</v>
      </c>
      <c r="AJ55">
        <v>0</v>
      </c>
      <c r="AK55">
        <v>68.158760000000001</v>
      </c>
      <c r="AL55">
        <v>51.128</v>
      </c>
      <c r="AM55">
        <v>12.527402</v>
      </c>
      <c r="AN55">
        <v>0.78616600000000003</v>
      </c>
      <c r="AO55">
        <v>0</v>
      </c>
      <c r="AP55">
        <v>10.119899999999999</v>
      </c>
      <c r="AQ55">
        <v>0</v>
      </c>
      <c r="AR55">
        <v>38.64</v>
      </c>
      <c r="AS55">
        <v>34.355860999999997</v>
      </c>
      <c r="AT55">
        <v>19.999969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9.2748030000000004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2442.6234919999997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479.36660000000001</v>
      </c>
      <c r="L56">
        <v>34.146349999999998</v>
      </c>
      <c r="M56">
        <v>97.055942999999999</v>
      </c>
      <c r="N56">
        <v>124.384996</v>
      </c>
      <c r="O56">
        <v>130.58071699999999</v>
      </c>
      <c r="P56">
        <v>125.62832899999999</v>
      </c>
      <c r="Q56">
        <v>19.364699999999999</v>
      </c>
      <c r="R56">
        <v>21.598700000000001</v>
      </c>
      <c r="S56">
        <v>23.342300000000002</v>
      </c>
      <c r="T56">
        <v>1.71</v>
      </c>
      <c r="U56">
        <v>418.77</v>
      </c>
      <c r="V56">
        <v>12.23</v>
      </c>
      <c r="W56">
        <v>40.055300000000003</v>
      </c>
      <c r="X56">
        <v>131.6318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21.717708999999999</v>
      </c>
      <c r="AE56">
        <v>59.175403000000003</v>
      </c>
      <c r="AF56">
        <v>0</v>
      </c>
      <c r="AG56">
        <v>49.506309000000002</v>
      </c>
      <c r="AH56">
        <v>179.96245400000001</v>
      </c>
      <c r="AI56">
        <v>0</v>
      </c>
      <c r="AJ56">
        <v>0</v>
      </c>
      <c r="AK56">
        <v>68.158760000000001</v>
      </c>
      <c r="AL56">
        <v>51.128</v>
      </c>
      <c r="AM56">
        <v>12.527402</v>
      </c>
      <c r="AN56">
        <v>0.78616600000000003</v>
      </c>
      <c r="AO56">
        <v>0</v>
      </c>
      <c r="AP56">
        <v>10.119899999999999</v>
      </c>
      <c r="AQ56">
        <v>0</v>
      </c>
      <c r="AR56">
        <v>38.64</v>
      </c>
      <c r="AS56">
        <v>34.355860999999997</v>
      </c>
      <c r="AT56">
        <v>19.999969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9.2748030000000004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2371.5792549999996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479.36660000000001</v>
      </c>
      <c r="L57">
        <v>34.146349999999998</v>
      </c>
      <c r="M57">
        <v>97.055942999999999</v>
      </c>
      <c r="N57">
        <v>124.384996</v>
      </c>
      <c r="O57">
        <v>130.58071699999999</v>
      </c>
      <c r="P57">
        <v>117.77655799999999</v>
      </c>
      <c r="Q57">
        <v>19.364699999999999</v>
      </c>
      <c r="R57">
        <v>21.598700000000001</v>
      </c>
      <c r="S57">
        <v>23.342300000000002</v>
      </c>
      <c r="T57">
        <v>1.71</v>
      </c>
      <c r="U57">
        <v>418.77</v>
      </c>
      <c r="V57">
        <v>12.23</v>
      </c>
      <c r="W57">
        <v>40.055300000000003</v>
      </c>
      <c r="X57">
        <v>131.6318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21.717708999999999</v>
      </c>
      <c r="AE57">
        <v>59.175403000000003</v>
      </c>
      <c r="AF57">
        <v>0</v>
      </c>
      <c r="AG57">
        <v>49.506309000000002</v>
      </c>
      <c r="AH57">
        <v>179.96245400000001</v>
      </c>
      <c r="AI57">
        <v>0</v>
      </c>
      <c r="AJ57">
        <v>0</v>
      </c>
      <c r="AK57">
        <v>68.158760000000001</v>
      </c>
      <c r="AL57">
        <v>65.072000000000003</v>
      </c>
      <c r="AM57">
        <v>12.527402</v>
      </c>
      <c r="AN57">
        <v>0.78616600000000003</v>
      </c>
      <c r="AO57">
        <v>0</v>
      </c>
      <c r="AP57">
        <v>3.0743999999999998</v>
      </c>
      <c r="AQ57">
        <v>0</v>
      </c>
      <c r="AR57">
        <v>38.64</v>
      </c>
      <c r="AS57">
        <v>34.355860999999997</v>
      </c>
      <c r="AT57">
        <v>19.999969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9.2748030000000004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2370.6259839999993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499.36660000000001</v>
      </c>
      <c r="L58">
        <v>34.146349999999998</v>
      </c>
      <c r="M58">
        <v>97.055942999999999</v>
      </c>
      <c r="N58">
        <v>124.384996</v>
      </c>
      <c r="O58">
        <v>130.58071699999999</v>
      </c>
      <c r="P58">
        <v>117.77655799999999</v>
      </c>
      <c r="Q58">
        <v>19.364699999999999</v>
      </c>
      <c r="R58">
        <v>21.598700000000001</v>
      </c>
      <c r="S58">
        <v>23.342300000000002</v>
      </c>
      <c r="T58">
        <v>1.71</v>
      </c>
      <c r="U58">
        <v>418.77</v>
      </c>
      <c r="V58">
        <v>12.23</v>
      </c>
      <c r="W58">
        <v>40.055300000000003</v>
      </c>
      <c r="X58">
        <v>123.2482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21.717708999999999</v>
      </c>
      <c r="AE58">
        <v>59.175403000000003</v>
      </c>
      <c r="AF58">
        <v>0</v>
      </c>
      <c r="AG58">
        <v>49.506309000000002</v>
      </c>
      <c r="AH58">
        <v>179.96245400000001</v>
      </c>
      <c r="AI58">
        <v>0</v>
      </c>
      <c r="AJ58">
        <v>0</v>
      </c>
      <c r="AK58">
        <v>68.158760000000001</v>
      </c>
      <c r="AL58">
        <v>79.376220000000004</v>
      </c>
      <c r="AM58">
        <v>12.527402</v>
      </c>
      <c r="AN58">
        <v>0.78616600000000003</v>
      </c>
      <c r="AO58">
        <v>0</v>
      </c>
      <c r="AP58">
        <v>3.0743999999999998</v>
      </c>
      <c r="AQ58">
        <v>0</v>
      </c>
      <c r="AR58">
        <v>34.223999999999997</v>
      </c>
      <c r="AS58">
        <v>34.355860999999997</v>
      </c>
      <c r="AT58">
        <v>19.999969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9.2748030000000004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2392.1306039999995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549.36659999999995</v>
      </c>
      <c r="L59">
        <v>34.146349999999998</v>
      </c>
      <c r="M59">
        <v>97.055942999999999</v>
      </c>
      <c r="N59">
        <v>124.384996</v>
      </c>
      <c r="O59">
        <v>130.58071699999999</v>
      </c>
      <c r="P59">
        <v>117.77655799999999</v>
      </c>
      <c r="Q59">
        <v>22.206800000000001</v>
      </c>
      <c r="R59">
        <v>21.792200000000001</v>
      </c>
      <c r="S59">
        <v>26.9878</v>
      </c>
      <c r="T59">
        <v>1.71</v>
      </c>
      <c r="U59">
        <v>418.77</v>
      </c>
      <c r="V59">
        <v>12.23</v>
      </c>
      <c r="W59">
        <v>40.054042000000003</v>
      </c>
      <c r="X59">
        <v>131.58555699999999</v>
      </c>
      <c r="Y59">
        <v>0</v>
      </c>
      <c r="Z59">
        <v>13.041600000000001</v>
      </c>
      <c r="AA59">
        <v>42.14808</v>
      </c>
      <c r="AB59">
        <v>48.499828000000001</v>
      </c>
      <c r="AC59">
        <v>34.831252999999997</v>
      </c>
      <c r="AD59">
        <v>21.717708999999999</v>
      </c>
      <c r="AE59">
        <v>59.175403000000003</v>
      </c>
      <c r="AF59">
        <v>0</v>
      </c>
      <c r="AG59">
        <v>49.506309000000002</v>
      </c>
      <c r="AH59">
        <v>179.96245400000001</v>
      </c>
      <c r="AI59">
        <v>0</v>
      </c>
      <c r="AJ59">
        <v>0</v>
      </c>
      <c r="AK59">
        <v>68.158760000000001</v>
      </c>
      <c r="AL59">
        <v>79.376220000000004</v>
      </c>
      <c r="AM59">
        <v>12.527402</v>
      </c>
      <c r="AN59">
        <v>0.78616600000000003</v>
      </c>
      <c r="AO59">
        <v>0</v>
      </c>
      <c r="AP59">
        <v>3.0743999999999998</v>
      </c>
      <c r="AQ59">
        <v>0</v>
      </c>
      <c r="AR59">
        <v>34.223999999999997</v>
      </c>
      <c r="AS59">
        <v>34.355860999999997</v>
      </c>
      <c r="AT59">
        <v>19.999969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9.2748030000000004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2457.1478029999998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642.33335299999999</v>
      </c>
      <c r="L60">
        <v>34.146349999999998</v>
      </c>
      <c r="M60">
        <v>97.055942999999999</v>
      </c>
      <c r="N60">
        <v>124.384996</v>
      </c>
      <c r="O60">
        <v>130.58071699999999</v>
      </c>
      <c r="P60">
        <v>117.77655799999999</v>
      </c>
      <c r="Q60">
        <v>22.206800000000001</v>
      </c>
      <c r="R60">
        <v>21.792200000000001</v>
      </c>
      <c r="S60">
        <v>26.9878</v>
      </c>
      <c r="T60">
        <v>1.71</v>
      </c>
      <c r="U60">
        <v>418.77</v>
      </c>
      <c r="V60">
        <v>12.23</v>
      </c>
      <c r="W60">
        <v>40.109900000000003</v>
      </c>
      <c r="X60">
        <v>131.69999999999999</v>
      </c>
      <c r="Y60">
        <v>0</v>
      </c>
      <c r="Z60">
        <v>13.041600000000001</v>
      </c>
      <c r="AA60">
        <v>42.14808</v>
      </c>
      <c r="AB60">
        <v>48.499828000000001</v>
      </c>
      <c r="AC60">
        <v>34.831252999999997</v>
      </c>
      <c r="AD60">
        <v>21.717708999999999</v>
      </c>
      <c r="AE60">
        <v>59.175403000000003</v>
      </c>
      <c r="AF60">
        <v>0</v>
      </c>
      <c r="AG60">
        <v>49.506309000000002</v>
      </c>
      <c r="AH60">
        <v>179.96245400000001</v>
      </c>
      <c r="AI60">
        <v>0</v>
      </c>
      <c r="AJ60">
        <v>0</v>
      </c>
      <c r="AK60">
        <v>68.158760000000001</v>
      </c>
      <c r="AL60">
        <v>79.376220000000004</v>
      </c>
      <c r="AM60">
        <v>12.527402</v>
      </c>
      <c r="AN60">
        <v>0.78616600000000003</v>
      </c>
      <c r="AO60">
        <v>0</v>
      </c>
      <c r="AP60">
        <v>3.0743999999999998</v>
      </c>
      <c r="AQ60">
        <v>0</v>
      </c>
      <c r="AR60">
        <v>34.223999999999997</v>
      </c>
      <c r="AS60">
        <v>34.355860999999997</v>
      </c>
      <c r="AT60">
        <v>19.999969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9.2748030000000004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2550.2848569999996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685.82730000000004</v>
      </c>
      <c r="L61">
        <v>34.146349999999998</v>
      </c>
      <c r="M61">
        <v>97.055942999999999</v>
      </c>
      <c r="N61">
        <v>124.384996</v>
      </c>
      <c r="O61">
        <v>130.58071699999999</v>
      </c>
      <c r="P61">
        <v>117.77655799999999</v>
      </c>
      <c r="Q61">
        <v>22.206800000000001</v>
      </c>
      <c r="R61">
        <v>21.792200000000001</v>
      </c>
      <c r="S61">
        <v>26.9878</v>
      </c>
      <c r="T61">
        <v>1.71</v>
      </c>
      <c r="U61">
        <v>418.77</v>
      </c>
      <c r="V61">
        <v>11.13</v>
      </c>
      <c r="W61">
        <v>40.109900000000003</v>
      </c>
      <c r="X61">
        <v>131.69999999999999</v>
      </c>
      <c r="Y61">
        <v>0</v>
      </c>
      <c r="Z61">
        <v>13.041600000000001</v>
      </c>
      <c r="AA61">
        <v>42.14808</v>
      </c>
      <c r="AB61">
        <v>48.499828000000001</v>
      </c>
      <c r="AC61">
        <v>34.831252999999997</v>
      </c>
      <c r="AD61">
        <v>21.717708999999999</v>
      </c>
      <c r="AE61">
        <v>59.175403000000003</v>
      </c>
      <c r="AF61">
        <v>0</v>
      </c>
      <c r="AG61">
        <v>49.506309000000002</v>
      </c>
      <c r="AH61">
        <v>179.96245400000001</v>
      </c>
      <c r="AI61">
        <v>0</v>
      </c>
      <c r="AJ61">
        <v>0</v>
      </c>
      <c r="AK61">
        <v>68.158760000000001</v>
      </c>
      <c r="AL61">
        <v>79.376220000000004</v>
      </c>
      <c r="AM61">
        <v>12.527402</v>
      </c>
      <c r="AN61">
        <v>0.78616600000000003</v>
      </c>
      <c r="AO61">
        <v>0</v>
      </c>
      <c r="AP61">
        <v>10.119899999999999</v>
      </c>
      <c r="AQ61">
        <v>0</v>
      </c>
      <c r="AR61">
        <v>34.223999999999997</v>
      </c>
      <c r="AS61">
        <v>34.355860999999997</v>
      </c>
      <c r="AT61">
        <v>19.999969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9.2748030000000004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2599.7243039999998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685.82730000000004</v>
      </c>
      <c r="L62">
        <v>34.146349999999998</v>
      </c>
      <c r="M62">
        <v>97.055942999999999</v>
      </c>
      <c r="N62">
        <v>124.384996</v>
      </c>
      <c r="O62">
        <v>130.58071699999999</v>
      </c>
      <c r="P62">
        <v>117.77655799999999</v>
      </c>
      <c r="Q62">
        <v>22.206800000000001</v>
      </c>
      <c r="R62">
        <v>21.792200000000001</v>
      </c>
      <c r="S62">
        <v>26.9878</v>
      </c>
      <c r="T62">
        <v>1.71</v>
      </c>
      <c r="U62">
        <v>418.77</v>
      </c>
      <c r="V62">
        <v>11.13</v>
      </c>
      <c r="W62">
        <v>40.109900000000003</v>
      </c>
      <c r="X62">
        <v>131.69999999999999</v>
      </c>
      <c r="Y62">
        <v>0</v>
      </c>
      <c r="Z62">
        <v>13.041600000000001</v>
      </c>
      <c r="AA62">
        <v>42.14808</v>
      </c>
      <c r="AB62">
        <v>48.499828000000001</v>
      </c>
      <c r="AC62">
        <v>34.831252999999997</v>
      </c>
      <c r="AD62">
        <v>21.717708999999999</v>
      </c>
      <c r="AE62">
        <v>59.175403000000003</v>
      </c>
      <c r="AF62">
        <v>0</v>
      </c>
      <c r="AG62">
        <v>49.506309000000002</v>
      </c>
      <c r="AH62">
        <v>179.96245400000001</v>
      </c>
      <c r="AI62">
        <v>0</v>
      </c>
      <c r="AJ62">
        <v>0</v>
      </c>
      <c r="AK62">
        <v>68.158760000000001</v>
      </c>
      <c r="AL62">
        <v>79.376220000000004</v>
      </c>
      <c r="AM62">
        <v>12.527402</v>
      </c>
      <c r="AN62">
        <v>0.78616600000000003</v>
      </c>
      <c r="AO62">
        <v>0</v>
      </c>
      <c r="AP62">
        <v>10.119899999999999</v>
      </c>
      <c r="AQ62">
        <v>0</v>
      </c>
      <c r="AR62">
        <v>34.223999999999997</v>
      </c>
      <c r="AS62">
        <v>34.355860999999997</v>
      </c>
      <c r="AT62">
        <v>19.999969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9.2748030000000004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2599.7243039999998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685.82730000000004</v>
      </c>
      <c r="L63">
        <v>30.202100000000002</v>
      </c>
      <c r="M63">
        <v>97.055942999999999</v>
      </c>
      <c r="N63">
        <v>124.384996</v>
      </c>
      <c r="O63">
        <v>130.58071699999999</v>
      </c>
      <c r="P63">
        <v>125.24912999999999</v>
      </c>
      <c r="Q63">
        <v>22.616800000000001</v>
      </c>
      <c r="R63">
        <v>22.45</v>
      </c>
      <c r="S63">
        <v>27.617799999999999</v>
      </c>
      <c r="T63">
        <v>1.71</v>
      </c>
      <c r="U63">
        <v>418.77</v>
      </c>
      <c r="V63">
        <v>11.13</v>
      </c>
      <c r="W63">
        <v>40.109900000000003</v>
      </c>
      <c r="X63">
        <v>131.69999999999999</v>
      </c>
      <c r="Y63">
        <v>0</v>
      </c>
      <c r="Z63">
        <v>13.041600000000001</v>
      </c>
      <c r="AA63">
        <v>42.14808</v>
      </c>
      <c r="AB63">
        <v>48.499828000000001</v>
      </c>
      <c r="AC63">
        <v>34.831252999999997</v>
      </c>
      <c r="AD63">
        <v>21.717708999999999</v>
      </c>
      <c r="AE63">
        <v>59.175403000000003</v>
      </c>
      <c r="AF63">
        <v>0</v>
      </c>
      <c r="AG63">
        <v>49.506309000000002</v>
      </c>
      <c r="AH63">
        <v>179.96245400000001</v>
      </c>
      <c r="AI63">
        <v>0</v>
      </c>
      <c r="AJ63">
        <v>0</v>
      </c>
      <c r="AK63">
        <v>68.158760000000001</v>
      </c>
      <c r="AL63">
        <v>79.376220000000004</v>
      </c>
      <c r="AM63">
        <v>12.527402</v>
      </c>
      <c r="AN63">
        <v>0.78616600000000003</v>
      </c>
      <c r="AO63">
        <v>0</v>
      </c>
      <c r="AP63">
        <v>10.119899999999999</v>
      </c>
      <c r="AQ63">
        <v>0</v>
      </c>
      <c r="AR63">
        <v>34.223999999999997</v>
      </c>
      <c r="AS63">
        <v>33.556887000000003</v>
      </c>
      <c r="AT63">
        <v>19.999969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9.2748030000000004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2604.1514520000001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685.82730000000004</v>
      </c>
      <c r="L64">
        <v>30.202100000000002</v>
      </c>
      <c r="M64">
        <v>97.055942999999999</v>
      </c>
      <c r="N64">
        <v>124.384996</v>
      </c>
      <c r="O64">
        <v>130.58071699999999</v>
      </c>
      <c r="P64">
        <v>135.688446</v>
      </c>
      <c r="Q64">
        <v>22.616800000000001</v>
      </c>
      <c r="R64">
        <v>22.45</v>
      </c>
      <c r="S64">
        <v>27.617799999999999</v>
      </c>
      <c r="T64">
        <v>1.71</v>
      </c>
      <c r="U64">
        <v>418.77</v>
      </c>
      <c r="V64">
        <v>11.13</v>
      </c>
      <c r="W64">
        <v>40.109900000000003</v>
      </c>
      <c r="X64">
        <v>148.30000000000001</v>
      </c>
      <c r="Y64">
        <v>0</v>
      </c>
      <c r="Z64">
        <v>13.041600000000001</v>
      </c>
      <c r="AA64">
        <v>42.14808</v>
      </c>
      <c r="AB64">
        <v>48.499828000000001</v>
      </c>
      <c r="AC64">
        <v>34.831252999999997</v>
      </c>
      <c r="AD64">
        <v>21.717708999999999</v>
      </c>
      <c r="AE64">
        <v>59.175403000000003</v>
      </c>
      <c r="AF64">
        <v>0</v>
      </c>
      <c r="AG64">
        <v>49.506309000000002</v>
      </c>
      <c r="AH64">
        <v>179.96245400000001</v>
      </c>
      <c r="AI64">
        <v>0</v>
      </c>
      <c r="AJ64">
        <v>0</v>
      </c>
      <c r="AK64">
        <v>68.158760000000001</v>
      </c>
      <c r="AL64">
        <v>79.376220000000004</v>
      </c>
      <c r="AM64">
        <v>12.527402</v>
      </c>
      <c r="AN64">
        <v>0.78616600000000003</v>
      </c>
      <c r="AO64">
        <v>0</v>
      </c>
      <c r="AP64">
        <v>3.0743999999999998</v>
      </c>
      <c r="AQ64">
        <v>0</v>
      </c>
      <c r="AR64">
        <v>34.223999999999997</v>
      </c>
      <c r="AS64">
        <v>33.556887000000003</v>
      </c>
      <c r="AT64">
        <v>19.999969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9.2748030000000004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2624.1452679999998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685.82730000000004</v>
      </c>
      <c r="L65">
        <v>96.721800000000002</v>
      </c>
      <c r="M65">
        <v>97.055942999999999</v>
      </c>
      <c r="N65">
        <v>124.384996</v>
      </c>
      <c r="O65">
        <v>130.58071699999999</v>
      </c>
      <c r="P65">
        <v>147.06232299999999</v>
      </c>
      <c r="Q65">
        <v>22.616800000000001</v>
      </c>
      <c r="R65">
        <v>22.45</v>
      </c>
      <c r="S65">
        <v>27.617799999999999</v>
      </c>
      <c r="T65">
        <v>1.71</v>
      </c>
      <c r="U65">
        <v>418.77</v>
      </c>
      <c r="V65">
        <v>12.23</v>
      </c>
      <c r="W65">
        <v>44.31</v>
      </c>
      <c r="X65">
        <v>148.30000000000001</v>
      </c>
      <c r="Y65">
        <v>0</v>
      </c>
      <c r="Z65">
        <v>13.041600000000001</v>
      </c>
      <c r="AA65">
        <v>42.14808</v>
      </c>
      <c r="AB65">
        <v>48.499828000000001</v>
      </c>
      <c r="AC65">
        <v>34.831252999999997</v>
      </c>
      <c r="AD65">
        <v>21.717708999999999</v>
      </c>
      <c r="AE65">
        <v>59.175403000000003</v>
      </c>
      <c r="AF65">
        <v>0</v>
      </c>
      <c r="AG65">
        <v>49.506309000000002</v>
      </c>
      <c r="AH65">
        <v>179.96245400000001</v>
      </c>
      <c r="AI65">
        <v>0</v>
      </c>
      <c r="AJ65">
        <v>0</v>
      </c>
      <c r="AK65">
        <v>68.158760000000001</v>
      </c>
      <c r="AL65">
        <v>79.376220000000004</v>
      </c>
      <c r="AM65">
        <v>12.527402</v>
      </c>
      <c r="AN65">
        <v>0.78616600000000003</v>
      </c>
      <c r="AO65">
        <v>0</v>
      </c>
      <c r="AP65">
        <v>1.7934000000000001</v>
      </c>
      <c r="AQ65">
        <v>0</v>
      </c>
      <c r="AR65">
        <v>34.223999999999997</v>
      </c>
      <c r="AS65">
        <v>34.355860999999997</v>
      </c>
      <c r="AT65">
        <v>19.999969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9.2748030000000004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2706.8569189999998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685.82730000000004</v>
      </c>
      <c r="L66">
        <v>96.721800000000002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22.616800000000001</v>
      </c>
      <c r="R66">
        <v>22.45</v>
      </c>
      <c r="S66">
        <v>27.617799999999999</v>
      </c>
      <c r="T66">
        <v>1.71</v>
      </c>
      <c r="U66">
        <v>418.77</v>
      </c>
      <c r="V66">
        <v>12.23</v>
      </c>
      <c r="W66">
        <v>44.31</v>
      </c>
      <c r="X66">
        <v>148.30000000000001</v>
      </c>
      <c r="Y66">
        <v>0</v>
      </c>
      <c r="Z66">
        <v>13.041600000000001</v>
      </c>
      <c r="AA66">
        <v>42.14808</v>
      </c>
      <c r="AB66">
        <v>48.499828000000001</v>
      </c>
      <c r="AC66">
        <v>34.831252999999997</v>
      </c>
      <c r="AD66">
        <v>21.717708999999999</v>
      </c>
      <c r="AE66">
        <v>59.175403000000003</v>
      </c>
      <c r="AF66">
        <v>0</v>
      </c>
      <c r="AG66">
        <v>49.506309000000002</v>
      </c>
      <c r="AH66">
        <v>179.96245400000001</v>
      </c>
      <c r="AI66">
        <v>0</v>
      </c>
      <c r="AJ66">
        <v>0</v>
      </c>
      <c r="AK66">
        <v>68.158760000000001</v>
      </c>
      <c r="AL66">
        <v>79.376220000000004</v>
      </c>
      <c r="AM66">
        <v>12.527402</v>
      </c>
      <c r="AN66">
        <v>0.78616600000000003</v>
      </c>
      <c r="AO66">
        <v>0</v>
      </c>
      <c r="AP66">
        <v>1.7934000000000001</v>
      </c>
      <c r="AQ66">
        <v>0</v>
      </c>
      <c r="AR66">
        <v>34.223999999999997</v>
      </c>
      <c r="AS66">
        <v>34.355860999999997</v>
      </c>
      <c r="AT66">
        <v>19.999969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9.2748030000000004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2709.7835459999997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685.82730000000004</v>
      </c>
      <c r="L67">
        <v>125.97110000000001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22.616800000000001</v>
      </c>
      <c r="R67">
        <v>22.45</v>
      </c>
      <c r="S67">
        <v>27.617799999999999</v>
      </c>
      <c r="T67">
        <v>1.71</v>
      </c>
      <c r="U67">
        <v>418.77</v>
      </c>
      <c r="V67">
        <v>12.23</v>
      </c>
      <c r="W67">
        <v>44.31</v>
      </c>
      <c r="X67">
        <v>148.30000000000001</v>
      </c>
      <c r="Y67">
        <v>0</v>
      </c>
      <c r="Z67">
        <v>13.041600000000001</v>
      </c>
      <c r="AA67">
        <v>42.14808</v>
      </c>
      <c r="AB67">
        <v>48.499828000000001</v>
      </c>
      <c r="AC67">
        <v>34.831252999999997</v>
      </c>
      <c r="AD67">
        <v>21.717708999999999</v>
      </c>
      <c r="AE67">
        <v>59.175403000000003</v>
      </c>
      <c r="AF67">
        <v>0</v>
      </c>
      <c r="AG67">
        <v>49.506309000000002</v>
      </c>
      <c r="AH67">
        <v>179.96245400000001</v>
      </c>
      <c r="AI67">
        <v>0</v>
      </c>
      <c r="AJ67">
        <v>0</v>
      </c>
      <c r="AK67">
        <v>68.158760000000001</v>
      </c>
      <c r="AL67">
        <v>83.664000000000001</v>
      </c>
      <c r="AM67">
        <v>12.527402</v>
      </c>
      <c r="AN67">
        <v>0.78616600000000003</v>
      </c>
      <c r="AO67">
        <v>0</v>
      </c>
      <c r="AP67">
        <v>1.7934000000000001</v>
      </c>
      <c r="AQ67">
        <v>0</v>
      </c>
      <c r="AR67">
        <v>34.223999999999997</v>
      </c>
      <c r="AS67">
        <v>34.355860999999997</v>
      </c>
      <c r="AT67">
        <v>19.999969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9.2748030000000004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2743.3206259999997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685.82730000000004</v>
      </c>
      <c r="L68">
        <v>149.37639999999999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22.616800000000001</v>
      </c>
      <c r="R68">
        <v>22.45</v>
      </c>
      <c r="S68">
        <v>27.617799999999999</v>
      </c>
      <c r="T68">
        <v>1.71</v>
      </c>
      <c r="U68">
        <v>418.77</v>
      </c>
      <c r="V68">
        <v>12.23</v>
      </c>
      <c r="W68">
        <v>44.31</v>
      </c>
      <c r="X68">
        <v>148.30000000000001</v>
      </c>
      <c r="Y68">
        <v>0</v>
      </c>
      <c r="Z68">
        <v>13.041600000000001</v>
      </c>
      <c r="AA68">
        <v>42.14808</v>
      </c>
      <c r="AB68">
        <v>48.499828000000001</v>
      </c>
      <c r="AC68">
        <v>34.831252999999997</v>
      </c>
      <c r="AD68">
        <v>21.717708999999999</v>
      </c>
      <c r="AE68">
        <v>59.175403000000003</v>
      </c>
      <c r="AF68">
        <v>0</v>
      </c>
      <c r="AG68">
        <v>49.506309000000002</v>
      </c>
      <c r="AH68">
        <v>179.96245400000001</v>
      </c>
      <c r="AI68">
        <v>0</v>
      </c>
      <c r="AJ68">
        <v>0</v>
      </c>
      <c r="AK68">
        <v>68.158760000000001</v>
      </c>
      <c r="AL68">
        <v>83.664000000000001</v>
      </c>
      <c r="AM68">
        <v>12.527402</v>
      </c>
      <c r="AN68">
        <v>0.78616600000000003</v>
      </c>
      <c r="AO68">
        <v>0</v>
      </c>
      <c r="AP68">
        <v>1.7934000000000001</v>
      </c>
      <c r="AQ68">
        <v>0</v>
      </c>
      <c r="AR68">
        <v>34.223999999999997</v>
      </c>
      <c r="AS68">
        <v>34.355860999999997</v>
      </c>
      <c r="AT68">
        <v>19.999969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9.2748030000000004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2766.7259259999996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685.82730000000004</v>
      </c>
      <c r="L69">
        <v>172.7816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22.616800000000001</v>
      </c>
      <c r="R69">
        <v>17.7501</v>
      </c>
      <c r="S69">
        <v>27.617799999999999</v>
      </c>
      <c r="T69">
        <v>1.71</v>
      </c>
      <c r="U69">
        <v>418.77</v>
      </c>
      <c r="V69">
        <v>12.23</v>
      </c>
      <c r="W69">
        <v>44.31</v>
      </c>
      <c r="X69">
        <v>148.30000000000001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21.717708999999999</v>
      </c>
      <c r="AE69">
        <v>59.175403000000003</v>
      </c>
      <c r="AF69">
        <v>0</v>
      </c>
      <c r="AG69">
        <v>49.506309000000002</v>
      </c>
      <c r="AH69">
        <v>179.96245400000001</v>
      </c>
      <c r="AI69">
        <v>4.2720909999999996</v>
      </c>
      <c r="AJ69">
        <v>0</v>
      </c>
      <c r="AK69">
        <v>68.158760000000001</v>
      </c>
      <c r="AL69">
        <v>83.664000000000001</v>
      </c>
      <c r="AM69">
        <v>12.527402</v>
      </c>
      <c r="AN69">
        <v>0.78616600000000003</v>
      </c>
      <c r="AO69">
        <v>0</v>
      </c>
      <c r="AP69">
        <v>1.7934000000000001</v>
      </c>
      <c r="AQ69">
        <v>0</v>
      </c>
      <c r="AR69">
        <v>34.223999999999997</v>
      </c>
      <c r="AS69">
        <v>34.355860999999997</v>
      </c>
      <c r="AT69">
        <v>19.999969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9.2748030000000004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2789.7033169999995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685.82730000000004</v>
      </c>
      <c r="L70">
        <v>196.18690000000001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22.616800000000001</v>
      </c>
      <c r="R70">
        <v>22.45</v>
      </c>
      <c r="S70">
        <v>27.617799999999999</v>
      </c>
      <c r="T70">
        <v>1.71</v>
      </c>
      <c r="U70">
        <v>418.77</v>
      </c>
      <c r="V70">
        <v>12.23</v>
      </c>
      <c r="W70">
        <v>44.31</v>
      </c>
      <c r="X70">
        <v>148.30000000000001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21.717708999999999</v>
      </c>
      <c r="AE70">
        <v>59.175403000000003</v>
      </c>
      <c r="AF70">
        <v>0</v>
      </c>
      <c r="AG70">
        <v>49.506309000000002</v>
      </c>
      <c r="AH70">
        <v>179.96245400000001</v>
      </c>
      <c r="AI70">
        <v>4.2720909999999996</v>
      </c>
      <c r="AJ70">
        <v>0</v>
      </c>
      <c r="AK70">
        <v>68.158760000000001</v>
      </c>
      <c r="AL70">
        <v>83.664000000000001</v>
      </c>
      <c r="AM70">
        <v>12.527402</v>
      </c>
      <c r="AN70">
        <v>0.78616600000000003</v>
      </c>
      <c r="AO70">
        <v>0</v>
      </c>
      <c r="AP70">
        <v>1.7934000000000001</v>
      </c>
      <c r="AQ70">
        <v>0</v>
      </c>
      <c r="AR70">
        <v>34.223999999999997</v>
      </c>
      <c r="AS70">
        <v>34.355860999999997</v>
      </c>
      <c r="AT70">
        <v>19.999969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9.2748030000000004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2817.8085169999995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685.82730000000004</v>
      </c>
      <c r="L71">
        <v>219.602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22.616800000000001</v>
      </c>
      <c r="R71">
        <v>22.45</v>
      </c>
      <c r="S71">
        <v>27.617799999999999</v>
      </c>
      <c r="T71">
        <v>1.71</v>
      </c>
      <c r="U71">
        <v>418.77</v>
      </c>
      <c r="V71">
        <v>12.23</v>
      </c>
      <c r="W71">
        <v>44.31</v>
      </c>
      <c r="X71">
        <v>148.30000000000001</v>
      </c>
      <c r="Y71">
        <v>0</v>
      </c>
      <c r="Z71">
        <v>13.041600000000001</v>
      </c>
      <c r="AA71">
        <v>42.14808</v>
      </c>
      <c r="AB71">
        <v>48.499828000000001</v>
      </c>
      <c r="AC71">
        <v>34.831252999999997</v>
      </c>
      <c r="AD71">
        <v>21.717708999999999</v>
      </c>
      <c r="AE71">
        <v>59.175403000000003</v>
      </c>
      <c r="AF71">
        <v>0</v>
      </c>
      <c r="AG71">
        <v>49.506309000000002</v>
      </c>
      <c r="AH71">
        <v>179.96245400000001</v>
      </c>
      <c r="AI71">
        <v>18.308964</v>
      </c>
      <c r="AJ71">
        <v>0</v>
      </c>
      <c r="AK71">
        <v>68.158760000000001</v>
      </c>
      <c r="AL71">
        <v>83.664000000000001</v>
      </c>
      <c r="AM71">
        <v>12.527402</v>
      </c>
      <c r="AN71">
        <v>0.78616600000000003</v>
      </c>
      <c r="AO71">
        <v>0</v>
      </c>
      <c r="AP71">
        <v>1.7934000000000001</v>
      </c>
      <c r="AQ71">
        <v>0</v>
      </c>
      <c r="AR71">
        <v>34.223999999999997</v>
      </c>
      <c r="AS71">
        <v>34.355860999999997</v>
      </c>
      <c r="AT71">
        <v>19.999969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9.2748030000000004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2855.2604899999992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685.82730000000004</v>
      </c>
      <c r="L72">
        <v>243.00729999999999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22.616800000000001</v>
      </c>
      <c r="R72">
        <v>22.45</v>
      </c>
      <c r="S72">
        <v>27.617799999999999</v>
      </c>
      <c r="T72">
        <v>1.71</v>
      </c>
      <c r="U72">
        <v>418.77</v>
      </c>
      <c r="V72">
        <v>12.23</v>
      </c>
      <c r="W72">
        <v>44.31</v>
      </c>
      <c r="X72">
        <v>148.30000000000001</v>
      </c>
      <c r="Y72">
        <v>0</v>
      </c>
      <c r="Z72">
        <v>13.041600000000001</v>
      </c>
      <c r="AA72">
        <v>42.14808</v>
      </c>
      <c r="AB72">
        <v>48.499828000000001</v>
      </c>
      <c r="AC72">
        <v>34.831252999999997</v>
      </c>
      <c r="AD72">
        <v>21.717708999999999</v>
      </c>
      <c r="AE72">
        <v>59.175403000000003</v>
      </c>
      <c r="AF72">
        <v>0</v>
      </c>
      <c r="AG72">
        <v>49.506309000000002</v>
      </c>
      <c r="AH72">
        <v>179.96245400000001</v>
      </c>
      <c r="AI72">
        <v>18.308964</v>
      </c>
      <c r="AJ72">
        <v>0</v>
      </c>
      <c r="AK72">
        <v>68.158760000000001</v>
      </c>
      <c r="AL72">
        <v>83.664000000000001</v>
      </c>
      <c r="AM72">
        <v>12.527402</v>
      </c>
      <c r="AN72">
        <v>0.78616600000000003</v>
      </c>
      <c r="AO72">
        <v>0</v>
      </c>
      <c r="AP72">
        <v>1.7934000000000001</v>
      </c>
      <c r="AQ72">
        <v>0</v>
      </c>
      <c r="AR72">
        <v>34.223999999999997</v>
      </c>
      <c r="AS72">
        <v>34.355860999999997</v>
      </c>
      <c r="AT72">
        <v>19.999969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9.2748030000000004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2878.6657899999996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685.82730000000004</v>
      </c>
      <c r="L73">
        <v>251.9691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22.616800000000001</v>
      </c>
      <c r="R73">
        <v>22.45</v>
      </c>
      <c r="S73">
        <v>27.617799999999999</v>
      </c>
      <c r="T73">
        <v>1.71</v>
      </c>
      <c r="U73">
        <v>418.77</v>
      </c>
      <c r="V73">
        <v>12.23</v>
      </c>
      <c r="W73">
        <v>44.31</v>
      </c>
      <c r="X73">
        <v>148.30000000000001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21.717708999999999</v>
      </c>
      <c r="AE73">
        <v>59.175403000000003</v>
      </c>
      <c r="AF73">
        <v>0</v>
      </c>
      <c r="AG73">
        <v>49.506309000000002</v>
      </c>
      <c r="AH73">
        <v>179.96245400000001</v>
      </c>
      <c r="AI73">
        <v>18.308964</v>
      </c>
      <c r="AJ73">
        <v>0</v>
      </c>
      <c r="AK73">
        <v>68.158760000000001</v>
      </c>
      <c r="AL73">
        <v>83.664000000000001</v>
      </c>
      <c r="AM73">
        <v>12.559116</v>
      </c>
      <c r="AN73">
        <v>0.78616600000000003</v>
      </c>
      <c r="AO73">
        <v>0</v>
      </c>
      <c r="AP73">
        <v>1.7934000000000001</v>
      </c>
      <c r="AQ73">
        <v>0</v>
      </c>
      <c r="AR73">
        <v>34.223999999999997</v>
      </c>
      <c r="AS73">
        <v>34.355860999999997</v>
      </c>
      <c r="AT73">
        <v>19.999969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9.2748030000000004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2887.6593039999993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685.82730000000004</v>
      </c>
      <c r="L74">
        <v>251.9691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22.616800000000001</v>
      </c>
      <c r="R74">
        <v>22.45</v>
      </c>
      <c r="S74">
        <v>27.617799999999999</v>
      </c>
      <c r="T74">
        <v>1.71</v>
      </c>
      <c r="U74">
        <v>418.77</v>
      </c>
      <c r="V74">
        <v>12.23</v>
      </c>
      <c r="W74">
        <v>44.31</v>
      </c>
      <c r="X74">
        <v>148.30000000000001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49.506309000000002</v>
      </c>
      <c r="AH74">
        <v>179.96245400000001</v>
      </c>
      <c r="AI74">
        <v>18.308964</v>
      </c>
      <c r="AJ74">
        <v>0</v>
      </c>
      <c r="AK74">
        <v>68.158760000000001</v>
      </c>
      <c r="AL74">
        <v>83.664000000000001</v>
      </c>
      <c r="AM74">
        <v>12.559116</v>
      </c>
      <c r="AN74">
        <v>0.78616600000000003</v>
      </c>
      <c r="AO74">
        <v>0</v>
      </c>
      <c r="AP74">
        <v>1.7934000000000001</v>
      </c>
      <c r="AQ74">
        <v>10.438252</v>
      </c>
      <c r="AR74">
        <v>34.223999999999997</v>
      </c>
      <c r="AS74">
        <v>34.355860999999997</v>
      </c>
      <c r="AT74">
        <v>19.999969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9.2748030000000004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2898.1479159999994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685.82730000000004</v>
      </c>
      <c r="L75">
        <v>251.9691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22.206800000000001</v>
      </c>
      <c r="R75">
        <v>21.792200000000001</v>
      </c>
      <c r="S75">
        <v>26.9878</v>
      </c>
      <c r="T75">
        <v>1.71</v>
      </c>
      <c r="U75">
        <v>418.77</v>
      </c>
      <c r="V75">
        <v>12.23</v>
      </c>
      <c r="W75">
        <v>44.31</v>
      </c>
      <c r="X75">
        <v>141.61500000000001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43.536136999999997</v>
      </c>
      <c r="AE75">
        <v>59.175403000000003</v>
      </c>
      <c r="AF75">
        <v>0</v>
      </c>
      <c r="AG75">
        <v>49.506309000000002</v>
      </c>
      <c r="AH75">
        <v>179.96245400000001</v>
      </c>
      <c r="AI75">
        <v>18.308964</v>
      </c>
      <c r="AJ75">
        <v>0</v>
      </c>
      <c r="AK75">
        <v>68.158760000000001</v>
      </c>
      <c r="AL75">
        <v>83.664000000000001</v>
      </c>
      <c r="AM75">
        <v>12.559116</v>
      </c>
      <c r="AN75">
        <v>0.78616600000000003</v>
      </c>
      <c r="AO75">
        <v>0</v>
      </c>
      <c r="AP75">
        <v>10.119899999999999</v>
      </c>
      <c r="AQ75">
        <v>20.876503</v>
      </c>
      <c r="AR75">
        <v>34.223999999999997</v>
      </c>
      <c r="AS75">
        <v>34.355860999999997</v>
      </c>
      <c r="AT75">
        <v>19.999969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2930.2979349999991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685.52859999999998</v>
      </c>
      <c r="L76">
        <v>251.9691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22.206800000000001</v>
      </c>
      <c r="R76">
        <v>21.792200000000001</v>
      </c>
      <c r="S76">
        <v>26.9878</v>
      </c>
      <c r="T76">
        <v>1.71</v>
      </c>
      <c r="U76">
        <v>418.77</v>
      </c>
      <c r="V76">
        <v>12.23</v>
      </c>
      <c r="W76">
        <v>44.31</v>
      </c>
      <c r="X76">
        <v>141.61500000000001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49.506309000000002</v>
      </c>
      <c r="AH76">
        <v>179.96245400000001</v>
      </c>
      <c r="AI76">
        <v>18.308964</v>
      </c>
      <c r="AJ76">
        <v>0</v>
      </c>
      <c r="AK76">
        <v>68.158760000000001</v>
      </c>
      <c r="AL76">
        <v>83.664000000000001</v>
      </c>
      <c r="AM76">
        <v>12.559116</v>
      </c>
      <c r="AN76">
        <v>0.78616600000000003</v>
      </c>
      <c r="AO76">
        <v>0</v>
      </c>
      <c r="AP76">
        <v>10.119899999999999</v>
      </c>
      <c r="AQ76">
        <v>31.314755000000002</v>
      </c>
      <c r="AR76">
        <v>34.223999999999997</v>
      </c>
      <c r="AS76">
        <v>34.355860999999997</v>
      </c>
      <c r="AT76">
        <v>19.999969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2940.4374869999992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685.52859999999998</v>
      </c>
      <c r="L77">
        <v>232.6455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22.206800000000001</v>
      </c>
      <c r="R77">
        <v>21.792200000000001</v>
      </c>
      <c r="S77">
        <v>26.9878</v>
      </c>
      <c r="T77">
        <v>1.71</v>
      </c>
      <c r="U77">
        <v>418.77</v>
      </c>
      <c r="V77">
        <v>12.23</v>
      </c>
      <c r="W77">
        <v>44.31</v>
      </c>
      <c r="X77">
        <v>141.61500000000001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49.506309000000002</v>
      </c>
      <c r="AH77">
        <v>179.96245400000001</v>
      </c>
      <c r="AI77">
        <v>18.308964</v>
      </c>
      <c r="AJ77">
        <v>0</v>
      </c>
      <c r="AK77">
        <v>68.158760000000001</v>
      </c>
      <c r="AL77">
        <v>83.664000000000001</v>
      </c>
      <c r="AM77">
        <v>12.559116</v>
      </c>
      <c r="AN77">
        <v>0.78616600000000003</v>
      </c>
      <c r="AO77">
        <v>0</v>
      </c>
      <c r="AP77">
        <v>4.3554000000000004</v>
      </c>
      <c r="AQ77">
        <v>41.753005999999999</v>
      </c>
      <c r="AR77">
        <v>34.223999999999997</v>
      </c>
      <c r="AS77">
        <v>34.355860999999997</v>
      </c>
      <c r="AT77">
        <v>19.999969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2935.5865499999991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685.52859999999998</v>
      </c>
      <c r="L78">
        <v>232.6455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22.206800000000001</v>
      </c>
      <c r="R78">
        <v>21.792200000000001</v>
      </c>
      <c r="S78">
        <v>26.9878</v>
      </c>
      <c r="T78">
        <v>1.71</v>
      </c>
      <c r="U78">
        <v>418.77</v>
      </c>
      <c r="V78">
        <v>12.23</v>
      </c>
      <c r="W78">
        <v>44.31</v>
      </c>
      <c r="X78">
        <v>141.61500000000001</v>
      </c>
      <c r="Y78">
        <v>0</v>
      </c>
      <c r="Z78">
        <v>13.1076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49.506309000000002</v>
      </c>
      <c r="AH78">
        <v>182.023944</v>
      </c>
      <c r="AI78">
        <v>22.886205</v>
      </c>
      <c r="AJ78">
        <v>0</v>
      </c>
      <c r="AK78">
        <v>68.158760000000001</v>
      </c>
      <c r="AL78">
        <v>83.664000000000001</v>
      </c>
      <c r="AM78">
        <v>18.800616999999999</v>
      </c>
      <c r="AN78">
        <v>0.78616600000000003</v>
      </c>
      <c r="AO78">
        <v>0</v>
      </c>
      <c r="AP78">
        <v>4.3554000000000004</v>
      </c>
      <c r="AQ78">
        <v>41.753005999999999</v>
      </c>
      <c r="AR78">
        <v>34.223999999999997</v>
      </c>
      <c r="AS78">
        <v>38.350727999999997</v>
      </c>
      <c r="AT78">
        <v>19.999969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2954.7894779999983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685.52859999999998</v>
      </c>
      <c r="L79">
        <v>251.9691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22.206800000000001</v>
      </c>
      <c r="R79">
        <v>21.792200000000001</v>
      </c>
      <c r="S79">
        <v>26.9878</v>
      </c>
      <c r="T79">
        <v>1.71</v>
      </c>
      <c r="U79">
        <v>418.77</v>
      </c>
      <c r="V79">
        <v>12.23</v>
      </c>
      <c r="W79">
        <v>44.31</v>
      </c>
      <c r="X79">
        <v>141.61500000000001</v>
      </c>
      <c r="Y79">
        <v>0</v>
      </c>
      <c r="Z79">
        <v>13.1076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49.506309000000002</v>
      </c>
      <c r="AH79">
        <v>182.023944</v>
      </c>
      <c r="AI79">
        <v>58.790083000000003</v>
      </c>
      <c r="AJ79">
        <v>0</v>
      </c>
      <c r="AK79">
        <v>68.158760000000001</v>
      </c>
      <c r="AL79">
        <v>79.596999999999994</v>
      </c>
      <c r="AM79">
        <v>18.800616999999999</v>
      </c>
      <c r="AN79">
        <v>0.99624299999999999</v>
      </c>
      <c r="AO79">
        <v>0</v>
      </c>
      <c r="AP79">
        <v>4.3554000000000004</v>
      </c>
      <c r="AQ79">
        <v>41.753005999999999</v>
      </c>
      <c r="AR79">
        <v>34.223999999999997</v>
      </c>
      <c r="AS79">
        <v>38.350727999999997</v>
      </c>
      <c r="AT79">
        <v>19.999969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3006.1600329999987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685.52859999999998</v>
      </c>
      <c r="L80">
        <v>251.9691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22.206800000000001</v>
      </c>
      <c r="R80">
        <v>21.792200000000001</v>
      </c>
      <c r="S80">
        <v>26.9878</v>
      </c>
      <c r="T80">
        <v>1.71</v>
      </c>
      <c r="U80">
        <v>418.77</v>
      </c>
      <c r="V80">
        <v>12.23</v>
      </c>
      <c r="W80">
        <v>44.31</v>
      </c>
      <c r="X80">
        <v>141.61500000000001</v>
      </c>
      <c r="Y80">
        <v>0</v>
      </c>
      <c r="Z80">
        <v>13.1076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49.506309000000002</v>
      </c>
      <c r="AH80">
        <v>182.023944</v>
      </c>
      <c r="AI80">
        <v>58.790083000000003</v>
      </c>
      <c r="AJ80">
        <v>0</v>
      </c>
      <c r="AK80">
        <v>68.158760000000001</v>
      </c>
      <c r="AL80">
        <v>79.596999999999994</v>
      </c>
      <c r="AM80">
        <v>18.800616999999999</v>
      </c>
      <c r="AN80">
        <v>0.99624299999999999</v>
      </c>
      <c r="AO80">
        <v>0</v>
      </c>
      <c r="AP80">
        <v>4.3554000000000004</v>
      </c>
      <c r="AQ80">
        <v>41.753005999999999</v>
      </c>
      <c r="AR80">
        <v>34.223999999999997</v>
      </c>
      <c r="AS80">
        <v>38.350727999999997</v>
      </c>
      <c r="AT80">
        <v>19.999969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3006.1600329999987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685.52859999999998</v>
      </c>
      <c r="L81">
        <v>251.9691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22.206800000000001</v>
      </c>
      <c r="R81">
        <v>21.792200000000001</v>
      </c>
      <c r="S81">
        <v>26.9878</v>
      </c>
      <c r="T81">
        <v>1.71</v>
      </c>
      <c r="U81">
        <v>418.77</v>
      </c>
      <c r="V81">
        <v>12.23</v>
      </c>
      <c r="W81">
        <v>44.31</v>
      </c>
      <c r="X81">
        <v>141.61500000000001</v>
      </c>
      <c r="Y81">
        <v>0</v>
      </c>
      <c r="Z81">
        <v>13.1076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49.506309000000002</v>
      </c>
      <c r="AH81">
        <v>182.023944</v>
      </c>
      <c r="AI81">
        <v>58.790083000000003</v>
      </c>
      <c r="AJ81">
        <v>0</v>
      </c>
      <c r="AK81">
        <v>68.158760000000001</v>
      </c>
      <c r="AL81">
        <v>79.596999999999994</v>
      </c>
      <c r="AM81">
        <v>18.800616999999999</v>
      </c>
      <c r="AN81">
        <v>0.99624299999999999</v>
      </c>
      <c r="AO81">
        <v>0</v>
      </c>
      <c r="AP81">
        <v>4.3554000000000004</v>
      </c>
      <c r="AQ81">
        <v>41.753005999999999</v>
      </c>
      <c r="AR81">
        <v>34.223999999999997</v>
      </c>
      <c r="AS81">
        <v>38.350727999999997</v>
      </c>
      <c r="AT81">
        <v>19.999969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3006.1600329999987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685.52859999999998</v>
      </c>
      <c r="L82">
        <v>251.9691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22.206800000000001</v>
      </c>
      <c r="R82">
        <v>21.792200000000001</v>
      </c>
      <c r="S82">
        <v>26.9878</v>
      </c>
      <c r="T82">
        <v>1.71</v>
      </c>
      <c r="U82">
        <v>418.77</v>
      </c>
      <c r="V82">
        <v>12.23</v>
      </c>
      <c r="W82">
        <v>44.31</v>
      </c>
      <c r="X82">
        <v>141.61500000000001</v>
      </c>
      <c r="Y82">
        <v>0</v>
      </c>
      <c r="Z82">
        <v>13.1076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49.506309000000002</v>
      </c>
      <c r="AH82">
        <v>182.023944</v>
      </c>
      <c r="AI82">
        <v>58.790083000000003</v>
      </c>
      <c r="AJ82">
        <v>0</v>
      </c>
      <c r="AK82">
        <v>68.158760000000001</v>
      </c>
      <c r="AL82">
        <v>79.596999999999994</v>
      </c>
      <c r="AM82">
        <v>18.800616999999999</v>
      </c>
      <c r="AN82">
        <v>0.99624299999999999</v>
      </c>
      <c r="AO82">
        <v>0</v>
      </c>
      <c r="AP82">
        <v>4.3554000000000004</v>
      </c>
      <c r="AQ82">
        <v>41.753005999999999</v>
      </c>
      <c r="AR82">
        <v>34.223999999999997</v>
      </c>
      <c r="AS82">
        <v>38.350727999999997</v>
      </c>
      <c r="AT82">
        <v>19.999969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3006.1600329999987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685.52859999999998</v>
      </c>
      <c r="L83">
        <v>251.9691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22.206800000000001</v>
      </c>
      <c r="R83">
        <v>21.792200000000001</v>
      </c>
      <c r="S83">
        <v>26.9878</v>
      </c>
      <c r="T83">
        <v>1.71</v>
      </c>
      <c r="U83">
        <v>418.77</v>
      </c>
      <c r="V83">
        <v>12.23</v>
      </c>
      <c r="W83">
        <v>44.31</v>
      </c>
      <c r="X83">
        <v>141.61500000000001</v>
      </c>
      <c r="Y83">
        <v>0</v>
      </c>
      <c r="Z83">
        <v>13.1076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49.506309000000002</v>
      </c>
      <c r="AH83">
        <v>182.023944</v>
      </c>
      <c r="AI83">
        <v>58.790083000000003</v>
      </c>
      <c r="AJ83">
        <v>0</v>
      </c>
      <c r="AK83">
        <v>68.158760000000001</v>
      </c>
      <c r="AL83">
        <v>79.596999999999994</v>
      </c>
      <c r="AM83">
        <v>18.800616999999999</v>
      </c>
      <c r="AN83">
        <v>1.082873</v>
      </c>
      <c r="AO83">
        <v>0</v>
      </c>
      <c r="AP83">
        <v>4.3554000000000004</v>
      </c>
      <c r="AQ83">
        <v>41.753005999999999</v>
      </c>
      <c r="AR83">
        <v>34.223999999999997</v>
      </c>
      <c r="AS83">
        <v>38.350727999999997</v>
      </c>
      <c r="AT83">
        <v>19.999969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3006.2466629999985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685.52859999999998</v>
      </c>
      <c r="L84">
        <v>251.9691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22.206800000000001</v>
      </c>
      <c r="R84">
        <v>21.792200000000001</v>
      </c>
      <c r="S84">
        <v>26.9878</v>
      </c>
      <c r="T84">
        <v>1.71</v>
      </c>
      <c r="U84">
        <v>418.77</v>
      </c>
      <c r="V84">
        <v>12.23</v>
      </c>
      <c r="W84">
        <v>44.31</v>
      </c>
      <c r="X84">
        <v>141.61500000000001</v>
      </c>
      <c r="Y84">
        <v>0</v>
      </c>
      <c r="Z84">
        <v>13.1076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49.506309000000002</v>
      </c>
      <c r="AH84">
        <v>182.023944</v>
      </c>
      <c r="AI84">
        <v>58.790083000000003</v>
      </c>
      <c r="AJ84">
        <v>0</v>
      </c>
      <c r="AK84">
        <v>68.158760000000001</v>
      </c>
      <c r="AL84">
        <v>79.596999999999994</v>
      </c>
      <c r="AM84">
        <v>18.800616999999999</v>
      </c>
      <c r="AN84">
        <v>1.082873</v>
      </c>
      <c r="AO84">
        <v>0</v>
      </c>
      <c r="AP84">
        <v>4.3554000000000004</v>
      </c>
      <c r="AQ84">
        <v>41.753005999999999</v>
      </c>
      <c r="AR84">
        <v>34.223999999999997</v>
      </c>
      <c r="AS84">
        <v>38.350727999999997</v>
      </c>
      <c r="AT84">
        <v>19.999969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3006.2466629999985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685.52859999999998</v>
      </c>
      <c r="L85">
        <v>280.63279999999997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22.206800000000001</v>
      </c>
      <c r="R85">
        <v>21.792200000000001</v>
      </c>
      <c r="S85">
        <v>26.9878</v>
      </c>
      <c r="T85">
        <v>1.71</v>
      </c>
      <c r="U85">
        <v>418.77</v>
      </c>
      <c r="V85">
        <v>11.815</v>
      </c>
      <c r="W85">
        <v>44.31</v>
      </c>
      <c r="X85">
        <v>141.61500000000001</v>
      </c>
      <c r="Y85">
        <v>0</v>
      </c>
      <c r="Z85">
        <v>13.1076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10.375318</v>
      </c>
      <c r="AG85">
        <v>49.506309000000002</v>
      </c>
      <c r="AH85">
        <v>182.023944</v>
      </c>
      <c r="AI85">
        <v>21.360458000000001</v>
      </c>
      <c r="AJ85">
        <v>0</v>
      </c>
      <c r="AK85">
        <v>68.158760000000001</v>
      </c>
      <c r="AL85">
        <v>79.596999999999994</v>
      </c>
      <c r="AM85">
        <v>18.800616999999999</v>
      </c>
      <c r="AN85">
        <v>1.082873</v>
      </c>
      <c r="AO85">
        <v>0</v>
      </c>
      <c r="AP85">
        <v>5.3802000000000003</v>
      </c>
      <c r="AQ85">
        <v>41.753005999999999</v>
      </c>
      <c r="AR85">
        <v>34.223999999999997</v>
      </c>
      <c r="AS85">
        <v>38.350727999999997</v>
      </c>
      <c r="AT85">
        <v>19.999969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2998.090537999999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685.52859999999998</v>
      </c>
      <c r="L86">
        <v>285.05360000000002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22.206800000000001</v>
      </c>
      <c r="R86">
        <v>21.792200000000001</v>
      </c>
      <c r="S86">
        <v>26.9878</v>
      </c>
      <c r="T86">
        <v>1.71</v>
      </c>
      <c r="U86">
        <v>418.77</v>
      </c>
      <c r="V86">
        <v>11.815</v>
      </c>
      <c r="W86">
        <v>44.31</v>
      </c>
      <c r="X86">
        <v>141.61500000000001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49.506309000000002</v>
      </c>
      <c r="AH86">
        <v>179.96245400000001</v>
      </c>
      <c r="AI86">
        <v>18.308964</v>
      </c>
      <c r="AJ86">
        <v>0</v>
      </c>
      <c r="AK86">
        <v>68.158760000000001</v>
      </c>
      <c r="AL86">
        <v>79.596999999999994</v>
      </c>
      <c r="AM86">
        <v>12.559116</v>
      </c>
      <c r="AN86">
        <v>1.082873</v>
      </c>
      <c r="AO86">
        <v>0</v>
      </c>
      <c r="AP86">
        <v>5.3802000000000003</v>
      </c>
      <c r="AQ86">
        <v>41.753005999999999</v>
      </c>
      <c r="AR86">
        <v>34.223999999999997</v>
      </c>
      <c r="AS86">
        <v>35.154834000000001</v>
      </c>
      <c r="AT86">
        <v>19.999969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2985.6331299999997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685.52859999999998</v>
      </c>
      <c r="L87">
        <v>301.52050000000003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22.206800000000001</v>
      </c>
      <c r="R87">
        <v>21.792200000000001</v>
      </c>
      <c r="S87">
        <v>26.9878</v>
      </c>
      <c r="T87">
        <v>1.71</v>
      </c>
      <c r="U87">
        <v>418.77</v>
      </c>
      <c r="V87">
        <v>11.815</v>
      </c>
      <c r="W87">
        <v>44.31</v>
      </c>
      <c r="X87">
        <v>141.61500000000001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49.506309000000002</v>
      </c>
      <c r="AH87">
        <v>179.96245400000001</v>
      </c>
      <c r="AI87">
        <v>18.308964</v>
      </c>
      <c r="AJ87">
        <v>0</v>
      </c>
      <c r="AK87">
        <v>68.158760000000001</v>
      </c>
      <c r="AL87">
        <v>79.596999999999994</v>
      </c>
      <c r="AM87">
        <v>12.559116</v>
      </c>
      <c r="AN87">
        <v>1.1261890000000001</v>
      </c>
      <c r="AO87">
        <v>0</v>
      </c>
      <c r="AP87">
        <v>5.3802000000000003</v>
      </c>
      <c r="AQ87">
        <v>41.753005999999999</v>
      </c>
      <c r="AR87">
        <v>34.223999999999997</v>
      </c>
      <c r="AS87">
        <v>35.154834000000001</v>
      </c>
      <c r="AT87">
        <v>19.999969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6.7455160000000003</v>
      </c>
      <c r="BB87">
        <v>3.044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2999.6532729999994</v>
      </c>
    </row>
    <row r="88" spans="1:117">
      <c r="A88" t="s">
        <v>130</v>
      </c>
      <c r="B88">
        <v>0</v>
      </c>
      <c r="C88">
        <v>0</v>
      </c>
      <c r="D88">
        <v>11.9176</v>
      </c>
      <c r="E88">
        <v>0</v>
      </c>
      <c r="F88">
        <v>0</v>
      </c>
      <c r="G88">
        <v>19.325199999999999</v>
      </c>
      <c r="H88">
        <v>0</v>
      </c>
      <c r="I88">
        <v>0</v>
      </c>
      <c r="J88">
        <v>21</v>
      </c>
      <c r="K88">
        <v>685.52859999999998</v>
      </c>
      <c r="L88">
        <v>301.52050000000003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22.206800000000001</v>
      </c>
      <c r="R88">
        <v>21.792200000000001</v>
      </c>
      <c r="S88">
        <v>26.9878</v>
      </c>
      <c r="T88">
        <v>1.71</v>
      </c>
      <c r="U88">
        <v>418.77</v>
      </c>
      <c r="V88">
        <v>11.815</v>
      </c>
      <c r="W88">
        <v>44.31</v>
      </c>
      <c r="X88">
        <v>141.61500000000001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49.506309000000002</v>
      </c>
      <c r="AH88">
        <v>179.96245400000001</v>
      </c>
      <c r="AI88">
        <v>18.308964</v>
      </c>
      <c r="AJ88">
        <v>0</v>
      </c>
      <c r="AK88">
        <v>68.158760000000001</v>
      </c>
      <c r="AL88">
        <v>79.596999999999994</v>
      </c>
      <c r="AM88">
        <v>12.559116</v>
      </c>
      <c r="AN88">
        <v>1.1261890000000001</v>
      </c>
      <c r="AO88">
        <v>0</v>
      </c>
      <c r="AP88">
        <v>5.3802000000000003</v>
      </c>
      <c r="AQ88">
        <v>41.753005999999999</v>
      </c>
      <c r="AR88">
        <v>34.223999999999997</v>
      </c>
      <c r="AS88">
        <v>35.154834000000001</v>
      </c>
      <c r="AT88">
        <v>19.999969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6.7455160000000003</v>
      </c>
      <c r="BB88">
        <v>3.044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3051.8960729999994</v>
      </c>
    </row>
    <row r="89" spans="1:117">
      <c r="A89" t="s">
        <v>131</v>
      </c>
      <c r="B89">
        <v>0</v>
      </c>
      <c r="C89">
        <v>0</v>
      </c>
      <c r="D89">
        <v>11.9176</v>
      </c>
      <c r="E89">
        <v>0</v>
      </c>
      <c r="F89">
        <v>0</v>
      </c>
      <c r="G89">
        <v>19.325199999999999</v>
      </c>
      <c r="H89">
        <v>0</v>
      </c>
      <c r="I89">
        <v>0</v>
      </c>
      <c r="J89">
        <v>21.861999999999998</v>
      </c>
      <c r="K89">
        <v>685.52859999999998</v>
      </c>
      <c r="L89">
        <v>313.22309999999999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22.206800000000001</v>
      </c>
      <c r="R89">
        <v>21.792200000000001</v>
      </c>
      <c r="S89">
        <v>26.9878</v>
      </c>
      <c r="T89">
        <v>1.71</v>
      </c>
      <c r="U89">
        <v>418.77</v>
      </c>
      <c r="V89">
        <v>11.815</v>
      </c>
      <c r="W89">
        <v>44.31</v>
      </c>
      <c r="X89">
        <v>141.61500000000001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9.7989119999999996</v>
      </c>
      <c r="AG89">
        <v>49.506309000000002</v>
      </c>
      <c r="AH89">
        <v>179.96245400000001</v>
      </c>
      <c r="AI89">
        <v>18.308964</v>
      </c>
      <c r="AJ89">
        <v>0</v>
      </c>
      <c r="AK89">
        <v>68.158760000000001</v>
      </c>
      <c r="AL89">
        <v>79.596999999999994</v>
      </c>
      <c r="AM89">
        <v>12.559116</v>
      </c>
      <c r="AN89">
        <v>1.1261890000000001</v>
      </c>
      <c r="AO89">
        <v>0</v>
      </c>
      <c r="AP89">
        <v>5.3802000000000003</v>
      </c>
      <c r="AQ89">
        <v>41.753005999999999</v>
      </c>
      <c r="AR89">
        <v>34.223999999999997</v>
      </c>
      <c r="AS89">
        <v>35.154834000000001</v>
      </c>
      <c r="AT89">
        <v>19.999969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6.7455160000000003</v>
      </c>
      <c r="BB89">
        <v>3.044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3064.4606729999991</v>
      </c>
    </row>
    <row r="90" spans="1:117">
      <c r="A90" t="s">
        <v>132</v>
      </c>
      <c r="B90">
        <v>0</v>
      </c>
      <c r="C90">
        <v>0</v>
      </c>
      <c r="D90">
        <v>11.9176</v>
      </c>
      <c r="E90">
        <v>0</v>
      </c>
      <c r="F90">
        <v>0</v>
      </c>
      <c r="G90">
        <v>19.325199999999999</v>
      </c>
      <c r="H90">
        <v>0</v>
      </c>
      <c r="I90">
        <v>0</v>
      </c>
      <c r="J90">
        <v>21.861999999999998</v>
      </c>
      <c r="K90">
        <v>685.52859999999998</v>
      </c>
      <c r="L90">
        <v>313.22309999999999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22.206800000000001</v>
      </c>
      <c r="R90">
        <v>21.792200000000001</v>
      </c>
      <c r="S90">
        <v>26.9878</v>
      </c>
      <c r="T90">
        <v>1.71</v>
      </c>
      <c r="U90">
        <v>418.77</v>
      </c>
      <c r="V90">
        <v>11.815</v>
      </c>
      <c r="W90">
        <v>44.31</v>
      </c>
      <c r="X90">
        <v>141.61500000000001</v>
      </c>
      <c r="Y90">
        <v>0</v>
      </c>
      <c r="Z90">
        <v>13.1076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20.750636</v>
      </c>
      <c r="AG90">
        <v>49.506309000000002</v>
      </c>
      <c r="AH90">
        <v>182.023944</v>
      </c>
      <c r="AI90">
        <v>18.308964</v>
      </c>
      <c r="AJ90">
        <v>0</v>
      </c>
      <c r="AK90">
        <v>68.158760000000001</v>
      </c>
      <c r="AL90">
        <v>79.596999999999994</v>
      </c>
      <c r="AM90">
        <v>18.800616999999999</v>
      </c>
      <c r="AN90">
        <v>1.1261890000000001</v>
      </c>
      <c r="AO90">
        <v>0</v>
      </c>
      <c r="AP90">
        <v>4.3554000000000004</v>
      </c>
      <c r="AQ90">
        <v>41.753005999999999</v>
      </c>
      <c r="AR90">
        <v>34.223999999999997</v>
      </c>
      <c r="AS90">
        <v>38.350727999999997</v>
      </c>
      <c r="AT90">
        <v>19.999969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6.9226239999999999</v>
      </c>
      <c r="BB90">
        <v>3.044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3087.6379049999987</v>
      </c>
    </row>
    <row r="91" spans="1:117">
      <c r="A91" t="s">
        <v>133</v>
      </c>
      <c r="B91">
        <v>0</v>
      </c>
      <c r="C91">
        <v>0</v>
      </c>
      <c r="D91">
        <v>11.9176</v>
      </c>
      <c r="E91">
        <v>0</v>
      </c>
      <c r="F91">
        <v>0</v>
      </c>
      <c r="G91">
        <v>19.325199999999999</v>
      </c>
      <c r="H91">
        <v>0</v>
      </c>
      <c r="I91">
        <v>0</v>
      </c>
      <c r="J91">
        <v>21.861999999999998</v>
      </c>
      <c r="K91">
        <v>685.52859999999998</v>
      </c>
      <c r="L91">
        <v>324.92570000000001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22.206800000000001</v>
      </c>
      <c r="R91">
        <v>21.792200000000001</v>
      </c>
      <c r="S91">
        <v>26.9878</v>
      </c>
      <c r="T91">
        <v>1.71</v>
      </c>
      <c r="U91">
        <v>418.77</v>
      </c>
      <c r="V91">
        <v>11.815</v>
      </c>
      <c r="W91">
        <v>44.31</v>
      </c>
      <c r="X91">
        <v>141.61500000000001</v>
      </c>
      <c r="Y91">
        <v>0</v>
      </c>
      <c r="Z91">
        <v>13.1076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49.506309000000002</v>
      </c>
      <c r="AH91">
        <v>182.023944</v>
      </c>
      <c r="AI91">
        <v>18.308964</v>
      </c>
      <c r="AJ91">
        <v>0</v>
      </c>
      <c r="AK91">
        <v>68.158760000000001</v>
      </c>
      <c r="AL91">
        <v>79.596999999999994</v>
      </c>
      <c r="AM91">
        <v>18.800616999999999</v>
      </c>
      <c r="AN91">
        <v>1.1261890000000001</v>
      </c>
      <c r="AO91">
        <v>0</v>
      </c>
      <c r="AP91">
        <v>4.3554000000000004</v>
      </c>
      <c r="AQ91">
        <v>41.753005999999999</v>
      </c>
      <c r="AR91">
        <v>34.223999999999997</v>
      </c>
      <c r="AS91">
        <v>38.350727999999997</v>
      </c>
      <c r="AT91">
        <v>19.999969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6.9226239999999999</v>
      </c>
      <c r="BB91">
        <v>3.044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3099.3405049999992</v>
      </c>
    </row>
    <row r="92" spans="1:117">
      <c r="A92" t="s">
        <v>134</v>
      </c>
      <c r="B92">
        <v>0</v>
      </c>
      <c r="C92">
        <v>0</v>
      </c>
      <c r="D92">
        <v>11.9176</v>
      </c>
      <c r="E92">
        <v>0</v>
      </c>
      <c r="F92">
        <v>0</v>
      </c>
      <c r="G92">
        <v>19.325199999999999</v>
      </c>
      <c r="H92">
        <v>0</v>
      </c>
      <c r="I92">
        <v>0</v>
      </c>
      <c r="J92">
        <v>22</v>
      </c>
      <c r="K92">
        <v>685.52859999999998</v>
      </c>
      <c r="L92">
        <v>324.92570000000001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22.206800000000001</v>
      </c>
      <c r="R92">
        <v>21.792200000000001</v>
      </c>
      <c r="S92">
        <v>26.9878</v>
      </c>
      <c r="T92">
        <v>1.71</v>
      </c>
      <c r="U92">
        <v>418.77</v>
      </c>
      <c r="V92">
        <v>11.815</v>
      </c>
      <c r="W92">
        <v>44.31</v>
      </c>
      <c r="X92">
        <v>141.61500000000001</v>
      </c>
      <c r="Y92">
        <v>0</v>
      </c>
      <c r="Z92">
        <v>13.1076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49.506309000000002</v>
      </c>
      <c r="AH92">
        <v>182.023944</v>
      </c>
      <c r="AI92">
        <v>18.308964</v>
      </c>
      <c r="AJ92">
        <v>0</v>
      </c>
      <c r="AK92">
        <v>68.158760000000001</v>
      </c>
      <c r="AL92">
        <v>79.596999999999994</v>
      </c>
      <c r="AM92">
        <v>18.800616999999999</v>
      </c>
      <c r="AN92">
        <v>1.1261890000000001</v>
      </c>
      <c r="AO92">
        <v>0</v>
      </c>
      <c r="AP92">
        <v>4.3554000000000004</v>
      </c>
      <c r="AQ92">
        <v>41.753005999999999</v>
      </c>
      <c r="AR92">
        <v>34.223999999999997</v>
      </c>
      <c r="AS92">
        <v>38.350727999999997</v>
      </c>
      <c r="AT92">
        <v>19.999969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6.9226239999999999</v>
      </c>
      <c r="BB92">
        <v>3.044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3099.4785049999991</v>
      </c>
    </row>
    <row r="93" spans="1:117">
      <c r="A93" t="s">
        <v>135</v>
      </c>
      <c r="B93">
        <v>0</v>
      </c>
      <c r="C93">
        <v>0</v>
      </c>
      <c r="D93">
        <v>11.9176</v>
      </c>
      <c r="E93">
        <v>0</v>
      </c>
      <c r="F93">
        <v>0</v>
      </c>
      <c r="G93">
        <v>19.325199999999999</v>
      </c>
      <c r="H93">
        <v>0</v>
      </c>
      <c r="I93">
        <v>0</v>
      </c>
      <c r="J93">
        <v>22</v>
      </c>
      <c r="K93">
        <v>685.52859999999998</v>
      </c>
      <c r="L93">
        <v>336.6284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22.206800000000001</v>
      </c>
      <c r="R93">
        <v>21.792200000000001</v>
      </c>
      <c r="S93">
        <v>26.9878</v>
      </c>
      <c r="T93">
        <v>1.71</v>
      </c>
      <c r="U93">
        <v>418.77</v>
      </c>
      <c r="V93">
        <v>11.815</v>
      </c>
      <c r="W93">
        <v>44.31</v>
      </c>
      <c r="X93">
        <v>141.61500000000001</v>
      </c>
      <c r="Y93">
        <v>0</v>
      </c>
      <c r="Z93">
        <v>13.1076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49.506309000000002</v>
      </c>
      <c r="AH93">
        <v>182.023944</v>
      </c>
      <c r="AI93">
        <v>18.308964</v>
      </c>
      <c r="AJ93">
        <v>0</v>
      </c>
      <c r="AK93">
        <v>68.158760000000001</v>
      </c>
      <c r="AL93">
        <v>77.853999999999999</v>
      </c>
      <c r="AM93">
        <v>18.800616999999999</v>
      </c>
      <c r="AN93">
        <v>1.1261890000000001</v>
      </c>
      <c r="AO93">
        <v>0</v>
      </c>
      <c r="AP93">
        <v>3.0743999999999998</v>
      </c>
      <c r="AQ93">
        <v>41.753005999999999</v>
      </c>
      <c r="AR93">
        <v>34.223999999999997</v>
      </c>
      <c r="AS93">
        <v>38.350727999999997</v>
      </c>
      <c r="AT93">
        <v>19.918481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6.9226239999999999</v>
      </c>
      <c r="BB93">
        <v>3.044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3108.0757169999988</v>
      </c>
    </row>
    <row r="94" spans="1:117">
      <c r="A94" t="s">
        <v>136</v>
      </c>
      <c r="B94">
        <v>0</v>
      </c>
      <c r="C94">
        <v>0</v>
      </c>
      <c r="D94">
        <v>11.9176</v>
      </c>
      <c r="E94">
        <v>0</v>
      </c>
      <c r="F94">
        <v>0</v>
      </c>
      <c r="G94">
        <v>19.325199999999999</v>
      </c>
      <c r="H94">
        <v>0</v>
      </c>
      <c r="I94">
        <v>0</v>
      </c>
      <c r="J94">
        <v>22</v>
      </c>
      <c r="K94">
        <v>685.52859999999998</v>
      </c>
      <c r="L94">
        <v>336.6284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22.206800000000001</v>
      </c>
      <c r="R94">
        <v>21.792200000000001</v>
      </c>
      <c r="S94">
        <v>26.9878</v>
      </c>
      <c r="T94">
        <v>1.71</v>
      </c>
      <c r="U94">
        <v>418.77</v>
      </c>
      <c r="V94">
        <v>11.815</v>
      </c>
      <c r="W94">
        <v>44.31</v>
      </c>
      <c r="X94">
        <v>141.61500000000001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20.750636</v>
      </c>
      <c r="AG94">
        <v>49.506309000000002</v>
      </c>
      <c r="AH94">
        <v>179.96245400000001</v>
      </c>
      <c r="AI94">
        <v>18.308964</v>
      </c>
      <c r="AJ94">
        <v>0</v>
      </c>
      <c r="AK94">
        <v>68.158760000000001</v>
      </c>
      <c r="AL94">
        <v>77.853999999999999</v>
      </c>
      <c r="AM94">
        <v>18.800616999999999</v>
      </c>
      <c r="AN94">
        <v>1.1261890000000001</v>
      </c>
      <c r="AO94">
        <v>0</v>
      </c>
      <c r="AP94">
        <v>4.0991999999999997</v>
      </c>
      <c r="AQ94">
        <v>41.753005999999999</v>
      </c>
      <c r="AR94">
        <v>34.223999999999997</v>
      </c>
      <c r="AS94">
        <v>35.154834000000001</v>
      </c>
      <c r="AT94">
        <v>19.999969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6.7455160000000003</v>
      </c>
      <c r="BB94">
        <v>3.044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3102.173197999999</v>
      </c>
    </row>
    <row r="95" spans="1:117">
      <c r="A95" t="s">
        <v>137</v>
      </c>
      <c r="B95">
        <v>0</v>
      </c>
      <c r="C95">
        <v>0</v>
      </c>
      <c r="D95">
        <v>11.9176</v>
      </c>
      <c r="E95">
        <v>0</v>
      </c>
      <c r="F95">
        <v>0</v>
      </c>
      <c r="G95">
        <v>19.325199999999999</v>
      </c>
      <c r="H95">
        <v>0</v>
      </c>
      <c r="I95">
        <v>0</v>
      </c>
      <c r="J95">
        <v>22</v>
      </c>
      <c r="K95">
        <v>685.52859999999998</v>
      </c>
      <c r="L95">
        <v>348.33100000000002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22.206800000000001</v>
      </c>
      <c r="R95">
        <v>21.792200000000001</v>
      </c>
      <c r="S95">
        <v>26.9878</v>
      </c>
      <c r="T95">
        <v>1.71</v>
      </c>
      <c r="U95">
        <v>418.77</v>
      </c>
      <c r="V95">
        <v>11.815</v>
      </c>
      <c r="W95">
        <v>44.31</v>
      </c>
      <c r="X95">
        <v>141.61500000000001</v>
      </c>
      <c r="Y95">
        <v>0</v>
      </c>
      <c r="Z95">
        <v>13.041600000000001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27.667514000000001</v>
      </c>
      <c r="AG95">
        <v>49.506309000000002</v>
      </c>
      <c r="AH95">
        <v>179.96245400000001</v>
      </c>
      <c r="AI95">
        <v>18.308964</v>
      </c>
      <c r="AJ95">
        <v>0</v>
      </c>
      <c r="AK95">
        <v>68.158760000000001</v>
      </c>
      <c r="AL95">
        <v>77.853999999999999</v>
      </c>
      <c r="AM95">
        <v>18.800616999999999</v>
      </c>
      <c r="AN95">
        <v>1.1261890000000001</v>
      </c>
      <c r="AO95">
        <v>0</v>
      </c>
      <c r="AP95">
        <v>4.0991999999999997</v>
      </c>
      <c r="AQ95">
        <v>41.753005999999999</v>
      </c>
      <c r="AR95">
        <v>34.223999999999997</v>
      </c>
      <c r="AS95">
        <v>35.154834000000001</v>
      </c>
      <c r="AT95">
        <v>19.999969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6.7455160000000003</v>
      </c>
      <c r="BB95">
        <v>3.044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3120.7926759999996</v>
      </c>
    </row>
    <row r="96" spans="1:117">
      <c r="A96" t="s">
        <v>138</v>
      </c>
      <c r="B96">
        <v>0</v>
      </c>
      <c r="C96">
        <v>0</v>
      </c>
      <c r="D96">
        <v>11.9176</v>
      </c>
      <c r="E96">
        <v>0</v>
      </c>
      <c r="F96">
        <v>0</v>
      </c>
      <c r="G96">
        <v>19.325199999999999</v>
      </c>
      <c r="H96">
        <v>0</v>
      </c>
      <c r="I96">
        <v>0</v>
      </c>
      <c r="J96">
        <v>22</v>
      </c>
      <c r="K96">
        <v>685.52859999999998</v>
      </c>
      <c r="L96">
        <v>348.33100000000002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22.206800000000001</v>
      </c>
      <c r="R96">
        <v>21.792200000000001</v>
      </c>
      <c r="S96">
        <v>26.9878</v>
      </c>
      <c r="T96">
        <v>1.71</v>
      </c>
      <c r="U96">
        <v>418.77</v>
      </c>
      <c r="V96">
        <v>11.815</v>
      </c>
      <c r="W96">
        <v>44.31</v>
      </c>
      <c r="X96">
        <v>141.61500000000001</v>
      </c>
      <c r="Y96">
        <v>0</v>
      </c>
      <c r="Z96">
        <v>13.041600000000001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27.667514000000001</v>
      </c>
      <c r="AG96">
        <v>49.506309000000002</v>
      </c>
      <c r="AH96">
        <v>179.96245400000001</v>
      </c>
      <c r="AI96">
        <v>18.308964</v>
      </c>
      <c r="AJ96">
        <v>0</v>
      </c>
      <c r="AK96">
        <v>68.158760000000001</v>
      </c>
      <c r="AL96">
        <v>77.853999999999999</v>
      </c>
      <c r="AM96">
        <v>18.800616999999999</v>
      </c>
      <c r="AN96">
        <v>1.1261890000000001</v>
      </c>
      <c r="AO96">
        <v>0</v>
      </c>
      <c r="AP96">
        <v>4.0991999999999997</v>
      </c>
      <c r="AQ96">
        <v>41.753005999999999</v>
      </c>
      <c r="AR96">
        <v>34.223999999999997</v>
      </c>
      <c r="AS96">
        <v>35.154834000000001</v>
      </c>
      <c r="AT96">
        <v>19.999969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6.7455160000000003</v>
      </c>
      <c r="BB96">
        <v>3.044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3120.7926759999996</v>
      </c>
    </row>
    <row r="97" spans="1:117">
      <c r="A97" t="s">
        <v>139</v>
      </c>
      <c r="B97">
        <v>0</v>
      </c>
      <c r="C97">
        <v>0</v>
      </c>
      <c r="D97">
        <v>11.9176</v>
      </c>
      <c r="E97">
        <v>0</v>
      </c>
      <c r="F97">
        <v>0</v>
      </c>
      <c r="G97">
        <v>19.325199999999999</v>
      </c>
      <c r="H97">
        <v>0</v>
      </c>
      <c r="I97">
        <v>0</v>
      </c>
      <c r="J97">
        <v>22</v>
      </c>
      <c r="K97">
        <v>685.52859999999998</v>
      </c>
      <c r="L97">
        <v>360.03359999999998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22.206800000000001</v>
      </c>
      <c r="R97">
        <v>21.792200000000001</v>
      </c>
      <c r="S97">
        <v>26.9878</v>
      </c>
      <c r="T97">
        <v>1.71</v>
      </c>
      <c r="U97">
        <v>418.77</v>
      </c>
      <c r="V97">
        <v>11.815</v>
      </c>
      <c r="W97">
        <v>44.31</v>
      </c>
      <c r="X97">
        <v>141.61500000000001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27.667514000000001</v>
      </c>
      <c r="AG97">
        <v>49.506309000000002</v>
      </c>
      <c r="AH97">
        <v>179.96245400000001</v>
      </c>
      <c r="AI97">
        <v>18.308964</v>
      </c>
      <c r="AJ97">
        <v>0</v>
      </c>
      <c r="AK97">
        <v>68.158760000000001</v>
      </c>
      <c r="AL97">
        <v>77.853999999999999</v>
      </c>
      <c r="AM97">
        <v>18.800616999999999</v>
      </c>
      <c r="AN97">
        <v>1.1261890000000001</v>
      </c>
      <c r="AO97">
        <v>0</v>
      </c>
      <c r="AP97">
        <v>4.0991999999999997</v>
      </c>
      <c r="AQ97">
        <v>41.753005999999999</v>
      </c>
      <c r="AR97">
        <v>34.223999999999997</v>
      </c>
      <c r="AS97">
        <v>35.154834000000001</v>
      </c>
      <c r="AT97">
        <v>19.873557999999999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6.7455160000000003</v>
      </c>
      <c r="BB97">
        <v>3.044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3132.368864999999</v>
      </c>
    </row>
    <row r="98" spans="1:117">
      <c r="A98" t="s">
        <v>140</v>
      </c>
      <c r="B98">
        <v>0</v>
      </c>
      <c r="C98">
        <v>0</v>
      </c>
      <c r="D98">
        <v>11.9176</v>
      </c>
      <c r="E98">
        <v>0</v>
      </c>
      <c r="F98">
        <v>0</v>
      </c>
      <c r="G98">
        <v>19.325199999999999</v>
      </c>
      <c r="H98">
        <v>0</v>
      </c>
      <c r="I98">
        <v>0</v>
      </c>
      <c r="J98">
        <v>22</v>
      </c>
      <c r="K98">
        <v>685.52859999999998</v>
      </c>
      <c r="L98">
        <v>360.03359999999998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22.206800000000001</v>
      </c>
      <c r="R98">
        <v>21.792200000000001</v>
      </c>
      <c r="S98">
        <v>26.9878</v>
      </c>
      <c r="T98">
        <v>1.71</v>
      </c>
      <c r="U98">
        <v>418.77</v>
      </c>
      <c r="V98">
        <v>11.815</v>
      </c>
      <c r="W98">
        <v>44.31</v>
      </c>
      <c r="X98">
        <v>141.61500000000001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27.667514000000001</v>
      </c>
      <c r="AG98">
        <v>49.506309000000002</v>
      </c>
      <c r="AH98">
        <v>179.96245400000001</v>
      </c>
      <c r="AI98">
        <v>18.308964</v>
      </c>
      <c r="AJ98">
        <v>0</v>
      </c>
      <c r="AK98">
        <v>68.158760000000001</v>
      </c>
      <c r="AL98">
        <v>77.853999999999999</v>
      </c>
      <c r="AM98">
        <v>11.417379</v>
      </c>
      <c r="AN98">
        <v>1.1261890000000001</v>
      </c>
      <c r="AO98">
        <v>0</v>
      </c>
      <c r="AP98">
        <v>4.0991999999999997</v>
      </c>
      <c r="AQ98">
        <v>41.753005999999999</v>
      </c>
      <c r="AR98">
        <v>34.223999999999997</v>
      </c>
      <c r="AS98">
        <v>35.154834000000001</v>
      </c>
      <c r="AT98">
        <v>19.999969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6.7455160000000003</v>
      </c>
      <c r="BB98">
        <v>3.044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3125.1120379999993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5.4023399999999978E-2</v>
      </c>
      <c r="E99">
        <f t="shared" si="2"/>
        <v>0</v>
      </c>
      <c r="F99">
        <f t="shared" si="2"/>
        <v>0</v>
      </c>
      <c r="G99">
        <f t="shared" si="2"/>
        <v>7.3901875749999985E-2</v>
      </c>
      <c r="H99">
        <f t="shared" si="2"/>
        <v>0</v>
      </c>
      <c r="I99">
        <f t="shared" si="2"/>
        <v>0</v>
      </c>
      <c r="J99">
        <f t="shared" si="2"/>
        <v>0.1127242375</v>
      </c>
      <c r="K99">
        <f t="shared" si="2"/>
        <v>14.821094408999981</v>
      </c>
      <c r="L99">
        <f t="shared" si="2"/>
        <v>4.3328675000000008</v>
      </c>
      <c r="M99">
        <f t="shared" si="2"/>
        <v>2.2958721255000003</v>
      </c>
      <c r="N99">
        <f t="shared" si="2"/>
        <v>2.9473435127500052</v>
      </c>
      <c r="O99">
        <f t="shared" si="2"/>
        <v>3.0915022040000051</v>
      </c>
      <c r="P99">
        <f t="shared" si="2"/>
        <v>3.4584606857500066</v>
      </c>
      <c r="Q99">
        <f t="shared" si="2"/>
        <v>0.50388564999999963</v>
      </c>
      <c r="R99">
        <f t="shared" si="2"/>
        <v>0.68218310649999947</v>
      </c>
      <c r="S99">
        <f t="shared" si="2"/>
        <v>0.61170839999999982</v>
      </c>
      <c r="T99">
        <f t="shared" si="2"/>
        <v>4.3902325749999999E-2</v>
      </c>
      <c r="U99">
        <f t="shared" si="2"/>
        <v>10.017522674999991</v>
      </c>
      <c r="V99">
        <f t="shared" si="2"/>
        <v>0.28901750000000032</v>
      </c>
      <c r="W99">
        <f t="shared" si="2"/>
        <v>1.0486710854999992</v>
      </c>
      <c r="X99">
        <f t="shared" si="2"/>
        <v>3.4274571892499983</v>
      </c>
      <c r="Y99">
        <f t="shared" si="2"/>
        <v>0</v>
      </c>
      <c r="Z99">
        <f t="shared" si="2"/>
        <v>0.31319640000000037</v>
      </c>
      <c r="AA99">
        <f t="shared" si="2"/>
        <v>1.0112078999999989</v>
      </c>
      <c r="AB99">
        <f t="shared" si="2"/>
        <v>1.1682175199999996</v>
      </c>
      <c r="AC99">
        <f t="shared" si="2"/>
        <v>0.83595007199999871</v>
      </c>
      <c r="AD99">
        <f t="shared" si="2"/>
        <v>0.79097626250000053</v>
      </c>
      <c r="AE99">
        <f t="shared" si="2"/>
        <v>1.4202096720000026</v>
      </c>
      <c r="AF99">
        <f t="shared" si="2"/>
        <v>0.26480117074999981</v>
      </c>
      <c r="AG99">
        <f t="shared" si="2"/>
        <v>1.1881514160000004</v>
      </c>
      <c r="AH99">
        <f t="shared" si="2"/>
        <v>4.3252833660000078</v>
      </c>
      <c r="AI99">
        <f t="shared" si="2"/>
        <v>0.41781970875000007</v>
      </c>
      <c r="AJ99">
        <f t="shared" si="2"/>
        <v>0</v>
      </c>
      <c r="AK99">
        <f t="shared" si="2"/>
        <v>1.635810240000001</v>
      </c>
      <c r="AL99">
        <f t="shared" si="2"/>
        <v>1.8643273249999985</v>
      </c>
      <c r="AM99">
        <f t="shared" si="2"/>
        <v>0.36445224625000067</v>
      </c>
      <c r="AN99">
        <f t="shared" si="2"/>
        <v>2.0394837000000013E-2</v>
      </c>
      <c r="AO99">
        <f t="shared" si="2"/>
        <v>0</v>
      </c>
      <c r="AP99">
        <f t="shared" si="2"/>
        <v>9.3288824999999867E-2</v>
      </c>
      <c r="AQ99">
        <f t="shared" si="2"/>
        <v>0.38585674074999982</v>
      </c>
      <c r="AR99">
        <f t="shared" si="2"/>
        <v>0.83462400000000159</v>
      </c>
      <c r="AS99">
        <f t="shared" si="2"/>
        <v>0.83672500624999968</v>
      </c>
      <c r="AT99">
        <f t="shared" si="2"/>
        <v>0.45639475899999948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0.22259527200000032</v>
      </c>
      <c r="BA99">
        <f t="shared" si="3"/>
        <v>0.16242370800000011</v>
      </c>
      <c r="BB99">
        <f t="shared" si="3"/>
        <v>0.12534753299999979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66.683945575500005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45432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3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19.306000000000001</v>
      </c>
      <c r="E3">
        <v>0</v>
      </c>
      <c r="F3">
        <v>0</v>
      </c>
      <c r="G3">
        <v>19.306000000000001</v>
      </c>
      <c r="H3">
        <v>0</v>
      </c>
      <c r="I3">
        <v>0</v>
      </c>
      <c r="J3">
        <v>50.194851999999997</v>
      </c>
      <c r="K3">
        <v>664.52791400000001</v>
      </c>
      <c r="L3">
        <v>249.327337</v>
      </c>
      <c r="M3">
        <v>93.688102000000001</v>
      </c>
      <c r="N3">
        <v>120.064014</v>
      </c>
      <c r="O3">
        <v>126.04897099999999</v>
      </c>
      <c r="P3">
        <v>144.784333</v>
      </c>
      <c r="Q3">
        <v>21.844739000000001</v>
      </c>
      <c r="R3">
        <v>43.348365000000001</v>
      </c>
      <c r="S3">
        <v>26.678574999999999</v>
      </c>
      <c r="T3">
        <v>2.982777</v>
      </c>
      <c r="U3">
        <v>400.44867199999999</v>
      </c>
      <c r="V3">
        <v>11.805619</v>
      </c>
      <c r="W3">
        <v>42.772443000000003</v>
      </c>
      <c r="X3">
        <v>143.15398999999999</v>
      </c>
      <c r="Y3">
        <v>0</v>
      </c>
      <c r="Z3">
        <v>12.589055999999999</v>
      </c>
      <c r="AA3">
        <v>39.349488999999998</v>
      </c>
      <c r="AB3">
        <v>46.816884000000002</v>
      </c>
      <c r="AC3">
        <v>33.622608999999997</v>
      </c>
      <c r="AD3">
        <v>42.025433</v>
      </c>
      <c r="AE3">
        <v>57.122017</v>
      </c>
      <c r="AF3">
        <v>26.707450999999999</v>
      </c>
      <c r="AG3">
        <v>47.788440000000001</v>
      </c>
      <c r="AH3">
        <v>173.71775700000001</v>
      </c>
      <c r="AI3">
        <v>4.1238489999999999</v>
      </c>
      <c r="AJ3">
        <v>0</v>
      </c>
      <c r="AK3">
        <v>65.793650999999997</v>
      </c>
      <c r="AL3">
        <v>77.395822999999993</v>
      </c>
      <c r="AM3">
        <v>18.148236000000001</v>
      </c>
      <c r="AN3">
        <v>0.75888599999999995</v>
      </c>
      <c r="AO3">
        <v>0</v>
      </c>
      <c r="AP3">
        <v>1.731169</v>
      </c>
      <c r="AQ3">
        <v>40.304177000000003</v>
      </c>
      <c r="AR3">
        <v>33.036427000000003</v>
      </c>
      <c r="AS3">
        <v>32.392462999999999</v>
      </c>
      <c r="AT3">
        <v>19.305969999999999</v>
      </c>
      <c r="AU3">
        <v>0</v>
      </c>
      <c r="AV3">
        <v>0</v>
      </c>
      <c r="AW3">
        <v>0</v>
      </c>
      <c r="AX3">
        <v>0</v>
      </c>
      <c r="AY3">
        <v>5.3674869999999997</v>
      </c>
      <c r="AZ3">
        <v>8.9529669999999992</v>
      </c>
      <c r="BA3">
        <v>6.5114470000000004</v>
      </c>
      <c r="BB3">
        <v>5.1721630000000003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2979.0165539999998</v>
      </c>
    </row>
    <row r="4" spans="1:117">
      <c r="A4" t="s">
        <v>46</v>
      </c>
      <c r="B4">
        <v>0</v>
      </c>
      <c r="C4">
        <v>0</v>
      </c>
      <c r="D4">
        <v>19.306000000000001</v>
      </c>
      <c r="E4">
        <v>0</v>
      </c>
      <c r="F4">
        <v>0</v>
      </c>
      <c r="G4">
        <v>19.306000000000001</v>
      </c>
      <c r="H4">
        <v>0</v>
      </c>
      <c r="I4">
        <v>0</v>
      </c>
      <c r="J4">
        <v>50.194851999999997</v>
      </c>
      <c r="K4">
        <v>664.52791400000001</v>
      </c>
      <c r="L4">
        <v>249.327337</v>
      </c>
      <c r="M4">
        <v>93.688102000000001</v>
      </c>
      <c r="N4">
        <v>120.064014</v>
      </c>
      <c r="O4">
        <v>126.04897099999999</v>
      </c>
      <c r="P4">
        <v>144.784333</v>
      </c>
      <c r="Q4">
        <v>21.844739000000001</v>
      </c>
      <c r="R4">
        <v>43.348365000000001</v>
      </c>
      <c r="S4">
        <v>26.678574999999999</v>
      </c>
      <c r="T4">
        <v>2.982777</v>
      </c>
      <c r="U4">
        <v>400.72016200000002</v>
      </c>
      <c r="V4">
        <v>11.805619</v>
      </c>
      <c r="W4">
        <v>42.772443000000003</v>
      </c>
      <c r="X4">
        <v>143.15398999999999</v>
      </c>
      <c r="Y4">
        <v>0</v>
      </c>
      <c r="Z4">
        <v>12.589055999999999</v>
      </c>
      <c r="AA4">
        <v>40.685541999999998</v>
      </c>
      <c r="AB4">
        <v>46.816884000000002</v>
      </c>
      <c r="AC4">
        <v>33.622608999999997</v>
      </c>
      <c r="AD4">
        <v>42.025433</v>
      </c>
      <c r="AE4">
        <v>57.122017</v>
      </c>
      <c r="AF4">
        <v>26.707450999999999</v>
      </c>
      <c r="AG4">
        <v>47.788440000000001</v>
      </c>
      <c r="AH4">
        <v>173.71775700000001</v>
      </c>
      <c r="AI4">
        <v>4.1238489999999999</v>
      </c>
      <c r="AJ4">
        <v>0</v>
      </c>
      <c r="AK4">
        <v>65.793650999999997</v>
      </c>
      <c r="AL4">
        <v>77.395822999999993</v>
      </c>
      <c r="AM4">
        <v>18.148236000000001</v>
      </c>
      <c r="AN4">
        <v>0.75888599999999995</v>
      </c>
      <c r="AO4">
        <v>0</v>
      </c>
      <c r="AP4">
        <v>1.731169</v>
      </c>
      <c r="AQ4">
        <v>40.304177000000003</v>
      </c>
      <c r="AR4">
        <v>33.036427000000003</v>
      </c>
      <c r="AS4">
        <v>32.392462999999999</v>
      </c>
      <c r="AT4">
        <v>19.305969999999999</v>
      </c>
      <c r="AU4">
        <v>0</v>
      </c>
      <c r="AV4">
        <v>0</v>
      </c>
      <c r="AW4">
        <v>0</v>
      </c>
      <c r="AX4">
        <v>0</v>
      </c>
      <c r="AY4">
        <v>5.3674869999999997</v>
      </c>
      <c r="AZ4">
        <v>8.9529669999999992</v>
      </c>
      <c r="BA4">
        <v>6.5114470000000004</v>
      </c>
      <c r="BB4">
        <v>5.1721630000000003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2980.6240969999999</v>
      </c>
    </row>
    <row r="5" spans="1:117">
      <c r="A5" t="s">
        <v>47</v>
      </c>
      <c r="B5">
        <v>0</v>
      </c>
      <c r="C5">
        <v>0</v>
      </c>
      <c r="D5">
        <v>19.306000000000001</v>
      </c>
      <c r="E5">
        <v>0</v>
      </c>
      <c r="F5">
        <v>0</v>
      </c>
      <c r="G5">
        <v>19.306000000000001</v>
      </c>
      <c r="H5">
        <v>0</v>
      </c>
      <c r="I5">
        <v>0</v>
      </c>
      <c r="J5">
        <v>40.5426</v>
      </c>
      <c r="K5">
        <v>664.52791400000001</v>
      </c>
      <c r="L5">
        <v>249.327337</v>
      </c>
      <c r="M5">
        <v>93.688102000000001</v>
      </c>
      <c r="N5">
        <v>120.064014</v>
      </c>
      <c r="O5">
        <v>126.04897099999999</v>
      </c>
      <c r="P5">
        <v>144.784333</v>
      </c>
      <c r="Q5">
        <v>21.844739000000001</v>
      </c>
      <c r="R5">
        <v>43.348365000000001</v>
      </c>
      <c r="S5">
        <v>26.678574999999999</v>
      </c>
      <c r="T5">
        <v>2.982777</v>
      </c>
      <c r="U5">
        <v>400.72016200000002</v>
      </c>
      <c r="V5">
        <v>11.805619</v>
      </c>
      <c r="W5">
        <v>42.772443000000003</v>
      </c>
      <c r="X5">
        <v>143.15398999999999</v>
      </c>
      <c r="Y5">
        <v>0</v>
      </c>
      <c r="Z5">
        <v>12.589055999999999</v>
      </c>
      <c r="AA5">
        <v>40.685541999999998</v>
      </c>
      <c r="AB5">
        <v>46.816884000000002</v>
      </c>
      <c r="AC5">
        <v>33.622608999999997</v>
      </c>
      <c r="AD5">
        <v>42.025433</v>
      </c>
      <c r="AE5">
        <v>57.122017</v>
      </c>
      <c r="AF5">
        <v>26.707450999999999</v>
      </c>
      <c r="AG5">
        <v>47.788440000000001</v>
      </c>
      <c r="AH5">
        <v>173.71775700000001</v>
      </c>
      <c r="AI5">
        <v>4.1238489999999999</v>
      </c>
      <c r="AJ5">
        <v>0</v>
      </c>
      <c r="AK5">
        <v>65.793650999999997</v>
      </c>
      <c r="AL5">
        <v>77.395822999999993</v>
      </c>
      <c r="AM5">
        <v>18.148236000000001</v>
      </c>
      <c r="AN5">
        <v>0.75888599999999995</v>
      </c>
      <c r="AO5">
        <v>0</v>
      </c>
      <c r="AP5">
        <v>1.731169</v>
      </c>
      <c r="AQ5">
        <v>40.304177000000003</v>
      </c>
      <c r="AR5">
        <v>33.036427000000003</v>
      </c>
      <c r="AS5">
        <v>32.392462999999999</v>
      </c>
      <c r="AT5">
        <v>18.690802999999999</v>
      </c>
      <c r="AU5">
        <v>0</v>
      </c>
      <c r="AV5">
        <v>0</v>
      </c>
      <c r="AW5">
        <v>0</v>
      </c>
      <c r="AX5">
        <v>0</v>
      </c>
      <c r="AY5">
        <v>5.3674869999999997</v>
      </c>
      <c r="AZ5">
        <v>8.9529669999999992</v>
      </c>
      <c r="BA5">
        <v>6.5114470000000004</v>
      </c>
      <c r="BB5">
        <v>5.1721630000000003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2970.3566780000001</v>
      </c>
    </row>
    <row r="6" spans="1:117">
      <c r="A6" t="s">
        <v>48</v>
      </c>
      <c r="B6">
        <v>0</v>
      </c>
      <c r="C6">
        <v>0</v>
      </c>
      <c r="D6">
        <v>19.306000000000001</v>
      </c>
      <c r="E6">
        <v>0</v>
      </c>
      <c r="F6">
        <v>0</v>
      </c>
      <c r="G6">
        <v>19.306000000000001</v>
      </c>
      <c r="H6">
        <v>0</v>
      </c>
      <c r="I6">
        <v>0</v>
      </c>
      <c r="J6">
        <v>40.5426</v>
      </c>
      <c r="K6">
        <v>664.52791400000001</v>
      </c>
      <c r="L6">
        <v>249.327337</v>
      </c>
      <c r="M6">
        <v>93.688102000000001</v>
      </c>
      <c r="N6">
        <v>120.064014</v>
      </c>
      <c r="O6">
        <v>126.04897099999999</v>
      </c>
      <c r="P6">
        <v>144.784333</v>
      </c>
      <c r="Q6">
        <v>21.844739000000001</v>
      </c>
      <c r="R6">
        <v>43.348365000000001</v>
      </c>
      <c r="S6">
        <v>26.678574999999999</v>
      </c>
      <c r="T6">
        <v>2.982777</v>
      </c>
      <c r="U6">
        <v>400.72016200000002</v>
      </c>
      <c r="V6">
        <v>11.805619</v>
      </c>
      <c r="W6">
        <v>42.772443000000003</v>
      </c>
      <c r="X6">
        <v>143.15398999999999</v>
      </c>
      <c r="Y6">
        <v>0</v>
      </c>
      <c r="Z6">
        <v>12.589055999999999</v>
      </c>
      <c r="AA6">
        <v>40.685541999999998</v>
      </c>
      <c r="AB6">
        <v>46.816884000000002</v>
      </c>
      <c r="AC6">
        <v>33.622608999999997</v>
      </c>
      <c r="AD6">
        <v>42.025433</v>
      </c>
      <c r="AE6">
        <v>57.122017</v>
      </c>
      <c r="AF6">
        <v>26.707450999999999</v>
      </c>
      <c r="AG6">
        <v>47.788440000000001</v>
      </c>
      <c r="AH6">
        <v>173.71775700000001</v>
      </c>
      <c r="AI6">
        <v>4.1238489999999999</v>
      </c>
      <c r="AJ6">
        <v>0</v>
      </c>
      <c r="AK6">
        <v>65.793650999999997</v>
      </c>
      <c r="AL6">
        <v>77.395822999999993</v>
      </c>
      <c r="AM6">
        <v>18.148236000000001</v>
      </c>
      <c r="AN6">
        <v>0.75888599999999995</v>
      </c>
      <c r="AO6">
        <v>0</v>
      </c>
      <c r="AP6">
        <v>1.731169</v>
      </c>
      <c r="AQ6">
        <v>40.304177000000003</v>
      </c>
      <c r="AR6">
        <v>33.036427000000003</v>
      </c>
      <c r="AS6">
        <v>32.392462999999999</v>
      </c>
      <c r="AT6">
        <v>15.125353</v>
      </c>
      <c r="AU6">
        <v>0</v>
      </c>
      <c r="AV6">
        <v>0</v>
      </c>
      <c r="AW6">
        <v>0</v>
      </c>
      <c r="AX6">
        <v>0</v>
      </c>
      <c r="AY6">
        <v>5.3674869999999997</v>
      </c>
      <c r="AZ6">
        <v>8.9529669999999992</v>
      </c>
      <c r="BA6">
        <v>6.5114470000000004</v>
      </c>
      <c r="BB6">
        <v>5.1721630000000003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2966.791228</v>
      </c>
    </row>
    <row r="7" spans="1:117">
      <c r="A7" t="s">
        <v>49</v>
      </c>
      <c r="B7">
        <v>0</v>
      </c>
      <c r="C7">
        <v>0</v>
      </c>
      <c r="D7">
        <v>4.8265000000000002</v>
      </c>
      <c r="E7">
        <v>0</v>
      </c>
      <c r="F7">
        <v>0</v>
      </c>
      <c r="G7">
        <v>2.9251510000000001</v>
      </c>
      <c r="H7">
        <v>0</v>
      </c>
      <c r="I7">
        <v>0</v>
      </c>
      <c r="J7">
        <v>20.2713</v>
      </c>
      <c r="K7">
        <v>664.52791400000001</v>
      </c>
      <c r="L7">
        <v>227.53684799999999</v>
      </c>
      <c r="M7">
        <v>93.688102000000001</v>
      </c>
      <c r="N7">
        <v>120.064014</v>
      </c>
      <c r="O7">
        <v>126.04897099999999</v>
      </c>
      <c r="P7">
        <v>144.784333</v>
      </c>
      <c r="Q7">
        <v>21.844739000000001</v>
      </c>
      <c r="R7">
        <v>43.348365000000001</v>
      </c>
      <c r="S7">
        <v>26.678574999999999</v>
      </c>
      <c r="T7">
        <v>2.982777</v>
      </c>
      <c r="U7">
        <v>400.72016200000002</v>
      </c>
      <c r="V7">
        <v>11.805619</v>
      </c>
      <c r="W7">
        <v>42.772443000000003</v>
      </c>
      <c r="X7">
        <v>143.15398999999999</v>
      </c>
      <c r="Y7">
        <v>0</v>
      </c>
      <c r="Z7">
        <v>12.589055999999999</v>
      </c>
      <c r="AA7">
        <v>40.685541999999998</v>
      </c>
      <c r="AB7">
        <v>46.816884000000002</v>
      </c>
      <c r="AC7">
        <v>33.622608999999997</v>
      </c>
      <c r="AD7">
        <v>42.025433</v>
      </c>
      <c r="AE7">
        <v>57.122017</v>
      </c>
      <c r="AF7">
        <v>26.707450999999999</v>
      </c>
      <c r="AG7">
        <v>47.788440000000001</v>
      </c>
      <c r="AH7">
        <v>173.71775700000001</v>
      </c>
      <c r="AI7">
        <v>4.1238489999999999</v>
      </c>
      <c r="AJ7">
        <v>0</v>
      </c>
      <c r="AK7">
        <v>65.793650999999997</v>
      </c>
      <c r="AL7">
        <v>77.395822999999993</v>
      </c>
      <c r="AM7">
        <v>18.148236000000001</v>
      </c>
      <c r="AN7">
        <v>0.75888599999999995</v>
      </c>
      <c r="AO7">
        <v>0</v>
      </c>
      <c r="AP7">
        <v>1.731169</v>
      </c>
      <c r="AQ7">
        <v>40.304177000000003</v>
      </c>
      <c r="AR7">
        <v>33.036427000000003</v>
      </c>
      <c r="AS7">
        <v>32.392462999999999</v>
      </c>
      <c r="AT7">
        <v>12.518758</v>
      </c>
      <c r="AU7">
        <v>0</v>
      </c>
      <c r="AV7">
        <v>0</v>
      </c>
      <c r="AW7">
        <v>0</v>
      </c>
      <c r="AX7">
        <v>0</v>
      </c>
      <c r="AY7">
        <v>5.3674869999999997</v>
      </c>
      <c r="AZ7">
        <v>8.9529669999999992</v>
      </c>
      <c r="BA7">
        <v>6.5114470000000004</v>
      </c>
      <c r="BB7">
        <v>5.1721630000000003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2891.2624949999999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1.266956</v>
      </c>
      <c r="K8">
        <v>664.52791400000001</v>
      </c>
      <c r="L8">
        <v>227.53684799999999</v>
      </c>
      <c r="M8">
        <v>93.688102000000001</v>
      </c>
      <c r="N8">
        <v>120.064014</v>
      </c>
      <c r="O8">
        <v>126.04897099999999</v>
      </c>
      <c r="P8">
        <v>144.784333</v>
      </c>
      <c r="Q8">
        <v>21.844739000000001</v>
      </c>
      <c r="R8">
        <v>43.348365000000001</v>
      </c>
      <c r="S8">
        <v>26.678574999999999</v>
      </c>
      <c r="T8">
        <v>2.982777</v>
      </c>
      <c r="U8">
        <v>400.72016200000002</v>
      </c>
      <c r="V8">
        <v>11.805619</v>
      </c>
      <c r="W8">
        <v>42.772443000000003</v>
      </c>
      <c r="X8">
        <v>143.15398999999999</v>
      </c>
      <c r="Y8">
        <v>0</v>
      </c>
      <c r="Z8">
        <v>12.589055999999999</v>
      </c>
      <c r="AA8">
        <v>40.685541999999998</v>
      </c>
      <c r="AB8">
        <v>46.816884000000002</v>
      </c>
      <c r="AC8">
        <v>33.622608999999997</v>
      </c>
      <c r="AD8">
        <v>42.025433</v>
      </c>
      <c r="AE8">
        <v>57.122017</v>
      </c>
      <c r="AF8">
        <v>26.707450999999999</v>
      </c>
      <c r="AG8">
        <v>47.788440000000001</v>
      </c>
      <c r="AH8">
        <v>173.71775700000001</v>
      </c>
      <c r="AI8">
        <v>4.1238489999999999</v>
      </c>
      <c r="AJ8">
        <v>0</v>
      </c>
      <c r="AK8">
        <v>65.793650999999997</v>
      </c>
      <c r="AL8">
        <v>77.395822999999993</v>
      </c>
      <c r="AM8">
        <v>18.148236000000001</v>
      </c>
      <c r="AN8">
        <v>0.75888599999999995</v>
      </c>
      <c r="AO8">
        <v>0</v>
      </c>
      <c r="AP8">
        <v>1.731169</v>
      </c>
      <c r="AQ8">
        <v>40.304177000000003</v>
      </c>
      <c r="AR8">
        <v>33.036427000000003</v>
      </c>
      <c r="AS8">
        <v>32.392462999999999</v>
      </c>
      <c r="AT8">
        <v>13.868193</v>
      </c>
      <c r="AU8">
        <v>0</v>
      </c>
      <c r="AV8">
        <v>0</v>
      </c>
      <c r="AW8">
        <v>0</v>
      </c>
      <c r="AX8">
        <v>0</v>
      </c>
      <c r="AY8">
        <v>5.3674869999999997</v>
      </c>
      <c r="AZ8">
        <v>8.9529669999999992</v>
      </c>
      <c r="BA8">
        <v>6.5114470000000004</v>
      </c>
      <c r="BB8">
        <v>5.1721630000000003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2865.8559349999996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664.52791400000001</v>
      </c>
      <c r="L9">
        <v>227.53684799999999</v>
      </c>
      <c r="M9">
        <v>93.688102000000001</v>
      </c>
      <c r="N9">
        <v>120.064014</v>
      </c>
      <c r="O9">
        <v>126.04897099999999</v>
      </c>
      <c r="P9">
        <v>144.784333</v>
      </c>
      <c r="Q9">
        <v>21.844739000000001</v>
      </c>
      <c r="R9">
        <v>43.348365000000001</v>
      </c>
      <c r="S9">
        <v>26.678574999999999</v>
      </c>
      <c r="T9">
        <v>2.982777</v>
      </c>
      <c r="U9">
        <v>400.72016200000002</v>
      </c>
      <c r="V9">
        <v>11.805619</v>
      </c>
      <c r="W9">
        <v>42.772443000000003</v>
      </c>
      <c r="X9">
        <v>143.15398999999999</v>
      </c>
      <c r="Y9">
        <v>0</v>
      </c>
      <c r="Z9">
        <v>12.589055999999999</v>
      </c>
      <c r="AA9">
        <v>40.685541999999998</v>
      </c>
      <c r="AB9">
        <v>46.816884000000002</v>
      </c>
      <c r="AC9">
        <v>33.622608999999997</v>
      </c>
      <c r="AD9">
        <v>42.025433</v>
      </c>
      <c r="AE9">
        <v>57.122017</v>
      </c>
      <c r="AF9">
        <v>26.707450999999999</v>
      </c>
      <c r="AG9">
        <v>47.788440000000001</v>
      </c>
      <c r="AH9">
        <v>173.71775700000001</v>
      </c>
      <c r="AI9">
        <v>4.1238489999999999</v>
      </c>
      <c r="AJ9">
        <v>0</v>
      </c>
      <c r="AK9">
        <v>65.793650999999997</v>
      </c>
      <c r="AL9">
        <v>77.395822999999993</v>
      </c>
      <c r="AM9">
        <v>18.148236000000001</v>
      </c>
      <c r="AN9">
        <v>0.75888599999999995</v>
      </c>
      <c r="AO9">
        <v>0</v>
      </c>
      <c r="AP9">
        <v>1.731169</v>
      </c>
      <c r="AQ9">
        <v>40.304177000000003</v>
      </c>
      <c r="AR9">
        <v>33.036427000000003</v>
      </c>
      <c r="AS9">
        <v>33.163713000000001</v>
      </c>
      <c r="AT9">
        <v>13.1905</v>
      </c>
      <c r="AU9">
        <v>0</v>
      </c>
      <c r="AV9">
        <v>0</v>
      </c>
      <c r="AW9">
        <v>0</v>
      </c>
      <c r="AX9">
        <v>0</v>
      </c>
      <c r="AY9">
        <v>5.3674869999999997</v>
      </c>
      <c r="AZ9">
        <v>8.9529669999999992</v>
      </c>
      <c r="BA9">
        <v>6.5114470000000004</v>
      </c>
      <c r="BB9">
        <v>5.1721630000000003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2864.6825359999998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664.52791400000001</v>
      </c>
      <c r="L10">
        <v>227.53684799999999</v>
      </c>
      <c r="M10">
        <v>93.688102000000001</v>
      </c>
      <c r="N10">
        <v>120.064014</v>
      </c>
      <c r="O10">
        <v>126.04897099999999</v>
      </c>
      <c r="P10">
        <v>144.784333</v>
      </c>
      <c r="Q10">
        <v>21.844739000000001</v>
      </c>
      <c r="R10">
        <v>43.348365000000001</v>
      </c>
      <c r="S10">
        <v>26.678574999999999</v>
      </c>
      <c r="T10">
        <v>2.982777</v>
      </c>
      <c r="U10">
        <v>400.72016200000002</v>
      </c>
      <c r="V10">
        <v>11.805619</v>
      </c>
      <c r="W10">
        <v>42.772443000000003</v>
      </c>
      <c r="X10">
        <v>143.15398999999999</v>
      </c>
      <c r="Y10">
        <v>0</v>
      </c>
      <c r="Z10">
        <v>12.589055999999999</v>
      </c>
      <c r="AA10">
        <v>40.685541999999998</v>
      </c>
      <c r="AB10">
        <v>46.816884000000002</v>
      </c>
      <c r="AC10">
        <v>33.622608999999997</v>
      </c>
      <c r="AD10">
        <v>42.025433</v>
      </c>
      <c r="AE10">
        <v>57.122017</v>
      </c>
      <c r="AF10">
        <v>26.707450999999999</v>
      </c>
      <c r="AG10">
        <v>47.788440000000001</v>
      </c>
      <c r="AH10">
        <v>173.71775700000001</v>
      </c>
      <c r="AI10">
        <v>4.1238489999999999</v>
      </c>
      <c r="AJ10">
        <v>0</v>
      </c>
      <c r="AK10">
        <v>65.793650999999997</v>
      </c>
      <c r="AL10">
        <v>77.395822999999993</v>
      </c>
      <c r="AM10">
        <v>18.148236000000001</v>
      </c>
      <c r="AN10">
        <v>0.75888599999999995</v>
      </c>
      <c r="AO10">
        <v>0</v>
      </c>
      <c r="AP10">
        <v>1.731169</v>
      </c>
      <c r="AQ10">
        <v>40.304177000000003</v>
      </c>
      <c r="AR10">
        <v>33.036427000000003</v>
      </c>
      <c r="AS10">
        <v>33.163713000000001</v>
      </c>
      <c r="AT10">
        <v>13.851552999999999</v>
      </c>
      <c r="AU10">
        <v>0</v>
      </c>
      <c r="AV10">
        <v>0</v>
      </c>
      <c r="AW10">
        <v>0</v>
      </c>
      <c r="AX10">
        <v>0</v>
      </c>
      <c r="AY10">
        <v>5.3674869999999997</v>
      </c>
      <c r="AZ10">
        <v>8.9529669999999992</v>
      </c>
      <c r="BA10">
        <v>6.5114470000000004</v>
      </c>
      <c r="BB10">
        <v>5.1721630000000003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2865.3435889999996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661.74075800000003</v>
      </c>
      <c r="L11">
        <v>243.22577200000001</v>
      </c>
      <c r="M11">
        <v>91.134165999999993</v>
      </c>
      <c r="N11">
        <v>117.218503</v>
      </c>
      <c r="O11">
        <v>122.885103</v>
      </c>
      <c r="P11">
        <v>139.57301699999999</v>
      </c>
      <c r="Q11">
        <v>21.436223999999999</v>
      </c>
      <c r="R11">
        <v>42.081384999999997</v>
      </c>
      <c r="S11">
        <v>26.048909999999999</v>
      </c>
      <c r="T11">
        <v>2.045763</v>
      </c>
      <c r="U11">
        <v>400.72016200000002</v>
      </c>
      <c r="V11">
        <v>11.805619</v>
      </c>
      <c r="W11">
        <v>42.772443000000003</v>
      </c>
      <c r="X11">
        <v>143.15398999999999</v>
      </c>
      <c r="Y11">
        <v>0</v>
      </c>
      <c r="Z11">
        <v>12.589055999999999</v>
      </c>
      <c r="AA11">
        <v>40.685541999999998</v>
      </c>
      <c r="AB11">
        <v>46.816884000000002</v>
      </c>
      <c r="AC11">
        <v>33.622608999999997</v>
      </c>
      <c r="AD11">
        <v>42.025433</v>
      </c>
      <c r="AE11">
        <v>57.122017</v>
      </c>
      <c r="AF11">
        <v>26.707450999999999</v>
      </c>
      <c r="AG11">
        <v>47.788440000000001</v>
      </c>
      <c r="AH11">
        <v>173.71775700000001</v>
      </c>
      <c r="AI11">
        <v>4.1238489999999999</v>
      </c>
      <c r="AJ11">
        <v>0</v>
      </c>
      <c r="AK11">
        <v>65.793650999999997</v>
      </c>
      <c r="AL11">
        <v>77.395822999999993</v>
      </c>
      <c r="AM11">
        <v>18.148236000000001</v>
      </c>
      <c r="AN11">
        <v>0.75888599999999995</v>
      </c>
      <c r="AO11">
        <v>0</v>
      </c>
      <c r="AP11">
        <v>9.1504650000000005</v>
      </c>
      <c r="AQ11">
        <v>40.304177000000003</v>
      </c>
      <c r="AR11">
        <v>33.036427000000003</v>
      </c>
      <c r="AS11">
        <v>33.163713000000001</v>
      </c>
      <c r="AT11">
        <v>12.514119000000001</v>
      </c>
      <c r="AU11">
        <v>0</v>
      </c>
      <c r="AV11">
        <v>0</v>
      </c>
      <c r="AW11">
        <v>0</v>
      </c>
      <c r="AX11">
        <v>0</v>
      </c>
      <c r="AY11">
        <v>5.3674869999999997</v>
      </c>
      <c r="AZ11">
        <v>8.9529669999999992</v>
      </c>
      <c r="BA11">
        <v>6.5114470000000004</v>
      </c>
      <c r="BB11">
        <v>5.1721630000000003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2867.310414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662.02909299999999</v>
      </c>
      <c r="L12">
        <v>243.22577200000001</v>
      </c>
      <c r="M12">
        <v>91.134165999999993</v>
      </c>
      <c r="N12">
        <v>117.218503</v>
      </c>
      <c r="O12">
        <v>122.885103</v>
      </c>
      <c r="P12">
        <v>139.57301699999999</v>
      </c>
      <c r="Q12">
        <v>21.436223999999999</v>
      </c>
      <c r="R12">
        <v>42.081384999999997</v>
      </c>
      <c r="S12">
        <v>26.048909999999999</v>
      </c>
      <c r="T12">
        <v>1.650663</v>
      </c>
      <c r="U12">
        <v>400.72016200000002</v>
      </c>
      <c r="V12">
        <v>11.805619</v>
      </c>
      <c r="W12">
        <v>42.772443000000003</v>
      </c>
      <c r="X12">
        <v>143.15398999999999</v>
      </c>
      <c r="Y12">
        <v>0</v>
      </c>
      <c r="Z12">
        <v>12.589055999999999</v>
      </c>
      <c r="AA12">
        <v>40.685541999999998</v>
      </c>
      <c r="AB12">
        <v>46.816884000000002</v>
      </c>
      <c r="AC12">
        <v>33.622608999999997</v>
      </c>
      <c r="AD12">
        <v>42.025433</v>
      </c>
      <c r="AE12">
        <v>57.122017</v>
      </c>
      <c r="AF12">
        <v>26.707450999999999</v>
      </c>
      <c r="AG12">
        <v>47.788440000000001</v>
      </c>
      <c r="AH12">
        <v>173.71775700000001</v>
      </c>
      <c r="AI12">
        <v>4.1238489999999999</v>
      </c>
      <c r="AJ12">
        <v>0</v>
      </c>
      <c r="AK12">
        <v>65.793650999999997</v>
      </c>
      <c r="AL12">
        <v>77.395822999999993</v>
      </c>
      <c r="AM12">
        <v>18.148236000000001</v>
      </c>
      <c r="AN12">
        <v>0.75888599999999995</v>
      </c>
      <c r="AO12">
        <v>0</v>
      </c>
      <c r="AP12">
        <v>9.1504650000000005</v>
      </c>
      <c r="AQ12">
        <v>29.997384</v>
      </c>
      <c r="AR12">
        <v>33.036427000000003</v>
      </c>
      <c r="AS12">
        <v>33.163713000000001</v>
      </c>
      <c r="AT12">
        <v>12.913069999999999</v>
      </c>
      <c r="AU12">
        <v>0</v>
      </c>
      <c r="AV12">
        <v>0</v>
      </c>
      <c r="AW12">
        <v>0</v>
      </c>
      <c r="AX12">
        <v>0</v>
      </c>
      <c r="AY12">
        <v>5.3674869999999997</v>
      </c>
      <c r="AZ12">
        <v>8.9529669999999992</v>
      </c>
      <c r="BA12">
        <v>6.5114470000000004</v>
      </c>
      <c r="BB12">
        <v>5.1721630000000003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2857.2958069999995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662.02909299999999</v>
      </c>
      <c r="L13">
        <v>243.22577200000001</v>
      </c>
      <c r="M13">
        <v>91.134165999999993</v>
      </c>
      <c r="N13">
        <v>117.218503</v>
      </c>
      <c r="O13">
        <v>122.885103</v>
      </c>
      <c r="P13">
        <v>139.57301699999999</v>
      </c>
      <c r="Q13">
        <v>21.436223999999999</v>
      </c>
      <c r="R13">
        <v>42.081384999999997</v>
      </c>
      <c r="S13">
        <v>26.048909999999999</v>
      </c>
      <c r="T13">
        <v>1.650663</v>
      </c>
      <c r="U13">
        <v>400.72016200000002</v>
      </c>
      <c r="V13">
        <v>11.805619</v>
      </c>
      <c r="W13">
        <v>42.772443000000003</v>
      </c>
      <c r="X13">
        <v>143.15398999999999</v>
      </c>
      <c r="Y13">
        <v>0</v>
      </c>
      <c r="Z13">
        <v>12.589055999999999</v>
      </c>
      <c r="AA13">
        <v>40.685541999999998</v>
      </c>
      <c r="AB13">
        <v>46.816884000000002</v>
      </c>
      <c r="AC13">
        <v>33.622608999999997</v>
      </c>
      <c r="AD13">
        <v>42.025433</v>
      </c>
      <c r="AE13">
        <v>57.122017</v>
      </c>
      <c r="AF13">
        <v>26.707450999999999</v>
      </c>
      <c r="AG13">
        <v>47.788440000000001</v>
      </c>
      <c r="AH13">
        <v>173.71775700000001</v>
      </c>
      <c r="AI13">
        <v>4.1238489999999999</v>
      </c>
      <c r="AJ13">
        <v>0</v>
      </c>
      <c r="AK13">
        <v>65.793650999999997</v>
      </c>
      <c r="AL13">
        <v>77.395822999999993</v>
      </c>
      <c r="AM13">
        <v>18.148236000000001</v>
      </c>
      <c r="AN13">
        <v>0.75888599999999995</v>
      </c>
      <c r="AO13">
        <v>0</v>
      </c>
      <c r="AP13">
        <v>9.1504650000000005</v>
      </c>
      <c r="AQ13">
        <v>29.997384</v>
      </c>
      <c r="AR13">
        <v>33.036427000000003</v>
      </c>
      <c r="AS13">
        <v>33.163713000000001</v>
      </c>
      <c r="AT13">
        <v>11.159136999999999</v>
      </c>
      <c r="AU13">
        <v>0</v>
      </c>
      <c r="AV13">
        <v>0</v>
      </c>
      <c r="AW13">
        <v>0</v>
      </c>
      <c r="AX13">
        <v>0</v>
      </c>
      <c r="AY13">
        <v>5.3674869999999997</v>
      </c>
      <c r="AZ13">
        <v>8.9529669999999992</v>
      </c>
      <c r="BA13">
        <v>6.5114470000000004</v>
      </c>
      <c r="BB13">
        <v>5.1721630000000003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2855.5418739999996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662.02909299999999</v>
      </c>
      <c r="L14">
        <v>243.22577200000001</v>
      </c>
      <c r="M14">
        <v>91.134165999999993</v>
      </c>
      <c r="N14">
        <v>117.218503</v>
      </c>
      <c r="O14">
        <v>122.885103</v>
      </c>
      <c r="P14">
        <v>139.57301699999999</v>
      </c>
      <c r="Q14">
        <v>21.436223999999999</v>
      </c>
      <c r="R14">
        <v>42.081384999999997</v>
      </c>
      <c r="S14">
        <v>26.048909999999999</v>
      </c>
      <c r="T14">
        <v>1.650663</v>
      </c>
      <c r="U14">
        <v>400.72016200000002</v>
      </c>
      <c r="V14">
        <v>11.805619</v>
      </c>
      <c r="W14">
        <v>42.772443000000003</v>
      </c>
      <c r="X14">
        <v>143.15398999999999</v>
      </c>
      <c r="Y14">
        <v>0</v>
      </c>
      <c r="Z14">
        <v>12.589055999999999</v>
      </c>
      <c r="AA14">
        <v>40.685541999999998</v>
      </c>
      <c r="AB14">
        <v>46.816884000000002</v>
      </c>
      <c r="AC14">
        <v>33.622608999999997</v>
      </c>
      <c r="AD14">
        <v>42.025433</v>
      </c>
      <c r="AE14">
        <v>57.122017</v>
      </c>
      <c r="AF14">
        <v>26.707450999999999</v>
      </c>
      <c r="AG14">
        <v>47.788440000000001</v>
      </c>
      <c r="AH14">
        <v>173.71775700000001</v>
      </c>
      <c r="AI14">
        <v>4.1238489999999999</v>
      </c>
      <c r="AJ14">
        <v>0</v>
      </c>
      <c r="AK14">
        <v>65.793650999999997</v>
      </c>
      <c r="AL14">
        <v>77.395822999999993</v>
      </c>
      <c r="AM14">
        <v>18.148236000000001</v>
      </c>
      <c r="AN14">
        <v>0.75888599999999995</v>
      </c>
      <c r="AO14">
        <v>0</v>
      </c>
      <c r="AP14">
        <v>2.9677180000000001</v>
      </c>
      <c r="AQ14">
        <v>29.997384</v>
      </c>
      <c r="AR14">
        <v>33.036427000000003</v>
      </c>
      <c r="AS14">
        <v>33.163713000000001</v>
      </c>
      <c r="AT14">
        <v>11.372631</v>
      </c>
      <c r="AU14">
        <v>0</v>
      </c>
      <c r="AV14">
        <v>0</v>
      </c>
      <c r="AW14">
        <v>0</v>
      </c>
      <c r="AX14">
        <v>0</v>
      </c>
      <c r="AY14">
        <v>5.3674869999999997</v>
      </c>
      <c r="AZ14">
        <v>8.9529669999999992</v>
      </c>
      <c r="BA14">
        <v>6.5114470000000004</v>
      </c>
      <c r="BB14">
        <v>5.1721630000000003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2849.5726209999993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591.98916199999996</v>
      </c>
      <c r="L15">
        <v>221.435283</v>
      </c>
      <c r="M15">
        <v>89.631966000000006</v>
      </c>
      <c r="N15">
        <v>115.427871</v>
      </c>
      <c r="O15">
        <v>120.814728</v>
      </c>
      <c r="P15">
        <v>135.47869700000001</v>
      </c>
      <c r="Q15">
        <v>21.436223999999999</v>
      </c>
      <c r="R15">
        <v>42.081384999999997</v>
      </c>
      <c r="S15">
        <v>26.048909999999999</v>
      </c>
      <c r="T15">
        <v>1.650663</v>
      </c>
      <c r="U15">
        <v>400.72016200000002</v>
      </c>
      <c r="V15">
        <v>11.805619</v>
      </c>
      <c r="W15">
        <v>42.772443000000003</v>
      </c>
      <c r="X15">
        <v>143.15398999999999</v>
      </c>
      <c r="Y15">
        <v>0</v>
      </c>
      <c r="Z15">
        <v>12.589055999999999</v>
      </c>
      <c r="AA15">
        <v>40.685541999999998</v>
      </c>
      <c r="AB15">
        <v>46.816884000000002</v>
      </c>
      <c r="AC15">
        <v>33.622608999999997</v>
      </c>
      <c r="AD15">
        <v>42.025433</v>
      </c>
      <c r="AE15">
        <v>57.122017</v>
      </c>
      <c r="AF15">
        <v>26.707450999999999</v>
      </c>
      <c r="AG15">
        <v>47.788440000000001</v>
      </c>
      <c r="AH15">
        <v>173.71775700000001</v>
      </c>
      <c r="AI15">
        <v>4.1238489999999999</v>
      </c>
      <c r="AJ15">
        <v>0</v>
      </c>
      <c r="AK15">
        <v>65.793650999999997</v>
      </c>
      <c r="AL15">
        <v>77.395822999999993</v>
      </c>
      <c r="AM15">
        <v>18.148236000000001</v>
      </c>
      <c r="AN15">
        <v>0.75888599999999995</v>
      </c>
      <c r="AO15">
        <v>0</v>
      </c>
      <c r="AP15">
        <v>2.9677180000000001</v>
      </c>
      <c r="AQ15">
        <v>19.998256000000001</v>
      </c>
      <c r="AR15">
        <v>33.036427000000003</v>
      </c>
      <c r="AS15">
        <v>33.163713000000001</v>
      </c>
      <c r="AT15">
        <v>12.148447000000001</v>
      </c>
      <c r="AU15">
        <v>0</v>
      </c>
      <c r="AV15">
        <v>0</v>
      </c>
      <c r="AW15">
        <v>0</v>
      </c>
      <c r="AX15">
        <v>0</v>
      </c>
      <c r="AY15">
        <v>5.3674869999999997</v>
      </c>
      <c r="AZ15">
        <v>8.9529669999999992</v>
      </c>
      <c r="BA15">
        <v>6.5114470000000004</v>
      </c>
      <c r="BB15">
        <v>5.1721630000000003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2739.0613619999995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590.41271300000005</v>
      </c>
      <c r="L16">
        <v>221.435283</v>
      </c>
      <c r="M16">
        <v>89.631966000000006</v>
      </c>
      <c r="N16">
        <v>115.427871</v>
      </c>
      <c r="O16">
        <v>120.814728</v>
      </c>
      <c r="P16">
        <v>135.47869700000001</v>
      </c>
      <c r="Q16">
        <v>21.436223999999999</v>
      </c>
      <c r="R16">
        <v>42.081384999999997</v>
      </c>
      <c r="S16">
        <v>26.048909999999999</v>
      </c>
      <c r="T16">
        <v>1.650663</v>
      </c>
      <c r="U16">
        <v>400.72016200000002</v>
      </c>
      <c r="V16">
        <v>11.805619</v>
      </c>
      <c r="W16">
        <v>42.772443000000003</v>
      </c>
      <c r="X16">
        <v>143.15398999999999</v>
      </c>
      <c r="Y16">
        <v>0</v>
      </c>
      <c r="Z16">
        <v>12.589055999999999</v>
      </c>
      <c r="AA16">
        <v>40.685541999999998</v>
      </c>
      <c r="AB16">
        <v>46.816884000000002</v>
      </c>
      <c r="AC16">
        <v>33.622608999999997</v>
      </c>
      <c r="AD16">
        <v>42.025433</v>
      </c>
      <c r="AE16">
        <v>57.122017</v>
      </c>
      <c r="AF16">
        <v>26.707450999999999</v>
      </c>
      <c r="AG16">
        <v>47.788440000000001</v>
      </c>
      <c r="AH16">
        <v>173.71775700000001</v>
      </c>
      <c r="AI16">
        <v>4.1238489999999999</v>
      </c>
      <c r="AJ16">
        <v>0</v>
      </c>
      <c r="AK16">
        <v>65.793650999999997</v>
      </c>
      <c r="AL16">
        <v>77.395822999999993</v>
      </c>
      <c r="AM16">
        <v>18.148236000000001</v>
      </c>
      <c r="AN16">
        <v>0.75888599999999995</v>
      </c>
      <c r="AO16">
        <v>0</v>
      </c>
      <c r="AP16">
        <v>2.9677180000000001</v>
      </c>
      <c r="AQ16">
        <v>19.998256000000001</v>
      </c>
      <c r="AR16">
        <v>33.036427000000003</v>
      </c>
      <c r="AS16">
        <v>33.163713000000001</v>
      </c>
      <c r="AT16">
        <v>11.658028</v>
      </c>
      <c r="AU16">
        <v>0</v>
      </c>
      <c r="AV16">
        <v>0</v>
      </c>
      <c r="AW16">
        <v>0</v>
      </c>
      <c r="AX16">
        <v>0</v>
      </c>
      <c r="AY16">
        <v>5.3674869999999997</v>
      </c>
      <c r="AZ16">
        <v>8.9529669999999992</v>
      </c>
      <c r="BA16">
        <v>6.5114470000000004</v>
      </c>
      <c r="BB16">
        <v>5.1721630000000003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2736.9944939999996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590.41271300000005</v>
      </c>
      <c r="L17">
        <v>221.435283</v>
      </c>
      <c r="M17">
        <v>89.631966000000006</v>
      </c>
      <c r="N17">
        <v>115.427871</v>
      </c>
      <c r="O17">
        <v>120.814728</v>
      </c>
      <c r="P17">
        <v>135.47869700000001</v>
      </c>
      <c r="Q17">
        <v>21.436223999999999</v>
      </c>
      <c r="R17">
        <v>42.081384999999997</v>
      </c>
      <c r="S17">
        <v>26.048909999999999</v>
      </c>
      <c r="T17">
        <v>1.650663</v>
      </c>
      <c r="U17">
        <v>400.72016200000002</v>
      </c>
      <c r="V17">
        <v>11.805619</v>
      </c>
      <c r="W17">
        <v>42.772443000000003</v>
      </c>
      <c r="X17">
        <v>143.15398999999999</v>
      </c>
      <c r="Y17">
        <v>0</v>
      </c>
      <c r="Z17">
        <v>12.589055999999999</v>
      </c>
      <c r="AA17">
        <v>40.685541999999998</v>
      </c>
      <c r="AB17">
        <v>46.816884000000002</v>
      </c>
      <c r="AC17">
        <v>33.622608999999997</v>
      </c>
      <c r="AD17">
        <v>42.025433</v>
      </c>
      <c r="AE17">
        <v>57.122017</v>
      </c>
      <c r="AF17">
        <v>20.030588999999999</v>
      </c>
      <c r="AG17">
        <v>47.788440000000001</v>
      </c>
      <c r="AH17">
        <v>173.71775700000001</v>
      </c>
      <c r="AI17">
        <v>4.1238489999999999</v>
      </c>
      <c r="AJ17">
        <v>0</v>
      </c>
      <c r="AK17">
        <v>65.793650999999997</v>
      </c>
      <c r="AL17">
        <v>77.395822999999993</v>
      </c>
      <c r="AM17">
        <v>18.148236000000001</v>
      </c>
      <c r="AN17">
        <v>0.75888599999999995</v>
      </c>
      <c r="AO17">
        <v>0</v>
      </c>
      <c r="AP17">
        <v>2.9677180000000001</v>
      </c>
      <c r="AQ17">
        <v>19.998256000000001</v>
      </c>
      <c r="AR17">
        <v>33.036427000000003</v>
      </c>
      <c r="AS17">
        <v>33.163713000000001</v>
      </c>
      <c r="AT17">
        <v>12.073518</v>
      </c>
      <c r="AU17">
        <v>0</v>
      </c>
      <c r="AV17">
        <v>0</v>
      </c>
      <c r="AW17">
        <v>0</v>
      </c>
      <c r="AX17">
        <v>0</v>
      </c>
      <c r="AY17">
        <v>5.3674869999999997</v>
      </c>
      <c r="AZ17">
        <v>8.9529669999999992</v>
      </c>
      <c r="BA17">
        <v>6.5114470000000004</v>
      </c>
      <c r="BB17">
        <v>5.1721630000000003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2730.7331219999996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590.41271300000005</v>
      </c>
      <c r="L18">
        <v>221.435283</v>
      </c>
      <c r="M18">
        <v>89.631966000000006</v>
      </c>
      <c r="N18">
        <v>115.427871</v>
      </c>
      <c r="O18">
        <v>120.814728</v>
      </c>
      <c r="P18">
        <v>135.47869700000001</v>
      </c>
      <c r="Q18">
        <v>21.436223999999999</v>
      </c>
      <c r="R18">
        <v>42.081384999999997</v>
      </c>
      <c r="S18">
        <v>26.048909999999999</v>
      </c>
      <c r="T18">
        <v>1.650663</v>
      </c>
      <c r="U18">
        <v>400.72016200000002</v>
      </c>
      <c r="V18">
        <v>11.805619</v>
      </c>
      <c r="W18">
        <v>42.772443000000003</v>
      </c>
      <c r="X18">
        <v>143.15398999999999</v>
      </c>
      <c r="Y18">
        <v>0</v>
      </c>
      <c r="Z18">
        <v>12.589055999999999</v>
      </c>
      <c r="AA18">
        <v>40.685541999999998</v>
      </c>
      <c r="AB18">
        <v>46.816884000000002</v>
      </c>
      <c r="AC18">
        <v>33.622608999999997</v>
      </c>
      <c r="AD18">
        <v>31.446155999999998</v>
      </c>
      <c r="AE18">
        <v>57.122017</v>
      </c>
      <c r="AF18">
        <v>20.030588999999999</v>
      </c>
      <c r="AG18">
        <v>47.788440000000001</v>
      </c>
      <c r="AH18">
        <v>173.71775700000001</v>
      </c>
      <c r="AI18">
        <v>4.1238489999999999</v>
      </c>
      <c r="AJ18">
        <v>0</v>
      </c>
      <c r="AK18">
        <v>65.793650999999997</v>
      </c>
      <c r="AL18">
        <v>77.395822999999993</v>
      </c>
      <c r="AM18">
        <v>18.148236000000001</v>
      </c>
      <c r="AN18">
        <v>0.75888599999999995</v>
      </c>
      <c r="AO18">
        <v>0</v>
      </c>
      <c r="AP18">
        <v>2.9677180000000001</v>
      </c>
      <c r="AQ18">
        <v>19.998256000000001</v>
      </c>
      <c r="AR18">
        <v>33.036427000000003</v>
      </c>
      <c r="AS18">
        <v>33.163713000000001</v>
      </c>
      <c r="AT18">
        <v>13.482150000000001</v>
      </c>
      <c r="AU18">
        <v>0</v>
      </c>
      <c r="AV18">
        <v>0</v>
      </c>
      <c r="AW18">
        <v>0</v>
      </c>
      <c r="AX18">
        <v>0</v>
      </c>
      <c r="AY18">
        <v>5.3674869999999997</v>
      </c>
      <c r="AZ18">
        <v>8.9529669999999992</v>
      </c>
      <c r="BA18">
        <v>6.5114470000000004</v>
      </c>
      <c r="BB18">
        <v>5.1721630000000003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2721.5624769999995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590.41271300000005</v>
      </c>
      <c r="L19">
        <v>221.435283</v>
      </c>
      <c r="M19">
        <v>89.631966000000006</v>
      </c>
      <c r="N19">
        <v>115.427871</v>
      </c>
      <c r="O19">
        <v>120.814728</v>
      </c>
      <c r="P19">
        <v>135.47869700000001</v>
      </c>
      <c r="Q19">
        <v>21.436223999999999</v>
      </c>
      <c r="R19">
        <v>42.081384999999997</v>
      </c>
      <c r="S19">
        <v>26.048909999999999</v>
      </c>
      <c r="T19">
        <v>1.650663</v>
      </c>
      <c r="U19">
        <v>400.72016200000002</v>
      </c>
      <c r="V19">
        <v>11.805619</v>
      </c>
      <c r="W19">
        <v>42.772443000000003</v>
      </c>
      <c r="X19">
        <v>143.15398999999999</v>
      </c>
      <c r="Y19">
        <v>0</v>
      </c>
      <c r="Z19">
        <v>12.589055999999999</v>
      </c>
      <c r="AA19">
        <v>40.685541999999998</v>
      </c>
      <c r="AB19">
        <v>46.816884000000002</v>
      </c>
      <c r="AC19">
        <v>33.622608999999997</v>
      </c>
      <c r="AD19">
        <v>31.446155999999998</v>
      </c>
      <c r="AE19">
        <v>57.122017</v>
      </c>
      <c r="AF19">
        <v>20.030588999999999</v>
      </c>
      <c r="AG19">
        <v>47.788440000000001</v>
      </c>
      <c r="AH19">
        <v>173.71775700000001</v>
      </c>
      <c r="AI19">
        <v>4.1238489999999999</v>
      </c>
      <c r="AJ19">
        <v>0</v>
      </c>
      <c r="AK19">
        <v>65.793650999999997</v>
      </c>
      <c r="AL19">
        <v>77.395822999999993</v>
      </c>
      <c r="AM19">
        <v>18.148236000000001</v>
      </c>
      <c r="AN19">
        <v>0.75888599999999995</v>
      </c>
      <c r="AO19">
        <v>0</v>
      </c>
      <c r="AP19">
        <v>2.9677180000000001</v>
      </c>
      <c r="AQ19">
        <v>9.9991280000000007</v>
      </c>
      <c r="AR19">
        <v>33.036427000000003</v>
      </c>
      <c r="AS19">
        <v>33.163713000000001</v>
      </c>
      <c r="AT19">
        <v>15.852259</v>
      </c>
      <c r="AU19">
        <v>0</v>
      </c>
      <c r="AV19">
        <v>0</v>
      </c>
      <c r="AW19">
        <v>0</v>
      </c>
      <c r="AX19">
        <v>0</v>
      </c>
      <c r="AY19">
        <v>5.3674869999999997</v>
      </c>
      <c r="AZ19">
        <v>8.9529669999999992</v>
      </c>
      <c r="BA19">
        <v>6.5114470000000004</v>
      </c>
      <c r="BB19">
        <v>5.1721630000000003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2713.9334579999995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590.41271300000005</v>
      </c>
      <c r="L20">
        <v>176.706853</v>
      </c>
      <c r="M20">
        <v>89.631966000000006</v>
      </c>
      <c r="N20">
        <v>115.427871</v>
      </c>
      <c r="O20">
        <v>120.814728</v>
      </c>
      <c r="P20">
        <v>135.47869700000001</v>
      </c>
      <c r="Q20">
        <v>21.436223999999999</v>
      </c>
      <c r="R20">
        <v>42.081384999999997</v>
      </c>
      <c r="S20">
        <v>26.048909999999999</v>
      </c>
      <c r="T20">
        <v>1.650663</v>
      </c>
      <c r="U20">
        <v>400.72016200000002</v>
      </c>
      <c r="V20">
        <v>11.805619</v>
      </c>
      <c r="W20">
        <v>42.772443000000003</v>
      </c>
      <c r="X20">
        <v>143.15398999999999</v>
      </c>
      <c r="Y20">
        <v>0</v>
      </c>
      <c r="Z20">
        <v>12.589055999999999</v>
      </c>
      <c r="AA20">
        <v>40.685541999999998</v>
      </c>
      <c r="AB20">
        <v>46.816884000000002</v>
      </c>
      <c r="AC20">
        <v>33.622608999999997</v>
      </c>
      <c r="AD20">
        <v>31.446155999999998</v>
      </c>
      <c r="AE20">
        <v>57.122017</v>
      </c>
      <c r="AF20">
        <v>20.030588999999999</v>
      </c>
      <c r="AG20">
        <v>47.788440000000001</v>
      </c>
      <c r="AH20">
        <v>173.71775700000001</v>
      </c>
      <c r="AI20">
        <v>16.200838999999998</v>
      </c>
      <c r="AJ20">
        <v>0</v>
      </c>
      <c r="AK20">
        <v>65.793650999999997</v>
      </c>
      <c r="AL20">
        <v>77.395822999999993</v>
      </c>
      <c r="AM20">
        <v>18.148236000000001</v>
      </c>
      <c r="AN20">
        <v>0.75888599999999995</v>
      </c>
      <c r="AO20">
        <v>0</v>
      </c>
      <c r="AP20">
        <v>2.9677180000000001</v>
      </c>
      <c r="AQ20">
        <v>0</v>
      </c>
      <c r="AR20">
        <v>33.036427000000003</v>
      </c>
      <c r="AS20">
        <v>33.163713000000001</v>
      </c>
      <c r="AT20">
        <v>17.650262000000001</v>
      </c>
      <c r="AU20">
        <v>0</v>
      </c>
      <c r="AV20">
        <v>0</v>
      </c>
      <c r="AW20">
        <v>0</v>
      </c>
      <c r="AX20">
        <v>0</v>
      </c>
      <c r="AY20">
        <v>5.3674869999999997</v>
      </c>
      <c r="AZ20">
        <v>8.9529669999999992</v>
      </c>
      <c r="BA20">
        <v>6.5114470000000004</v>
      </c>
      <c r="BB20">
        <v>5.1721630000000003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2673.0808929999998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590.41271300000005</v>
      </c>
      <c r="L21">
        <v>176.706853</v>
      </c>
      <c r="M21">
        <v>89.631966000000006</v>
      </c>
      <c r="N21">
        <v>115.427871</v>
      </c>
      <c r="O21">
        <v>120.814728</v>
      </c>
      <c r="P21">
        <v>135.47869700000001</v>
      </c>
      <c r="Q21">
        <v>21.436223999999999</v>
      </c>
      <c r="R21">
        <v>42.081384999999997</v>
      </c>
      <c r="S21">
        <v>26.048909999999999</v>
      </c>
      <c r="T21">
        <v>1.650663</v>
      </c>
      <c r="U21">
        <v>400.72016200000002</v>
      </c>
      <c r="V21">
        <v>11.805619</v>
      </c>
      <c r="W21">
        <v>42.772443000000003</v>
      </c>
      <c r="X21">
        <v>143.15398999999999</v>
      </c>
      <c r="Y21">
        <v>0</v>
      </c>
      <c r="Z21">
        <v>12.589055999999999</v>
      </c>
      <c r="AA21">
        <v>40.685541999999998</v>
      </c>
      <c r="AB21">
        <v>46.816884000000002</v>
      </c>
      <c r="AC21">
        <v>33.622608999999997</v>
      </c>
      <c r="AD21">
        <v>31.446155999999998</v>
      </c>
      <c r="AE21">
        <v>57.122017</v>
      </c>
      <c r="AF21">
        <v>20.030588999999999</v>
      </c>
      <c r="AG21">
        <v>47.788440000000001</v>
      </c>
      <c r="AH21">
        <v>173.71775700000001</v>
      </c>
      <c r="AI21">
        <v>16.200838999999998</v>
      </c>
      <c r="AJ21">
        <v>0</v>
      </c>
      <c r="AK21">
        <v>65.793650999999997</v>
      </c>
      <c r="AL21">
        <v>77.395822999999993</v>
      </c>
      <c r="AM21">
        <v>18.148236000000001</v>
      </c>
      <c r="AN21">
        <v>0.75888599999999995</v>
      </c>
      <c r="AO21">
        <v>0</v>
      </c>
      <c r="AP21">
        <v>2.9677180000000001</v>
      </c>
      <c r="AQ21">
        <v>0</v>
      </c>
      <c r="AR21">
        <v>33.036427000000003</v>
      </c>
      <c r="AS21">
        <v>33.163713000000001</v>
      </c>
      <c r="AT21">
        <v>19.305969999999999</v>
      </c>
      <c r="AU21">
        <v>0</v>
      </c>
      <c r="AV21">
        <v>0</v>
      </c>
      <c r="AW21">
        <v>0</v>
      </c>
      <c r="AX21">
        <v>0</v>
      </c>
      <c r="AY21">
        <v>5.3674869999999997</v>
      </c>
      <c r="AZ21">
        <v>8.9529669999999992</v>
      </c>
      <c r="BA21">
        <v>6.5114470000000004</v>
      </c>
      <c r="BB21">
        <v>5.1721630000000003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2674.7366009999996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590.41271300000005</v>
      </c>
      <c r="L22">
        <v>128.44185300000001</v>
      </c>
      <c r="M22">
        <v>89.631966000000006</v>
      </c>
      <c r="N22">
        <v>115.427871</v>
      </c>
      <c r="O22">
        <v>120.814728</v>
      </c>
      <c r="P22">
        <v>135.47869700000001</v>
      </c>
      <c r="Q22">
        <v>21.436223999999999</v>
      </c>
      <c r="R22">
        <v>42.081384999999997</v>
      </c>
      <c r="S22">
        <v>26.048909999999999</v>
      </c>
      <c r="T22">
        <v>1.650663</v>
      </c>
      <c r="U22">
        <v>400.72016200000002</v>
      </c>
      <c r="V22">
        <v>11.805619</v>
      </c>
      <c r="W22">
        <v>42.772443000000003</v>
      </c>
      <c r="X22">
        <v>143.15398999999999</v>
      </c>
      <c r="Y22">
        <v>0</v>
      </c>
      <c r="Z22">
        <v>12.589055999999999</v>
      </c>
      <c r="AA22">
        <v>40.685541999999998</v>
      </c>
      <c r="AB22">
        <v>46.816884000000002</v>
      </c>
      <c r="AC22">
        <v>33.622608999999997</v>
      </c>
      <c r="AD22">
        <v>31.446155999999998</v>
      </c>
      <c r="AE22">
        <v>57.122017</v>
      </c>
      <c r="AF22">
        <v>20.030588999999999</v>
      </c>
      <c r="AG22">
        <v>47.788440000000001</v>
      </c>
      <c r="AH22">
        <v>173.71775700000001</v>
      </c>
      <c r="AI22">
        <v>16.200838999999998</v>
      </c>
      <c r="AJ22">
        <v>0</v>
      </c>
      <c r="AK22">
        <v>65.793650999999997</v>
      </c>
      <c r="AL22">
        <v>77.395822999999993</v>
      </c>
      <c r="AM22">
        <v>18.148236000000001</v>
      </c>
      <c r="AN22">
        <v>0.75888599999999995</v>
      </c>
      <c r="AO22">
        <v>0</v>
      </c>
      <c r="AP22">
        <v>2.9677180000000001</v>
      </c>
      <c r="AQ22">
        <v>0</v>
      </c>
      <c r="AR22">
        <v>33.036427000000003</v>
      </c>
      <c r="AS22">
        <v>33.163713000000001</v>
      </c>
      <c r="AT22">
        <v>19.305969999999999</v>
      </c>
      <c r="AU22">
        <v>0</v>
      </c>
      <c r="AV22">
        <v>0</v>
      </c>
      <c r="AW22">
        <v>0</v>
      </c>
      <c r="AX22">
        <v>0</v>
      </c>
      <c r="AY22">
        <v>5.3674869999999997</v>
      </c>
      <c r="AZ22">
        <v>8.9529669999999992</v>
      </c>
      <c r="BA22">
        <v>6.5114470000000004</v>
      </c>
      <c r="BB22">
        <v>5.1721630000000003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2626.4716009999997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590.41271300000005</v>
      </c>
      <c r="L23">
        <v>128.44185300000001</v>
      </c>
      <c r="M23">
        <v>89.631966000000006</v>
      </c>
      <c r="N23">
        <v>115.427871</v>
      </c>
      <c r="O23">
        <v>120.814728</v>
      </c>
      <c r="P23">
        <v>135.47869700000001</v>
      </c>
      <c r="Q23">
        <v>21.436223999999999</v>
      </c>
      <c r="R23">
        <v>41.800386000000003</v>
      </c>
      <c r="S23">
        <v>26.048909999999999</v>
      </c>
      <c r="T23">
        <v>1.650663</v>
      </c>
      <c r="U23">
        <v>400.72016200000002</v>
      </c>
      <c r="V23">
        <v>11.805619</v>
      </c>
      <c r="W23">
        <v>42.772443000000003</v>
      </c>
      <c r="X23">
        <v>143.15398999999999</v>
      </c>
      <c r="Y23">
        <v>0</v>
      </c>
      <c r="Z23">
        <v>12.589055999999999</v>
      </c>
      <c r="AA23">
        <v>40.685541999999998</v>
      </c>
      <c r="AB23">
        <v>46.816884000000002</v>
      </c>
      <c r="AC23">
        <v>33.622608999999997</v>
      </c>
      <c r="AD23">
        <v>31.446155999999998</v>
      </c>
      <c r="AE23">
        <v>57.122017</v>
      </c>
      <c r="AF23">
        <v>20.030588999999999</v>
      </c>
      <c r="AG23">
        <v>47.788440000000001</v>
      </c>
      <c r="AH23">
        <v>173.71775700000001</v>
      </c>
      <c r="AI23">
        <v>16.200838999999998</v>
      </c>
      <c r="AJ23">
        <v>0</v>
      </c>
      <c r="AK23">
        <v>65.793650999999997</v>
      </c>
      <c r="AL23">
        <v>77.395822999999993</v>
      </c>
      <c r="AM23">
        <v>18.148236000000001</v>
      </c>
      <c r="AN23">
        <v>0.75888599999999995</v>
      </c>
      <c r="AO23">
        <v>0</v>
      </c>
      <c r="AP23">
        <v>2.9677180000000001</v>
      </c>
      <c r="AQ23">
        <v>0</v>
      </c>
      <c r="AR23">
        <v>33.036427000000003</v>
      </c>
      <c r="AS23">
        <v>33.163713000000001</v>
      </c>
      <c r="AT23">
        <v>19.305969999999999</v>
      </c>
      <c r="AU23">
        <v>0</v>
      </c>
      <c r="AV23">
        <v>0</v>
      </c>
      <c r="AW23">
        <v>0</v>
      </c>
      <c r="AX23">
        <v>0</v>
      </c>
      <c r="AY23">
        <v>5.3674869999999997</v>
      </c>
      <c r="AZ23">
        <v>8.9529669999999992</v>
      </c>
      <c r="BA23">
        <v>6.5114470000000004</v>
      </c>
      <c r="BB23">
        <v>5.1721630000000003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2626.1906019999997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590.41271300000005</v>
      </c>
      <c r="L24">
        <v>80.176852999999994</v>
      </c>
      <c r="M24">
        <v>89.631966000000006</v>
      </c>
      <c r="N24">
        <v>115.427871</v>
      </c>
      <c r="O24">
        <v>120.814728</v>
      </c>
      <c r="P24">
        <v>135.47869700000001</v>
      </c>
      <c r="Q24">
        <v>21.436223999999999</v>
      </c>
      <c r="R24">
        <v>41.800386000000003</v>
      </c>
      <c r="S24">
        <v>26.048909999999999</v>
      </c>
      <c r="T24">
        <v>1.650663</v>
      </c>
      <c r="U24">
        <v>400.72016200000002</v>
      </c>
      <c r="V24">
        <v>11.805619</v>
      </c>
      <c r="W24">
        <v>42.772443000000003</v>
      </c>
      <c r="X24">
        <v>143.15398999999999</v>
      </c>
      <c r="Y24">
        <v>0</v>
      </c>
      <c r="Z24">
        <v>12.589055999999999</v>
      </c>
      <c r="AA24">
        <v>40.685541999999998</v>
      </c>
      <c r="AB24">
        <v>46.816884000000002</v>
      </c>
      <c r="AC24">
        <v>33.622608999999997</v>
      </c>
      <c r="AD24">
        <v>31.446155999999998</v>
      </c>
      <c r="AE24">
        <v>57.122017</v>
      </c>
      <c r="AF24">
        <v>20.030588999999999</v>
      </c>
      <c r="AG24">
        <v>47.788440000000001</v>
      </c>
      <c r="AH24">
        <v>173.71775700000001</v>
      </c>
      <c r="AI24">
        <v>17.673642999999998</v>
      </c>
      <c r="AJ24">
        <v>0</v>
      </c>
      <c r="AK24">
        <v>65.793650999999997</v>
      </c>
      <c r="AL24">
        <v>77.395822999999993</v>
      </c>
      <c r="AM24">
        <v>18.148236000000001</v>
      </c>
      <c r="AN24">
        <v>0.75888599999999995</v>
      </c>
      <c r="AO24">
        <v>0</v>
      </c>
      <c r="AP24">
        <v>2.9677180000000001</v>
      </c>
      <c r="AQ24">
        <v>0</v>
      </c>
      <c r="AR24">
        <v>33.036427000000003</v>
      </c>
      <c r="AS24">
        <v>33.163713000000001</v>
      </c>
      <c r="AT24">
        <v>19.305969999999999</v>
      </c>
      <c r="AU24">
        <v>0</v>
      </c>
      <c r="AV24">
        <v>0</v>
      </c>
      <c r="AW24">
        <v>0</v>
      </c>
      <c r="AX24">
        <v>0</v>
      </c>
      <c r="AY24">
        <v>5.3674869999999997</v>
      </c>
      <c r="AZ24">
        <v>8.9529669999999992</v>
      </c>
      <c r="BA24">
        <v>6.5114470000000004</v>
      </c>
      <c r="BB24">
        <v>5.1721630000000003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2579.3984059999998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657.60571100000004</v>
      </c>
      <c r="L25">
        <v>74.938941999999997</v>
      </c>
      <c r="M25">
        <v>89.631966000000006</v>
      </c>
      <c r="N25">
        <v>115.427871</v>
      </c>
      <c r="O25">
        <v>120.814728</v>
      </c>
      <c r="P25">
        <v>135.47869700000001</v>
      </c>
      <c r="Q25">
        <v>21.436223999999999</v>
      </c>
      <c r="R25">
        <v>41.800386000000003</v>
      </c>
      <c r="S25">
        <v>26.048909999999999</v>
      </c>
      <c r="T25">
        <v>1.650663</v>
      </c>
      <c r="U25">
        <v>400.72016200000002</v>
      </c>
      <c r="V25">
        <v>11.805619</v>
      </c>
      <c r="W25">
        <v>42.772443000000003</v>
      </c>
      <c r="X25">
        <v>143.15398999999999</v>
      </c>
      <c r="Y25">
        <v>0</v>
      </c>
      <c r="Z25">
        <v>12.589055999999999</v>
      </c>
      <c r="AA25">
        <v>40.685541999999998</v>
      </c>
      <c r="AB25">
        <v>46.816884000000002</v>
      </c>
      <c r="AC25">
        <v>33.622608999999997</v>
      </c>
      <c r="AD25">
        <v>31.446155999999998</v>
      </c>
      <c r="AE25">
        <v>57.122017</v>
      </c>
      <c r="AF25">
        <v>20.030588999999999</v>
      </c>
      <c r="AG25">
        <v>47.788440000000001</v>
      </c>
      <c r="AH25">
        <v>173.71775700000001</v>
      </c>
      <c r="AI25">
        <v>17.673642999999998</v>
      </c>
      <c r="AJ25">
        <v>0</v>
      </c>
      <c r="AK25">
        <v>65.793650999999997</v>
      </c>
      <c r="AL25">
        <v>77.395822999999993</v>
      </c>
      <c r="AM25">
        <v>18.148236000000001</v>
      </c>
      <c r="AN25">
        <v>0.75888599999999995</v>
      </c>
      <c r="AO25">
        <v>0</v>
      </c>
      <c r="AP25">
        <v>2.9677180000000001</v>
      </c>
      <c r="AQ25">
        <v>0</v>
      </c>
      <c r="AR25">
        <v>33.036427000000003</v>
      </c>
      <c r="AS25">
        <v>33.163713000000001</v>
      </c>
      <c r="AT25">
        <v>19.305969999999999</v>
      </c>
      <c r="AU25">
        <v>0</v>
      </c>
      <c r="AV25">
        <v>0</v>
      </c>
      <c r="AW25">
        <v>0</v>
      </c>
      <c r="AX25">
        <v>0</v>
      </c>
      <c r="AY25">
        <v>5.3674869999999997</v>
      </c>
      <c r="AZ25">
        <v>8.9529669999999992</v>
      </c>
      <c r="BA25">
        <v>6.5114470000000004</v>
      </c>
      <c r="BB25">
        <v>5.1721630000000003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2641.3534929999996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662.02909299999999</v>
      </c>
      <c r="L26">
        <v>74.938941999999997</v>
      </c>
      <c r="M26">
        <v>89.631966000000006</v>
      </c>
      <c r="N26">
        <v>115.427871</v>
      </c>
      <c r="O26">
        <v>120.814728</v>
      </c>
      <c r="P26">
        <v>135.47869700000001</v>
      </c>
      <c r="Q26">
        <v>21.436223999999999</v>
      </c>
      <c r="R26">
        <v>41.800386000000003</v>
      </c>
      <c r="S26">
        <v>26.048909999999999</v>
      </c>
      <c r="T26">
        <v>1.650663</v>
      </c>
      <c r="U26">
        <v>400.72016200000002</v>
      </c>
      <c r="V26">
        <v>11.805619</v>
      </c>
      <c r="W26">
        <v>42.772443000000003</v>
      </c>
      <c r="X26">
        <v>143.15398999999999</v>
      </c>
      <c r="Y26">
        <v>0</v>
      </c>
      <c r="Z26">
        <v>12.589055999999999</v>
      </c>
      <c r="AA26">
        <v>40.685541999999998</v>
      </c>
      <c r="AB26">
        <v>46.816884000000002</v>
      </c>
      <c r="AC26">
        <v>33.622608999999997</v>
      </c>
      <c r="AD26">
        <v>31.446155999999998</v>
      </c>
      <c r="AE26">
        <v>57.122017</v>
      </c>
      <c r="AF26">
        <v>20.030588999999999</v>
      </c>
      <c r="AG26">
        <v>47.788440000000001</v>
      </c>
      <c r="AH26">
        <v>173.71775700000001</v>
      </c>
      <c r="AI26">
        <v>17.673642999999998</v>
      </c>
      <c r="AJ26">
        <v>0</v>
      </c>
      <c r="AK26">
        <v>65.793650999999997</v>
      </c>
      <c r="AL26">
        <v>77.395822999999993</v>
      </c>
      <c r="AM26">
        <v>18.148236000000001</v>
      </c>
      <c r="AN26">
        <v>0.75888599999999995</v>
      </c>
      <c r="AO26">
        <v>0</v>
      </c>
      <c r="AP26">
        <v>2.9677180000000001</v>
      </c>
      <c r="AQ26">
        <v>0</v>
      </c>
      <c r="AR26">
        <v>33.036427000000003</v>
      </c>
      <c r="AS26">
        <v>33.163713000000001</v>
      </c>
      <c r="AT26">
        <v>19.305969999999999</v>
      </c>
      <c r="AU26">
        <v>0</v>
      </c>
      <c r="AV26">
        <v>0</v>
      </c>
      <c r="AW26">
        <v>0</v>
      </c>
      <c r="AX26">
        <v>0</v>
      </c>
      <c r="AY26">
        <v>5.3674869999999997</v>
      </c>
      <c r="AZ26">
        <v>8.9529669999999992</v>
      </c>
      <c r="BA26">
        <v>6.5114470000000004</v>
      </c>
      <c r="BB26">
        <v>5.1721630000000003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2645.7768749999996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662.02909299999999</v>
      </c>
      <c r="L27">
        <v>74.938941999999997</v>
      </c>
      <c r="M27">
        <v>89.631966000000006</v>
      </c>
      <c r="N27">
        <v>115.427871</v>
      </c>
      <c r="O27">
        <v>120.814728</v>
      </c>
      <c r="P27">
        <v>135.47869700000001</v>
      </c>
      <c r="Q27">
        <v>21.436223999999999</v>
      </c>
      <c r="R27">
        <v>41.800386000000003</v>
      </c>
      <c r="S27">
        <v>26.048909999999999</v>
      </c>
      <c r="T27">
        <v>1.650663</v>
      </c>
      <c r="U27">
        <v>400.72016200000002</v>
      </c>
      <c r="V27">
        <v>11.805619</v>
      </c>
      <c r="W27">
        <v>42.772443000000003</v>
      </c>
      <c r="X27">
        <v>143.15398999999999</v>
      </c>
      <c r="Y27">
        <v>0</v>
      </c>
      <c r="Z27">
        <v>12.589055999999999</v>
      </c>
      <c r="AA27">
        <v>40.685541999999998</v>
      </c>
      <c r="AB27">
        <v>46.816884000000002</v>
      </c>
      <c r="AC27">
        <v>33.622608999999997</v>
      </c>
      <c r="AD27">
        <v>31.446155999999998</v>
      </c>
      <c r="AE27">
        <v>57.122017</v>
      </c>
      <c r="AF27">
        <v>9.7927320000000009</v>
      </c>
      <c r="AG27">
        <v>47.788440000000001</v>
      </c>
      <c r="AH27">
        <v>173.71775700000001</v>
      </c>
      <c r="AI27">
        <v>17.673642999999998</v>
      </c>
      <c r="AJ27">
        <v>0</v>
      </c>
      <c r="AK27">
        <v>65.793650999999997</v>
      </c>
      <c r="AL27">
        <v>77.395822999999993</v>
      </c>
      <c r="AM27">
        <v>16.991009999999999</v>
      </c>
      <c r="AN27">
        <v>0.75888599999999995</v>
      </c>
      <c r="AO27">
        <v>0</v>
      </c>
      <c r="AP27">
        <v>2.9677180000000001</v>
      </c>
      <c r="AQ27">
        <v>0</v>
      </c>
      <c r="AR27">
        <v>33.036427000000003</v>
      </c>
      <c r="AS27">
        <v>33.163713000000001</v>
      </c>
      <c r="AT27">
        <v>19.305969999999999</v>
      </c>
      <c r="AU27">
        <v>0</v>
      </c>
      <c r="AV27">
        <v>0</v>
      </c>
      <c r="AW27">
        <v>0</v>
      </c>
      <c r="AX27">
        <v>0</v>
      </c>
      <c r="AY27">
        <v>5.3674869999999997</v>
      </c>
      <c r="AZ27">
        <v>8.9529669999999992</v>
      </c>
      <c r="BA27">
        <v>6.5114470000000004</v>
      </c>
      <c r="BB27">
        <v>5.1721630000000003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2634.3817919999997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657.81401400000004</v>
      </c>
      <c r="L28">
        <v>74.938941999999997</v>
      </c>
      <c r="M28">
        <v>89.631966000000006</v>
      </c>
      <c r="N28">
        <v>115.427871</v>
      </c>
      <c r="O28">
        <v>120.814728</v>
      </c>
      <c r="P28">
        <v>135.47869700000001</v>
      </c>
      <c r="Q28">
        <v>21.436223999999999</v>
      </c>
      <c r="R28">
        <v>41.800386000000003</v>
      </c>
      <c r="S28">
        <v>26.048909999999999</v>
      </c>
      <c r="T28">
        <v>1.650663</v>
      </c>
      <c r="U28">
        <v>400.72016200000002</v>
      </c>
      <c r="V28">
        <v>11.805619</v>
      </c>
      <c r="W28">
        <v>42.772443000000003</v>
      </c>
      <c r="X28">
        <v>143.15398999999999</v>
      </c>
      <c r="Y28">
        <v>0</v>
      </c>
      <c r="Z28">
        <v>12.589055999999999</v>
      </c>
      <c r="AA28">
        <v>40.685541999999998</v>
      </c>
      <c r="AB28">
        <v>46.816884000000002</v>
      </c>
      <c r="AC28">
        <v>33.622608999999997</v>
      </c>
      <c r="AD28">
        <v>31.446155999999998</v>
      </c>
      <c r="AE28">
        <v>57.122017</v>
      </c>
      <c r="AF28">
        <v>9.4588900000000002</v>
      </c>
      <c r="AG28">
        <v>47.788440000000001</v>
      </c>
      <c r="AH28">
        <v>173.71775700000001</v>
      </c>
      <c r="AI28">
        <v>17.673642999999998</v>
      </c>
      <c r="AJ28">
        <v>0</v>
      </c>
      <c r="AK28">
        <v>65.793650999999997</v>
      </c>
      <c r="AL28">
        <v>77.395822999999993</v>
      </c>
      <c r="AM28">
        <v>12.092701</v>
      </c>
      <c r="AN28">
        <v>0.75888599999999995</v>
      </c>
      <c r="AO28">
        <v>0</v>
      </c>
      <c r="AP28">
        <v>2.9677180000000001</v>
      </c>
      <c r="AQ28">
        <v>0</v>
      </c>
      <c r="AR28">
        <v>33.036427000000003</v>
      </c>
      <c r="AS28">
        <v>33.163713000000001</v>
      </c>
      <c r="AT28">
        <v>19.305969999999999</v>
      </c>
      <c r="AU28">
        <v>0</v>
      </c>
      <c r="AV28">
        <v>0</v>
      </c>
      <c r="AW28">
        <v>0</v>
      </c>
      <c r="AX28">
        <v>0</v>
      </c>
      <c r="AY28">
        <v>5.3674869999999997</v>
      </c>
      <c r="AZ28">
        <v>8.9529669999999992</v>
      </c>
      <c r="BA28">
        <v>6.5114470000000004</v>
      </c>
      <c r="BB28">
        <v>5.1721630000000003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2624.9345619999999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657.81401400000004</v>
      </c>
      <c r="L29">
        <v>74.938941999999997</v>
      </c>
      <c r="M29">
        <v>89.631966000000006</v>
      </c>
      <c r="N29">
        <v>115.427871</v>
      </c>
      <c r="O29">
        <v>120.814728</v>
      </c>
      <c r="P29">
        <v>135.47869700000001</v>
      </c>
      <c r="Q29">
        <v>21.436223999999999</v>
      </c>
      <c r="R29">
        <v>41.800386000000003</v>
      </c>
      <c r="S29">
        <v>26.048909999999999</v>
      </c>
      <c r="T29">
        <v>1.650663</v>
      </c>
      <c r="U29">
        <v>400.72016200000002</v>
      </c>
      <c r="V29">
        <v>11.805619</v>
      </c>
      <c r="W29">
        <v>42.772443000000003</v>
      </c>
      <c r="X29">
        <v>143.15398999999999</v>
      </c>
      <c r="Y29">
        <v>0</v>
      </c>
      <c r="Z29">
        <v>12.589055999999999</v>
      </c>
      <c r="AA29">
        <v>40.685541999999998</v>
      </c>
      <c r="AB29">
        <v>46.816884000000002</v>
      </c>
      <c r="AC29">
        <v>33.622608999999997</v>
      </c>
      <c r="AD29">
        <v>31.446155999999998</v>
      </c>
      <c r="AE29">
        <v>57.122017</v>
      </c>
      <c r="AF29">
        <v>9.4588900000000002</v>
      </c>
      <c r="AG29">
        <v>47.788440000000001</v>
      </c>
      <c r="AH29">
        <v>173.71775700000001</v>
      </c>
      <c r="AI29">
        <v>56.750067000000001</v>
      </c>
      <c r="AJ29">
        <v>0</v>
      </c>
      <c r="AK29">
        <v>65.793650999999997</v>
      </c>
      <c r="AL29">
        <v>77.395822999999993</v>
      </c>
      <c r="AM29">
        <v>12.092701</v>
      </c>
      <c r="AN29">
        <v>0.75888599999999995</v>
      </c>
      <c r="AO29">
        <v>0</v>
      </c>
      <c r="AP29">
        <v>2.9677180000000001</v>
      </c>
      <c r="AQ29">
        <v>0</v>
      </c>
      <c r="AR29">
        <v>33.036427000000003</v>
      </c>
      <c r="AS29">
        <v>33.163713000000001</v>
      </c>
      <c r="AT29">
        <v>19.305969999999999</v>
      </c>
      <c r="AU29">
        <v>0</v>
      </c>
      <c r="AV29">
        <v>0</v>
      </c>
      <c r="AW29">
        <v>0</v>
      </c>
      <c r="AX29">
        <v>0</v>
      </c>
      <c r="AY29">
        <v>5.3674869999999997</v>
      </c>
      <c r="AZ29">
        <v>8.9529669999999992</v>
      </c>
      <c r="BA29">
        <v>6.5114470000000004</v>
      </c>
      <c r="BB29">
        <v>5.1721630000000003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2664.0109859999998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587.43218400000001</v>
      </c>
      <c r="L30">
        <v>54.607021000000003</v>
      </c>
      <c r="M30">
        <v>89.631966000000006</v>
      </c>
      <c r="N30">
        <v>115.427871</v>
      </c>
      <c r="O30">
        <v>120.814728</v>
      </c>
      <c r="P30">
        <v>135.47869700000001</v>
      </c>
      <c r="Q30">
        <v>21.436223999999999</v>
      </c>
      <c r="R30">
        <v>41.800386000000003</v>
      </c>
      <c r="S30">
        <v>22.860524000000002</v>
      </c>
      <c r="T30">
        <v>1.650663</v>
      </c>
      <c r="U30">
        <v>400.72016200000002</v>
      </c>
      <c r="V30">
        <v>11.805619</v>
      </c>
      <c r="W30">
        <v>42.772443000000003</v>
      </c>
      <c r="X30">
        <v>143.15398999999999</v>
      </c>
      <c r="Y30">
        <v>0</v>
      </c>
      <c r="Z30">
        <v>12.589055999999999</v>
      </c>
      <c r="AA30">
        <v>40.685541999999998</v>
      </c>
      <c r="AB30">
        <v>46.816884000000002</v>
      </c>
      <c r="AC30">
        <v>33.622608999999997</v>
      </c>
      <c r="AD30">
        <v>31.446155999999998</v>
      </c>
      <c r="AE30">
        <v>57.122017</v>
      </c>
      <c r="AF30">
        <v>9.4588900000000002</v>
      </c>
      <c r="AG30">
        <v>47.788440000000001</v>
      </c>
      <c r="AH30">
        <v>173.71775700000001</v>
      </c>
      <c r="AI30">
        <v>56.750067000000001</v>
      </c>
      <c r="AJ30">
        <v>0</v>
      </c>
      <c r="AK30">
        <v>65.793650999999997</v>
      </c>
      <c r="AL30">
        <v>77.395822999999993</v>
      </c>
      <c r="AM30">
        <v>12.092701</v>
      </c>
      <c r="AN30">
        <v>0.75888599999999995</v>
      </c>
      <c r="AO30">
        <v>0</v>
      </c>
      <c r="AP30">
        <v>2.9677180000000001</v>
      </c>
      <c r="AQ30">
        <v>0</v>
      </c>
      <c r="AR30">
        <v>33.036427000000003</v>
      </c>
      <c r="AS30">
        <v>33.163713000000001</v>
      </c>
      <c r="AT30">
        <v>19.305969999999999</v>
      </c>
      <c r="AU30">
        <v>0</v>
      </c>
      <c r="AV30">
        <v>0</v>
      </c>
      <c r="AW30">
        <v>0</v>
      </c>
      <c r="AX30">
        <v>0</v>
      </c>
      <c r="AY30">
        <v>5.3674869999999997</v>
      </c>
      <c r="AZ30">
        <v>8.9529669999999992</v>
      </c>
      <c r="BA30">
        <v>6.5114470000000004</v>
      </c>
      <c r="BB30">
        <v>5.1721630000000003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2570.1088489999997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590.730816</v>
      </c>
      <c r="L31">
        <v>54.607021000000003</v>
      </c>
      <c r="M31">
        <v>89.631966000000006</v>
      </c>
      <c r="N31">
        <v>115.427871</v>
      </c>
      <c r="O31">
        <v>120.814728</v>
      </c>
      <c r="P31">
        <v>135.47869700000001</v>
      </c>
      <c r="Q31">
        <v>21.436223999999999</v>
      </c>
      <c r="R31">
        <v>42.081384999999997</v>
      </c>
      <c r="S31">
        <v>26.051323</v>
      </c>
      <c r="T31">
        <v>1.650663</v>
      </c>
      <c r="U31">
        <v>400.72016200000002</v>
      </c>
      <c r="V31">
        <v>11.805619</v>
      </c>
      <c r="W31">
        <v>42.772443000000003</v>
      </c>
      <c r="X31">
        <v>143.15398999999999</v>
      </c>
      <c r="Y31">
        <v>0</v>
      </c>
      <c r="Z31">
        <v>12.589055999999999</v>
      </c>
      <c r="AA31">
        <v>40.685541999999998</v>
      </c>
      <c r="AB31">
        <v>46.816884000000002</v>
      </c>
      <c r="AC31">
        <v>33.622608999999997</v>
      </c>
      <c r="AD31">
        <v>31.446155999999998</v>
      </c>
      <c r="AE31">
        <v>57.122017</v>
      </c>
      <c r="AF31">
        <v>9.4588900000000002</v>
      </c>
      <c r="AG31">
        <v>47.788440000000001</v>
      </c>
      <c r="AH31">
        <v>173.71775700000001</v>
      </c>
      <c r="AI31">
        <v>56.750067000000001</v>
      </c>
      <c r="AJ31">
        <v>0</v>
      </c>
      <c r="AK31">
        <v>65.793650999999997</v>
      </c>
      <c r="AL31">
        <v>77.395822999999993</v>
      </c>
      <c r="AM31">
        <v>12.092701</v>
      </c>
      <c r="AN31">
        <v>0.75888599999999995</v>
      </c>
      <c r="AO31">
        <v>0</v>
      </c>
      <c r="AP31">
        <v>2.9677180000000001</v>
      </c>
      <c r="AQ31">
        <v>0</v>
      </c>
      <c r="AR31">
        <v>33.036427000000003</v>
      </c>
      <c r="AS31">
        <v>33.163713000000001</v>
      </c>
      <c r="AT31">
        <v>19.305969999999999</v>
      </c>
      <c r="AU31">
        <v>0</v>
      </c>
      <c r="AV31">
        <v>0</v>
      </c>
      <c r="AW31">
        <v>0</v>
      </c>
      <c r="AX31">
        <v>0</v>
      </c>
      <c r="AY31">
        <v>5.3674869999999997</v>
      </c>
      <c r="AZ31">
        <v>8.9529669999999992</v>
      </c>
      <c r="BA31">
        <v>6.5114470000000004</v>
      </c>
      <c r="BB31">
        <v>5.1721630000000003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2576.8792789999998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578.39887899999997</v>
      </c>
      <c r="L32">
        <v>54.607021000000003</v>
      </c>
      <c r="M32">
        <v>89.631966000000006</v>
      </c>
      <c r="N32">
        <v>115.427871</v>
      </c>
      <c r="O32">
        <v>120.814728</v>
      </c>
      <c r="P32">
        <v>135.47869700000001</v>
      </c>
      <c r="Q32">
        <v>18.524685999999999</v>
      </c>
      <c r="R32">
        <v>36.438336999999997</v>
      </c>
      <c r="S32">
        <v>22.541685999999999</v>
      </c>
      <c r="T32">
        <v>1.650663</v>
      </c>
      <c r="U32">
        <v>400.72016200000002</v>
      </c>
      <c r="V32">
        <v>11.805619</v>
      </c>
      <c r="W32">
        <v>42.772443000000003</v>
      </c>
      <c r="X32">
        <v>143.15398999999999</v>
      </c>
      <c r="Y32">
        <v>0</v>
      </c>
      <c r="Z32">
        <v>12.589055999999999</v>
      </c>
      <c r="AA32">
        <v>40.685541999999998</v>
      </c>
      <c r="AB32">
        <v>46.816884000000002</v>
      </c>
      <c r="AC32">
        <v>33.622608999999997</v>
      </c>
      <c r="AD32">
        <v>31.446155999999998</v>
      </c>
      <c r="AE32">
        <v>57.122017</v>
      </c>
      <c r="AF32">
        <v>9.4588900000000002</v>
      </c>
      <c r="AG32">
        <v>47.788440000000001</v>
      </c>
      <c r="AH32">
        <v>173.71775700000001</v>
      </c>
      <c r="AI32">
        <v>56.750067000000001</v>
      </c>
      <c r="AJ32">
        <v>0</v>
      </c>
      <c r="AK32">
        <v>65.793650999999997</v>
      </c>
      <c r="AL32">
        <v>77.395822999999993</v>
      </c>
      <c r="AM32">
        <v>12.092701</v>
      </c>
      <c r="AN32">
        <v>0.75888599999999995</v>
      </c>
      <c r="AO32">
        <v>0</v>
      </c>
      <c r="AP32">
        <v>2.9677180000000001</v>
      </c>
      <c r="AQ32">
        <v>0</v>
      </c>
      <c r="AR32">
        <v>33.036427000000003</v>
      </c>
      <c r="AS32">
        <v>33.163713000000001</v>
      </c>
      <c r="AT32">
        <v>19.305969999999999</v>
      </c>
      <c r="AU32">
        <v>0</v>
      </c>
      <c r="AV32">
        <v>0</v>
      </c>
      <c r="AW32">
        <v>0</v>
      </c>
      <c r="AX32">
        <v>0</v>
      </c>
      <c r="AY32">
        <v>5.3674869999999997</v>
      </c>
      <c r="AZ32">
        <v>8.9529669999999992</v>
      </c>
      <c r="BA32">
        <v>6.5114470000000004</v>
      </c>
      <c r="BB32">
        <v>5.1721630000000003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2552.4831189999995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496.77457399999997</v>
      </c>
      <c r="L33">
        <v>54.607021000000003</v>
      </c>
      <c r="M33">
        <v>91.134165999999993</v>
      </c>
      <c r="N33">
        <v>117.218503</v>
      </c>
      <c r="O33">
        <v>122.885103</v>
      </c>
      <c r="P33">
        <v>139.57301699999999</v>
      </c>
      <c r="Q33">
        <v>18.524685999999999</v>
      </c>
      <c r="R33">
        <v>21.674182999999999</v>
      </c>
      <c r="S33">
        <v>22.541685999999999</v>
      </c>
      <c r="T33">
        <v>1.650663</v>
      </c>
      <c r="U33">
        <v>400.72016200000002</v>
      </c>
      <c r="V33">
        <v>11.052685</v>
      </c>
      <c r="W33">
        <v>42.772443000000003</v>
      </c>
      <c r="X33">
        <v>143.15398999999999</v>
      </c>
      <c r="Y33">
        <v>0</v>
      </c>
      <c r="Z33">
        <v>12.589055999999999</v>
      </c>
      <c r="AA33">
        <v>40.685541999999998</v>
      </c>
      <c r="AB33">
        <v>46.816884000000002</v>
      </c>
      <c r="AC33">
        <v>33.622608999999997</v>
      </c>
      <c r="AD33">
        <v>31.446155999999998</v>
      </c>
      <c r="AE33">
        <v>57.122017</v>
      </c>
      <c r="AF33">
        <v>9.4588900000000002</v>
      </c>
      <c r="AG33">
        <v>47.788440000000001</v>
      </c>
      <c r="AH33">
        <v>173.71775700000001</v>
      </c>
      <c r="AI33">
        <v>56.750067000000001</v>
      </c>
      <c r="AJ33">
        <v>0</v>
      </c>
      <c r="AK33">
        <v>65.793650999999997</v>
      </c>
      <c r="AL33">
        <v>77.395822999999993</v>
      </c>
      <c r="AM33">
        <v>12.092701</v>
      </c>
      <c r="AN33">
        <v>0.75888599999999995</v>
      </c>
      <c r="AO33">
        <v>0</v>
      </c>
      <c r="AP33">
        <v>2.3494440000000001</v>
      </c>
      <c r="AQ33">
        <v>0</v>
      </c>
      <c r="AR33">
        <v>33.036427000000003</v>
      </c>
      <c r="AS33">
        <v>33.163713000000001</v>
      </c>
      <c r="AT33">
        <v>19.305969999999999</v>
      </c>
      <c r="AU33">
        <v>0</v>
      </c>
      <c r="AV33">
        <v>0</v>
      </c>
      <c r="AW33">
        <v>0</v>
      </c>
      <c r="AX33">
        <v>0</v>
      </c>
      <c r="AY33">
        <v>5.3674869999999997</v>
      </c>
      <c r="AZ33">
        <v>8.9529669999999992</v>
      </c>
      <c r="BA33">
        <v>6.5114470000000004</v>
      </c>
      <c r="BB33">
        <v>5.1721630000000003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2464.1809790000002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407.35660000000001</v>
      </c>
      <c r="L34">
        <v>54.607021000000003</v>
      </c>
      <c r="M34">
        <v>91.134165999999993</v>
      </c>
      <c r="N34">
        <v>117.218503</v>
      </c>
      <c r="O34">
        <v>122.885103</v>
      </c>
      <c r="P34">
        <v>139.57301699999999</v>
      </c>
      <c r="Q34">
        <v>18.524685999999999</v>
      </c>
      <c r="R34">
        <v>21.674182999999999</v>
      </c>
      <c r="S34">
        <v>22.541685999999999</v>
      </c>
      <c r="T34">
        <v>1.650663</v>
      </c>
      <c r="U34">
        <v>400.72016200000002</v>
      </c>
      <c r="V34">
        <v>11.052685</v>
      </c>
      <c r="W34">
        <v>42.772443000000003</v>
      </c>
      <c r="X34">
        <v>143.15398999999999</v>
      </c>
      <c r="Y34">
        <v>0</v>
      </c>
      <c r="Z34">
        <v>12.589055999999999</v>
      </c>
      <c r="AA34">
        <v>40.685541999999998</v>
      </c>
      <c r="AB34">
        <v>46.816884000000002</v>
      </c>
      <c r="AC34">
        <v>33.622608999999997</v>
      </c>
      <c r="AD34">
        <v>31.446155999999998</v>
      </c>
      <c r="AE34">
        <v>57.122017</v>
      </c>
      <c r="AF34">
        <v>9.4588900000000002</v>
      </c>
      <c r="AG34">
        <v>47.788440000000001</v>
      </c>
      <c r="AH34">
        <v>173.71775700000001</v>
      </c>
      <c r="AI34">
        <v>56.750067000000001</v>
      </c>
      <c r="AJ34">
        <v>0</v>
      </c>
      <c r="AK34">
        <v>65.793650999999997</v>
      </c>
      <c r="AL34">
        <v>77.395822999999993</v>
      </c>
      <c r="AM34">
        <v>12.092701</v>
      </c>
      <c r="AN34">
        <v>0.75888599999999995</v>
      </c>
      <c r="AO34">
        <v>0</v>
      </c>
      <c r="AP34">
        <v>2.3494440000000001</v>
      </c>
      <c r="AQ34">
        <v>0</v>
      </c>
      <c r="AR34">
        <v>33.036427000000003</v>
      </c>
      <c r="AS34">
        <v>33.163713000000001</v>
      </c>
      <c r="AT34">
        <v>19.305969999999999</v>
      </c>
      <c r="AU34">
        <v>0</v>
      </c>
      <c r="AV34">
        <v>0</v>
      </c>
      <c r="AW34">
        <v>0</v>
      </c>
      <c r="AX34">
        <v>0</v>
      </c>
      <c r="AY34">
        <v>5.3674869999999997</v>
      </c>
      <c r="AZ34">
        <v>8.9529669999999992</v>
      </c>
      <c r="BA34">
        <v>6.5114470000000004</v>
      </c>
      <c r="BB34">
        <v>5.1721630000000003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2374.7630050000002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365.84870000000001</v>
      </c>
      <c r="L35">
        <v>54.607021000000003</v>
      </c>
      <c r="M35">
        <v>91.134165999999993</v>
      </c>
      <c r="N35">
        <v>117.218503</v>
      </c>
      <c r="O35">
        <v>122.885103</v>
      </c>
      <c r="P35">
        <v>139.57301699999999</v>
      </c>
      <c r="Q35">
        <v>16.070796999999999</v>
      </c>
      <c r="R35">
        <v>21.036010999999998</v>
      </c>
      <c r="S35">
        <v>19.930066</v>
      </c>
      <c r="T35">
        <v>1.650663</v>
      </c>
      <c r="U35">
        <v>400.72016200000002</v>
      </c>
      <c r="V35">
        <v>11.052685</v>
      </c>
      <c r="W35">
        <v>42.772443000000003</v>
      </c>
      <c r="X35">
        <v>131.63796099999999</v>
      </c>
      <c r="Y35">
        <v>0</v>
      </c>
      <c r="Z35">
        <v>12.589055999999999</v>
      </c>
      <c r="AA35">
        <v>40.685541999999998</v>
      </c>
      <c r="AB35">
        <v>46.816884000000002</v>
      </c>
      <c r="AC35">
        <v>33.622608999999997</v>
      </c>
      <c r="AD35">
        <v>31.446155999999998</v>
      </c>
      <c r="AE35">
        <v>57.122017</v>
      </c>
      <c r="AF35">
        <v>9.4588900000000002</v>
      </c>
      <c r="AG35">
        <v>47.788440000000001</v>
      </c>
      <c r="AH35">
        <v>173.71775700000001</v>
      </c>
      <c r="AI35">
        <v>17.673642999999998</v>
      </c>
      <c r="AJ35">
        <v>0</v>
      </c>
      <c r="AK35">
        <v>65.793650999999997</v>
      </c>
      <c r="AL35">
        <v>77.395822999999993</v>
      </c>
      <c r="AM35">
        <v>12.092701</v>
      </c>
      <c r="AN35">
        <v>0.75888599999999995</v>
      </c>
      <c r="AO35">
        <v>0</v>
      </c>
      <c r="AP35">
        <v>2.3494440000000001</v>
      </c>
      <c r="AQ35">
        <v>0</v>
      </c>
      <c r="AR35">
        <v>33.036427000000003</v>
      </c>
      <c r="AS35">
        <v>33.163713000000001</v>
      </c>
      <c r="AT35">
        <v>19.305969999999999</v>
      </c>
      <c r="AU35">
        <v>0</v>
      </c>
      <c r="AV35">
        <v>0</v>
      </c>
      <c r="AW35">
        <v>0</v>
      </c>
      <c r="AX35">
        <v>0</v>
      </c>
      <c r="AY35">
        <v>5.3674869999999997</v>
      </c>
      <c r="AZ35">
        <v>8.9529669999999992</v>
      </c>
      <c r="BA35">
        <v>6.5114470000000004</v>
      </c>
      <c r="BB35">
        <v>5.1721630000000003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2276.958971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365.84870000000001</v>
      </c>
      <c r="L36">
        <v>54.607021000000003</v>
      </c>
      <c r="M36">
        <v>91.134165999999993</v>
      </c>
      <c r="N36">
        <v>117.218503</v>
      </c>
      <c r="O36">
        <v>122.885103</v>
      </c>
      <c r="P36">
        <v>139.57301699999999</v>
      </c>
      <c r="Q36">
        <v>16.070796999999999</v>
      </c>
      <c r="R36">
        <v>21.036010999999998</v>
      </c>
      <c r="S36">
        <v>19.930066</v>
      </c>
      <c r="T36">
        <v>1.650663</v>
      </c>
      <c r="U36">
        <v>400.72016200000002</v>
      </c>
      <c r="V36">
        <v>11.052685</v>
      </c>
      <c r="W36">
        <v>42.772443000000003</v>
      </c>
      <c r="X36">
        <v>131.63796099999999</v>
      </c>
      <c r="Y36">
        <v>0</v>
      </c>
      <c r="Z36">
        <v>12.589055999999999</v>
      </c>
      <c r="AA36">
        <v>40.685541999999998</v>
      </c>
      <c r="AB36">
        <v>46.816884000000002</v>
      </c>
      <c r="AC36">
        <v>33.622608999999997</v>
      </c>
      <c r="AD36">
        <v>31.446155999999998</v>
      </c>
      <c r="AE36">
        <v>57.122017</v>
      </c>
      <c r="AF36">
        <v>9.4588900000000002</v>
      </c>
      <c r="AG36">
        <v>47.788440000000001</v>
      </c>
      <c r="AH36">
        <v>173.71775700000001</v>
      </c>
      <c r="AI36">
        <v>17.673642999999998</v>
      </c>
      <c r="AJ36">
        <v>0</v>
      </c>
      <c r="AK36">
        <v>65.793650999999997</v>
      </c>
      <c r="AL36">
        <v>77.395822999999993</v>
      </c>
      <c r="AM36">
        <v>12.092701</v>
      </c>
      <c r="AN36">
        <v>0.75888599999999995</v>
      </c>
      <c r="AO36">
        <v>0</v>
      </c>
      <c r="AP36">
        <v>2.3494440000000001</v>
      </c>
      <c r="AQ36">
        <v>0</v>
      </c>
      <c r="AR36">
        <v>33.036427000000003</v>
      </c>
      <c r="AS36">
        <v>33.163713000000001</v>
      </c>
      <c r="AT36">
        <v>19.305969999999999</v>
      </c>
      <c r="AU36">
        <v>0</v>
      </c>
      <c r="AV36">
        <v>0</v>
      </c>
      <c r="AW36">
        <v>0</v>
      </c>
      <c r="AX36">
        <v>0</v>
      </c>
      <c r="AY36">
        <v>5.3674869999999997</v>
      </c>
      <c r="AZ36">
        <v>8.9529669999999992</v>
      </c>
      <c r="BA36">
        <v>6.5114470000000004</v>
      </c>
      <c r="BB36">
        <v>5.1721630000000003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2276.958971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365.84870000000001</v>
      </c>
      <c r="L37">
        <v>54.607021000000003</v>
      </c>
      <c r="M37">
        <v>91.134165999999993</v>
      </c>
      <c r="N37">
        <v>117.218503</v>
      </c>
      <c r="O37">
        <v>122.885103</v>
      </c>
      <c r="P37">
        <v>139.57301699999999</v>
      </c>
      <c r="Q37">
        <v>12.240004000000001</v>
      </c>
      <c r="R37">
        <v>17.264389999999999</v>
      </c>
      <c r="S37">
        <v>14.923538000000001</v>
      </c>
      <c r="T37">
        <v>1.650663</v>
      </c>
      <c r="U37">
        <v>400.72016200000002</v>
      </c>
      <c r="V37">
        <v>11.052685</v>
      </c>
      <c r="W37">
        <v>42.772443000000003</v>
      </c>
      <c r="X37">
        <v>131.63796099999999</v>
      </c>
      <c r="Y37">
        <v>0</v>
      </c>
      <c r="Z37">
        <v>12.589055999999999</v>
      </c>
      <c r="AA37">
        <v>40.685541999999998</v>
      </c>
      <c r="AB37">
        <v>46.816884000000002</v>
      </c>
      <c r="AC37">
        <v>33.622608999999997</v>
      </c>
      <c r="AD37">
        <v>31.446155999999998</v>
      </c>
      <c r="AE37">
        <v>57.122017</v>
      </c>
      <c r="AF37">
        <v>9.4588900000000002</v>
      </c>
      <c r="AG37">
        <v>47.788440000000001</v>
      </c>
      <c r="AH37">
        <v>173.71775700000001</v>
      </c>
      <c r="AI37">
        <v>17.673642999999998</v>
      </c>
      <c r="AJ37">
        <v>0</v>
      </c>
      <c r="AK37">
        <v>65.793650999999997</v>
      </c>
      <c r="AL37">
        <v>77.395822999999993</v>
      </c>
      <c r="AM37">
        <v>12.092701</v>
      </c>
      <c r="AN37">
        <v>0.75888599999999995</v>
      </c>
      <c r="AO37">
        <v>0</v>
      </c>
      <c r="AP37">
        <v>2.3494440000000001</v>
      </c>
      <c r="AQ37">
        <v>0</v>
      </c>
      <c r="AR37">
        <v>33.036427000000003</v>
      </c>
      <c r="AS37">
        <v>33.163713000000001</v>
      </c>
      <c r="AT37">
        <v>19.305969999999999</v>
      </c>
      <c r="AU37">
        <v>0</v>
      </c>
      <c r="AV37">
        <v>0</v>
      </c>
      <c r="AW37">
        <v>0</v>
      </c>
      <c r="AX37">
        <v>0</v>
      </c>
      <c r="AY37">
        <v>5.3674869999999997</v>
      </c>
      <c r="AZ37">
        <v>8.9529669999999992</v>
      </c>
      <c r="BA37">
        <v>6.5114470000000004</v>
      </c>
      <c r="BB37">
        <v>5.1721630000000003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2264.3500290000002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365.84870000000001</v>
      </c>
      <c r="L38">
        <v>54.607021000000003</v>
      </c>
      <c r="M38">
        <v>91.134165999999993</v>
      </c>
      <c r="N38">
        <v>117.218503</v>
      </c>
      <c r="O38">
        <v>122.885103</v>
      </c>
      <c r="P38">
        <v>139.57301699999999</v>
      </c>
      <c r="Q38">
        <v>12.240004000000001</v>
      </c>
      <c r="R38">
        <v>17.264389999999999</v>
      </c>
      <c r="S38">
        <v>14.923538000000001</v>
      </c>
      <c r="T38">
        <v>1.650663</v>
      </c>
      <c r="U38">
        <v>400.72016200000002</v>
      </c>
      <c r="V38">
        <v>11.052685</v>
      </c>
      <c r="W38">
        <v>42.772443000000003</v>
      </c>
      <c r="X38">
        <v>131.63796099999999</v>
      </c>
      <c r="Y38">
        <v>0</v>
      </c>
      <c r="Z38">
        <v>12.589055999999999</v>
      </c>
      <c r="AA38">
        <v>40.685541999999998</v>
      </c>
      <c r="AB38">
        <v>46.816884000000002</v>
      </c>
      <c r="AC38">
        <v>33.622608999999997</v>
      </c>
      <c r="AD38">
        <v>31.446155999999998</v>
      </c>
      <c r="AE38">
        <v>57.122017</v>
      </c>
      <c r="AF38">
        <v>9.4588900000000002</v>
      </c>
      <c r="AG38">
        <v>47.788440000000001</v>
      </c>
      <c r="AH38">
        <v>173.71775700000001</v>
      </c>
      <c r="AI38">
        <v>17.673642999999998</v>
      </c>
      <c r="AJ38">
        <v>0</v>
      </c>
      <c r="AK38">
        <v>65.793650999999997</v>
      </c>
      <c r="AL38">
        <v>77.395822999999993</v>
      </c>
      <c r="AM38">
        <v>12.092701</v>
      </c>
      <c r="AN38">
        <v>0.75888599999999995</v>
      </c>
      <c r="AO38">
        <v>0</v>
      </c>
      <c r="AP38">
        <v>2.3494440000000001</v>
      </c>
      <c r="AQ38">
        <v>0</v>
      </c>
      <c r="AR38">
        <v>37.299191999999998</v>
      </c>
      <c r="AS38">
        <v>33.163713000000001</v>
      </c>
      <c r="AT38">
        <v>19.305969999999999</v>
      </c>
      <c r="AU38">
        <v>0</v>
      </c>
      <c r="AV38">
        <v>0</v>
      </c>
      <c r="AW38">
        <v>0</v>
      </c>
      <c r="AX38">
        <v>0</v>
      </c>
      <c r="AY38">
        <v>5.3674869999999997</v>
      </c>
      <c r="AZ38">
        <v>8.9529669999999992</v>
      </c>
      <c r="BA38">
        <v>6.5114470000000004</v>
      </c>
      <c r="BB38">
        <v>5.1721630000000003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2268.6127940000001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365.84870000000001</v>
      </c>
      <c r="L39">
        <v>54.607021000000003</v>
      </c>
      <c r="M39">
        <v>91.134165999999993</v>
      </c>
      <c r="N39">
        <v>117.218503</v>
      </c>
      <c r="O39">
        <v>122.885103</v>
      </c>
      <c r="P39">
        <v>139.57301699999999</v>
      </c>
      <c r="Q39">
        <v>12.240004000000001</v>
      </c>
      <c r="R39">
        <v>17.264389999999999</v>
      </c>
      <c r="S39">
        <v>14.923538000000001</v>
      </c>
      <c r="T39">
        <v>1.650663</v>
      </c>
      <c r="U39">
        <v>403.92201399999999</v>
      </c>
      <c r="V39">
        <v>11.052685</v>
      </c>
      <c r="W39">
        <v>42.772443000000003</v>
      </c>
      <c r="X39">
        <v>131.63796099999999</v>
      </c>
      <c r="Y39">
        <v>0</v>
      </c>
      <c r="Z39">
        <v>12.589055999999999</v>
      </c>
      <c r="AA39">
        <v>40.685541999999998</v>
      </c>
      <c r="AB39">
        <v>46.816884000000002</v>
      </c>
      <c r="AC39">
        <v>33.622608999999997</v>
      </c>
      <c r="AD39">
        <v>20.964103999999999</v>
      </c>
      <c r="AE39">
        <v>57.122017</v>
      </c>
      <c r="AF39">
        <v>0</v>
      </c>
      <c r="AG39">
        <v>47.788440000000001</v>
      </c>
      <c r="AH39">
        <v>173.71775700000001</v>
      </c>
      <c r="AI39">
        <v>17.673642999999998</v>
      </c>
      <c r="AJ39">
        <v>0</v>
      </c>
      <c r="AK39">
        <v>65.793650999999997</v>
      </c>
      <c r="AL39">
        <v>77.395822999999993</v>
      </c>
      <c r="AM39">
        <v>12.092701</v>
      </c>
      <c r="AN39">
        <v>0.75888599999999995</v>
      </c>
      <c r="AO39">
        <v>0</v>
      </c>
      <c r="AP39">
        <v>2.3494440000000001</v>
      </c>
      <c r="AQ39">
        <v>0</v>
      </c>
      <c r="AR39">
        <v>37.299191999999998</v>
      </c>
      <c r="AS39">
        <v>33.163713000000001</v>
      </c>
      <c r="AT39">
        <v>19.305969999999999</v>
      </c>
      <c r="AU39">
        <v>0</v>
      </c>
      <c r="AV39">
        <v>0</v>
      </c>
      <c r="AW39">
        <v>0</v>
      </c>
      <c r="AX39">
        <v>0</v>
      </c>
      <c r="AY39">
        <v>5.3674869999999997</v>
      </c>
      <c r="AZ39">
        <v>8.9529669999999992</v>
      </c>
      <c r="BA39">
        <v>6.5114470000000004</v>
      </c>
      <c r="BB39">
        <v>5.1721630000000003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2251.8737040000001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365.84870000000001</v>
      </c>
      <c r="L40">
        <v>54.607021000000003</v>
      </c>
      <c r="M40">
        <v>91.134165999999993</v>
      </c>
      <c r="N40">
        <v>117.218503</v>
      </c>
      <c r="O40">
        <v>122.885103</v>
      </c>
      <c r="P40">
        <v>139.57301699999999</v>
      </c>
      <c r="Q40">
        <v>12.240004000000001</v>
      </c>
      <c r="R40">
        <v>17.264389999999999</v>
      </c>
      <c r="S40">
        <v>14.923538000000001</v>
      </c>
      <c r="T40">
        <v>1.650663</v>
      </c>
      <c r="U40">
        <v>404.23868099999999</v>
      </c>
      <c r="V40">
        <v>11.052685</v>
      </c>
      <c r="W40">
        <v>42.772443000000003</v>
      </c>
      <c r="X40">
        <v>131.63796099999999</v>
      </c>
      <c r="Y40">
        <v>0</v>
      </c>
      <c r="Z40">
        <v>12.589055999999999</v>
      </c>
      <c r="AA40">
        <v>40.685541999999998</v>
      </c>
      <c r="AB40">
        <v>46.816884000000002</v>
      </c>
      <c r="AC40">
        <v>33.622608999999997</v>
      </c>
      <c r="AD40">
        <v>20.964103999999999</v>
      </c>
      <c r="AE40">
        <v>57.122017</v>
      </c>
      <c r="AF40">
        <v>0</v>
      </c>
      <c r="AG40">
        <v>47.788440000000001</v>
      </c>
      <c r="AH40">
        <v>173.71775700000001</v>
      </c>
      <c r="AI40">
        <v>17.673642999999998</v>
      </c>
      <c r="AJ40">
        <v>0</v>
      </c>
      <c r="AK40">
        <v>65.793650999999997</v>
      </c>
      <c r="AL40">
        <v>77.395822999999993</v>
      </c>
      <c r="AM40">
        <v>12.092701</v>
      </c>
      <c r="AN40">
        <v>0.75888599999999995</v>
      </c>
      <c r="AO40">
        <v>0</v>
      </c>
      <c r="AP40">
        <v>2.3494440000000001</v>
      </c>
      <c r="AQ40">
        <v>0</v>
      </c>
      <c r="AR40">
        <v>37.299191999999998</v>
      </c>
      <c r="AS40">
        <v>33.163713000000001</v>
      </c>
      <c r="AT40">
        <v>19.305969999999999</v>
      </c>
      <c r="AU40">
        <v>0</v>
      </c>
      <c r="AV40">
        <v>0</v>
      </c>
      <c r="AW40">
        <v>0</v>
      </c>
      <c r="AX40">
        <v>0</v>
      </c>
      <c r="AY40">
        <v>5.3674869999999997</v>
      </c>
      <c r="AZ40">
        <v>8.9529669999999992</v>
      </c>
      <c r="BA40">
        <v>6.5114470000000004</v>
      </c>
      <c r="BB40">
        <v>5.1721630000000003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2252.1903709999997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365.84870000000001</v>
      </c>
      <c r="L41">
        <v>54.607021000000003</v>
      </c>
      <c r="M41">
        <v>91.134165999999993</v>
      </c>
      <c r="N41">
        <v>117.218503</v>
      </c>
      <c r="O41">
        <v>122.885103</v>
      </c>
      <c r="P41">
        <v>139.57301699999999</v>
      </c>
      <c r="Q41">
        <v>12.240004000000001</v>
      </c>
      <c r="R41">
        <v>17.264389999999999</v>
      </c>
      <c r="S41">
        <v>14.923538000000001</v>
      </c>
      <c r="T41">
        <v>1.650663</v>
      </c>
      <c r="U41">
        <v>404.23868099999999</v>
      </c>
      <c r="V41">
        <v>11.052685</v>
      </c>
      <c r="W41">
        <v>42.772443000000003</v>
      </c>
      <c r="X41">
        <v>131.63796099999999</v>
      </c>
      <c r="Y41">
        <v>0</v>
      </c>
      <c r="Z41">
        <v>12.589055999999999</v>
      </c>
      <c r="AA41">
        <v>40.685541999999998</v>
      </c>
      <c r="AB41">
        <v>46.816884000000002</v>
      </c>
      <c r="AC41">
        <v>33.622608999999997</v>
      </c>
      <c r="AD41">
        <v>20.964103999999999</v>
      </c>
      <c r="AE41">
        <v>57.122017</v>
      </c>
      <c r="AF41">
        <v>0</v>
      </c>
      <c r="AG41">
        <v>47.788440000000001</v>
      </c>
      <c r="AH41">
        <v>173.71775700000001</v>
      </c>
      <c r="AI41">
        <v>17.673642999999998</v>
      </c>
      <c r="AJ41">
        <v>0</v>
      </c>
      <c r="AK41">
        <v>65.793650999999997</v>
      </c>
      <c r="AL41">
        <v>77.395822999999993</v>
      </c>
      <c r="AM41">
        <v>12.092701</v>
      </c>
      <c r="AN41">
        <v>0.75888599999999995</v>
      </c>
      <c r="AO41">
        <v>0</v>
      </c>
      <c r="AP41">
        <v>2.3494440000000001</v>
      </c>
      <c r="AQ41">
        <v>0</v>
      </c>
      <c r="AR41">
        <v>33.036427000000003</v>
      </c>
      <c r="AS41">
        <v>33.163713000000001</v>
      </c>
      <c r="AT41">
        <v>19.305969999999999</v>
      </c>
      <c r="AU41">
        <v>0</v>
      </c>
      <c r="AV41">
        <v>0</v>
      </c>
      <c r="AW41">
        <v>0</v>
      </c>
      <c r="AX41">
        <v>0</v>
      </c>
      <c r="AY41">
        <v>5.3674869999999997</v>
      </c>
      <c r="AZ41">
        <v>8.9529669999999992</v>
      </c>
      <c r="BA41">
        <v>6.5114470000000004</v>
      </c>
      <c r="BB41">
        <v>5.1721630000000003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2247.9276059999997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365.84870000000001</v>
      </c>
      <c r="L42">
        <v>54.607021000000003</v>
      </c>
      <c r="M42">
        <v>91.134165999999993</v>
      </c>
      <c r="N42">
        <v>117.218503</v>
      </c>
      <c r="O42">
        <v>122.885103</v>
      </c>
      <c r="P42">
        <v>139.57301699999999</v>
      </c>
      <c r="Q42">
        <v>12.240004000000001</v>
      </c>
      <c r="R42">
        <v>17.264389999999999</v>
      </c>
      <c r="S42">
        <v>14.923538000000001</v>
      </c>
      <c r="T42">
        <v>1.650663</v>
      </c>
      <c r="U42">
        <v>404.23868099999999</v>
      </c>
      <c r="V42">
        <v>11.052685</v>
      </c>
      <c r="W42">
        <v>42.772443000000003</v>
      </c>
      <c r="X42">
        <v>131.63796099999999</v>
      </c>
      <c r="Y42">
        <v>0</v>
      </c>
      <c r="Z42">
        <v>12.589055999999999</v>
      </c>
      <c r="AA42">
        <v>40.685541999999998</v>
      </c>
      <c r="AB42">
        <v>46.816884000000002</v>
      </c>
      <c r="AC42">
        <v>33.622608999999997</v>
      </c>
      <c r="AD42">
        <v>20.964103999999999</v>
      </c>
      <c r="AE42">
        <v>57.122017</v>
      </c>
      <c r="AF42">
        <v>0</v>
      </c>
      <c r="AG42">
        <v>47.788440000000001</v>
      </c>
      <c r="AH42">
        <v>173.71775700000001</v>
      </c>
      <c r="AI42">
        <v>17.673642999999998</v>
      </c>
      <c r="AJ42">
        <v>0</v>
      </c>
      <c r="AK42">
        <v>65.793650999999997</v>
      </c>
      <c r="AL42">
        <v>77.395822999999993</v>
      </c>
      <c r="AM42">
        <v>12.092701</v>
      </c>
      <c r="AN42">
        <v>0.75888599999999995</v>
      </c>
      <c r="AO42">
        <v>0</v>
      </c>
      <c r="AP42">
        <v>2.3494440000000001</v>
      </c>
      <c r="AQ42">
        <v>0</v>
      </c>
      <c r="AR42">
        <v>33.036427000000003</v>
      </c>
      <c r="AS42">
        <v>33.163713000000001</v>
      </c>
      <c r="AT42">
        <v>19.305969999999999</v>
      </c>
      <c r="AU42">
        <v>0</v>
      </c>
      <c r="AV42">
        <v>0</v>
      </c>
      <c r="AW42">
        <v>0</v>
      </c>
      <c r="AX42">
        <v>0</v>
      </c>
      <c r="AY42">
        <v>5.3674869999999997</v>
      </c>
      <c r="AZ42">
        <v>8.9529669999999992</v>
      </c>
      <c r="BA42">
        <v>6.5114470000000004</v>
      </c>
      <c r="BB42">
        <v>5.1721630000000003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2247.9276059999997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410.2525</v>
      </c>
      <c r="L43">
        <v>54.607021000000003</v>
      </c>
      <c r="M43">
        <v>91.134165999999993</v>
      </c>
      <c r="N43">
        <v>117.218503</v>
      </c>
      <c r="O43">
        <v>122.885103</v>
      </c>
      <c r="P43">
        <v>139.57301699999999</v>
      </c>
      <c r="Q43">
        <v>15.877737</v>
      </c>
      <c r="R43">
        <v>21.036010999999998</v>
      </c>
      <c r="S43">
        <v>19.128867</v>
      </c>
      <c r="T43">
        <v>1.650663</v>
      </c>
      <c r="U43">
        <v>404.23868099999999</v>
      </c>
      <c r="V43">
        <v>11.805619</v>
      </c>
      <c r="W43">
        <v>38.718086</v>
      </c>
      <c r="X43">
        <v>115.613981</v>
      </c>
      <c r="Y43">
        <v>0</v>
      </c>
      <c r="Z43">
        <v>12.589055999999999</v>
      </c>
      <c r="AA43">
        <v>40.685541999999998</v>
      </c>
      <c r="AB43">
        <v>46.816884000000002</v>
      </c>
      <c r="AC43">
        <v>33.622608999999997</v>
      </c>
      <c r="AD43">
        <v>20.964103999999999</v>
      </c>
      <c r="AE43">
        <v>57.122017</v>
      </c>
      <c r="AF43">
        <v>0</v>
      </c>
      <c r="AG43">
        <v>47.788440000000001</v>
      </c>
      <c r="AH43">
        <v>173.71775700000001</v>
      </c>
      <c r="AI43">
        <v>17.673642999999998</v>
      </c>
      <c r="AJ43">
        <v>0</v>
      </c>
      <c r="AK43">
        <v>65.793650999999997</v>
      </c>
      <c r="AL43">
        <v>76.621865</v>
      </c>
      <c r="AM43">
        <v>12.092701</v>
      </c>
      <c r="AN43">
        <v>0.75888599999999995</v>
      </c>
      <c r="AO43">
        <v>0</v>
      </c>
      <c r="AP43">
        <v>2.3494440000000001</v>
      </c>
      <c r="AQ43">
        <v>0</v>
      </c>
      <c r="AR43">
        <v>37.299191999999998</v>
      </c>
      <c r="AS43">
        <v>33.163713000000001</v>
      </c>
      <c r="AT43">
        <v>19.305969999999999</v>
      </c>
      <c r="AU43">
        <v>0</v>
      </c>
      <c r="AV43">
        <v>0</v>
      </c>
      <c r="AW43">
        <v>0</v>
      </c>
      <c r="AX43">
        <v>0</v>
      </c>
      <c r="AY43">
        <v>5.3674869999999997</v>
      </c>
      <c r="AZ43">
        <v>8.9529669999999992</v>
      </c>
      <c r="BA43">
        <v>6.5114470000000004</v>
      </c>
      <c r="BB43">
        <v>5.1721630000000003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2288.1094929999999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439.2115</v>
      </c>
      <c r="L44">
        <v>54.607021000000003</v>
      </c>
      <c r="M44">
        <v>91.134165999999993</v>
      </c>
      <c r="N44">
        <v>117.218503</v>
      </c>
      <c r="O44">
        <v>122.885103</v>
      </c>
      <c r="P44">
        <v>139.57301699999999</v>
      </c>
      <c r="Q44">
        <v>18.789275</v>
      </c>
      <c r="R44">
        <v>21.036010999999998</v>
      </c>
      <c r="S44">
        <v>22.638504999999999</v>
      </c>
      <c r="T44">
        <v>1.650663</v>
      </c>
      <c r="U44">
        <v>404.23868099999999</v>
      </c>
      <c r="V44">
        <v>11.805619</v>
      </c>
      <c r="W44">
        <v>38.718086</v>
      </c>
      <c r="X44">
        <v>115.613981</v>
      </c>
      <c r="Y44">
        <v>0</v>
      </c>
      <c r="Z44">
        <v>12.589055999999999</v>
      </c>
      <c r="AA44">
        <v>40.685541999999998</v>
      </c>
      <c r="AB44">
        <v>46.816884000000002</v>
      </c>
      <c r="AC44">
        <v>33.622608999999997</v>
      </c>
      <c r="AD44">
        <v>20.964103999999999</v>
      </c>
      <c r="AE44">
        <v>57.122017</v>
      </c>
      <c r="AF44">
        <v>0</v>
      </c>
      <c r="AG44">
        <v>47.788440000000001</v>
      </c>
      <c r="AH44">
        <v>173.71775700000001</v>
      </c>
      <c r="AI44">
        <v>17.673642999999998</v>
      </c>
      <c r="AJ44">
        <v>0</v>
      </c>
      <c r="AK44">
        <v>65.793650999999997</v>
      </c>
      <c r="AL44">
        <v>76.621865</v>
      </c>
      <c r="AM44">
        <v>12.092701</v>
      </c>
      <c r="AN44">
        <v>0.75888599999999995</v>
      </c>
      <c r="AO44">
        <v>0</v>
      </c>
      <c r="AP44">
        <v>2.3494440000000001</v>
      </c>
      <c r="AQ44">
        <v>0</v>
      </c>
      <c r="AR44">
        <v>37.299191999999998</v>
      </c>
      <c r="AS44">
        <v>33.163713000000001</v>
      </c>
      <c r="AT44">
        <v>19.305969999999999</v>
      </c>
      <c r="AU44">
        <v>0</v>
      </c>
      <c r="AV44">
        <v>0</v>
      </c>
      <c r="AW44">
        <v>0</v>
      </c>
      <c r="AX44">
        <v>0</v>
      </c>
      <c r="AY44">
        <v>5.3674869999999997</v>
      </c>
      <c r="AZ44">
        <v>8.9529669999999992</v>
      </c>
      <c r="BA44">
        <v>6.5114470000000004</v>
      </c>
      <c r="BB44">
        <v>5.1721630000000003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2323.489669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448.86450000000002</v>
      </c>
      <c r="L45">
        <v>107.843316</v>
      </c>
      <c r="M45">
        <v>91.134165999999993</v>
      </c>
      <c r="N45">
        <v>117.218503</v>
      </c>
      <c r="O45">
        <v>122.885103</v>
      </c>
      <c r="P45">
        <v>139.57301699999999</v>
      </c>
      <c r="Q45">
        <v>18.789275</v>
      </c>
      <c r="R45">
        <v>21.036010999999998</v>
      </c>
      <c r="S45">
        <v>22.638504999999999</v>
      </c>
      <c r="T45">
        <v>1.650663</v>
      </c>
      <c r="U45">
        <v>404.23868099999999</v>
      </c>
      <c r="V45">
        <v>11.805619</v>
      </c>
      <c r="W45">
        <v>38.718086</v>
      </c>
      <c r="X45">
        <v>124.204958</v>
      </c>
      <c r="Y45">
        <v>0</v>
      </c>
      <c r="Z45">
        <v>12.589055999999999</v>
      </c>
      <c r="AA45">
        <v>40.685541999999998</v>
      </c>
      <c r="AB45">
        <v>46.816884000000002</v>
      </c>
      <c r="AC45">
        <v>33.622608999999997</v>
      </c>
      <c r="AD45">
        <v>20.964103999999999</v>
      </c>
      <c r="AE45">
        <v>57.122017</v>
      </c>
      <c r="AF45">
        <v>0</v>
      </c>
      <c r="AG45">
        <v>47.788440000000001</v>
      </c>
      <c r="AH45">
        <v>173.71775700000001</v>
      </c>
      <c r="AI45">
        <v>17.673642999999998</v>
      </c>
      <c r="AJ45">
        <v>0</v>
      </c>
      <c r="AK45">
        <v>65.793650999999997</v>
      </c>
      <c r="AL45">
        <v>76.621865</v>
      </c>
      <c r="AM45">
        <v>12.092701</v>
      </c>
      <c r="AN45">
        <v>0.75888599999999995</v>
      </c>
      <c r="AO45">
        <v>0</v>
      </c>
      <c r="AP45">
        <v>2.3494440000000001</v>
      </c>
      <c r="AQ45">
        <v>0</v>
      </c>
      <c r="AR45">
        <v>37.299191999999998</v>
      </c>
      <c r="AS45">
        <v>33.163713000000001</v>
      </c>
      <c r="AT45">
        <v>19.305969999999999</v>
      </c>
      <c r="AU45">
        <v>0</v>
      </c>
      <c r="AV45">
        <v>0</v>
      </c>
      <c r="AW45">
        <v>0</v>
      </c>
      <c r="AX45">
        <v>0</v>
      </c>
      <c r="AY45">
        <v>5.3674869999999997</v>
      </c>
      <c r="AZ45">
        <v>8.9529669999999992</v>
      </c>
      <c r="BA45">
        <v>6.5114470000000004</v>
      </c>
      <c r="BB45">
        <v>5.1721630000000003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2394.9699409999998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482.03857900000003</v>
      </c>
      <c r="L46">
        <v>166.0316</v>
      </c>
      <c r="M46">
        <v>91.134165999999993</v>
      </c>
      <c r="N46">
        <v>117.218503</v>
      </c>
      <c r="O46">
        <v>122.885103</v>
      </c>
      <c r="P46">
        <v>139.57301699999999</v>
      </c>
      <c r="Q46">
        <v>18.789275</v>
      </c>
      <c r="R46">
        <v>21.036010999999998</v>
      </c>
      <c r="S46">
        <v>22.638504999999999</v>
      </c>
      <c r="T46">
        <v>1.650663</v>
      </c>
      <c r="U46">
        <v>404.23868099999999</v>
      </c>
      <c r="V46">
        <v>11.805619</v>
      </c>
      <c r="W46">
        <v>38.718086</v>
      </c>
      <c r="X46">
        <v>124.204958</v>
      </c>
      <c r="Y46">
        <v>0</v>
      </c>
      <c r="Z46">
        <v>12.589055999999999</v>
      </c>
      <c r="AA46">
        <v>40.685541999999998</v>
      </c>
      <c r="AB46">
        <v>46.816884000000002</v>
      </c>
      <c r="AC46">
        <v>33.622608999999997</v>
      </c>
      <c r="AD46">
        <v>20.964103999999999</v>
      </c>
      <c r="AE46">
        <v>57.122017</v>
      </c>
      <c r="AF46">
        <v>0</v>
      </c>
      <c r="AG46">
        <v>47.788440000000001</v>
      </c>
      <c r="AH46">
        <v>173.71775700000001</v>
      </c>
      <c r="AI46">
        <v>17.673642999999998</v>
      </c>
      <c r="AJ46">
        <v>0</v>
      </c>
      <c r="AK46">
        <v>65.793650999999997</v>
      </c>
      <c r="AL46">
        <v>76.621865</v>
      </c>
      <c r="AM46">
        <v>12.092701</v>
      </c>
      <c r="AN46">
        <v>0.75888599999999995</v>
      </c>
      <c r="AO46">
        <v>0</v>
      </c>
      <c r="AP46">
        <v>2.3494440000000001</v>
      </c>
      <c r="AQ46">
        <v>0</v>
      </c>
      <c r="AR46">
        <v>33.036427000000003</v>
      </c>
      <c r="AS46">
        <v>33.163713000000001</v>
      </c>
      <c r="AT46">
        <v>19.207644999999999</v>
      </c>
      <c r="AU46">
        <v>0</v>
      </c>
      <c r="AV46">
        <v>0</v>
      </c>
      <c r="AW46">
        <v>0</v>
      </c>
      <c r="AX46">
        <v>0</v>
      </c>
      <c r="AY46">
        <v>5.3674869999999997</v>
      </c>
      <c r="AZ46">
        <v>8.9529669999999992</v>
      </c>
      <c r="BA46">
        <v>6.5114470000000004</v>
      </c>
      <c r="BB46">
        <v>5.1721630000000003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2481.9712140000001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482.03857900000003</v>
      </c>
      <c r="L47">
        <v>215.58653000000001</v>
      </c>
      <c r="M47">
        <v>91.134165999999993</v>
      </c>
      <c r="N47">
        <v>117.218503</v>
      </c>
      <c r="O47">
        <v>122.885103</v>
      </c>
      <c r="P47">
        <v>139.57301699999999</v>
      </c>
      <c r="Q47">
        <v>18.789275</v>
      </c>
      <c r="R47">
        <v>21.036010999999998</v>
      </c>
      <c r="S47">
        <v>22.638504999999999</v>
      </c>
      <c r="T47">
        <v>1.650663</v>
      </c>
      <c r="U47">
        <v>404.23868099999999</v>
      </c>
      <c r="V47">
        <v>11.805619</v>
      </c>
      <c r="W47">
        <v>42.772443000000003</v>
      </c>
      <c r="X47">
        <v>143.15398999999999</v>
      </c>
      <c r="Y47">
        <v>0</v>
      </c>
      <c r="Z47">
        <v>12.589055999999999</v>
      </c>
      <c r="AA47">
        <v>40.685541999999998</v>
      </c>
      <c r="AB47">
        <v>46.816884000000002</v>
      </c>
      <c r="AC47">
        <v>33.622608999999997</v>
      </c>
      <c r="AD47">
        <v>20.964103999999999</v>
      </c>
      <c r="AE47">
        <v>57.122017</v>
      </c>
      <c r="AF47">
        <v>0</v>
      </c>
      <c r="AG47">
        <v>47.788440000000001</v>
      </c>
      <c r="AH47">
        <v>173.71775700000001</v>
      </c>
      <c r="AI47">
        <v>17.673642999999998</v>
      </c>
      <c r="AJ47">
        <v>0</v>
      </c>
      <c r="AK47">
        <v>65.793650999999997</v>
      </c>
      <c r="AL47">
        <v>76.621865</v>
      </c>
      <c r="AM47">
        <v>12.092701</v>
      </c>
      <c r="AN47">
        <v>0.75888599999999995</v>
      </c>
      <c r="AO47">
        <v>0</v>
      </c>
      <c r="AP47">
        <v>2.3494440000000001</v>
      </c>
      <c r="AQ47">
        <v>0</v>
      </c>
      <c r="AR47">
        <v>33.036427000000003</v>
      </c>
      <c r="AS47">
        <v>33.163713000000001</v>
      </c>
      <c r="AT47">
        <v>19.290037000000002</v>
      </c>
      <c r="AU47">
        <v>0</v>
      </c>
      <c r="AV47">
        <v>0</v>
      </c>
      <c r="AW47">
        <v>0</v>
      </c>
      <c r="AX47">
        <v>0</v>
      </c>
      <c r="AY47">
        <v>5.3674869999999997</v>
      </c>
      <c r="AZ47">
        <v>8.9529669999999992</v>
      </c>
      <c r="BA47">
        <v>6.5114470000000004</v>
      </c>
      <c r="BB47">
        <v>5.1721630000000003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2554.6119250000002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520.65057899999999</v>
      </c>
      <c r="L48">
        <v>215.58653000000001</v>
      </c>
      <c r="M48">
        <v>91.134165999999993</v>
      </c>
      <c r="N48">
        <v>117.218503</v>
      </c>
      <c r="O48">
        <v>122.885103</v>
      </c>
      <c r="P48">
        <v>139.57301699999999</v>
      </c>
      <c r="Q48">
        <v>18.789275</v>
      </c>
      <c r="R48">
        <v>21.036010999999998</v>
      </c>
      <c r="S48">
        <v>22.638504999999999</v>
      </c>
      <c r="T48">
        <v>1.650663</v>
      </c>
      <c r="U48">
        <v>404.23868099999999</v>
      </c>
      <c r="V48">
        <v>11.805619</v>
      </c>
      <c r="W48">
        <v>42.772443000000003</v>
      </c>
      <c r="X48">
        <v>143.15398999999999</v>
      </c>
      <c r="Y48">
        <v>0</v>
      </c>
      <c r="Z48">
        <v>12.589055999999999</v>
      </c>
      <c r="AA48">
        <v>40.685541999999998</v>
      </c>
      <c r="AB48">
        <v>46.816884000000002</v>
      </c>
      <c r="AC48">
        <v>33.622608999999997</v>
      </c>
      <c r="AD48">
        <v>20.964103999999999</v>
      </c>
      <c r="AE48">
        <v>57.122017</v>
      </c>
      <c r="AF48">
        <v>0</v>
      </c>
      <c r="AG48">
        <v>47.788440000000001</v>
      </c>
      <c r="AH48">
        <v>173.71775700000001</v>
      </c>
      <c r="AI48">
        <v>17.673642999999998</v>
      </c>
      <c r="AJ48">
        <v>0</v>
      </c>
      <c r="AK48">
        <v>65.793650999999997</v>
      </c>
      <c r="AL48">
        <v>76.621865</v>
      </c>
      <c r="AM48">
        <v>12.092701</v>
      </c>
      <c r="AN48">
        <v>0.75888599999999995</v>
      </c>
      <c r="AO48">
        <v>0</v>
      </c>
      <c r="AP48">
        <v>2.3494440000000001</v>
      </c>
      <c r="AQ48">
        <v>0</v>
      </c>
      <c r="AR48">
        <v>33.036427000000003</v>
      </c>
      <c r="AS48">
        <v>33.163713000000001</v>
      </c>
      <c r="AT48">
        <v>19.305969999999999</v>
      </c>
      <c r="AU48">
        <v>0</v>
      </c>
      <c r="AV48">
        <v>0</v>
      </c>
      <c r="AW48">
        <v>0</v>
      </c>
      <c r="AX48">
        <v>0</v>
      </c>
      <c r="AY48">
        <v>5.3674869999999997</v>
      </c>
      <c r="AZ48">
        <v>8.9529669999999992</v>
      </c>
      <c r="BA48">
        <v>6.5114470000000004</v>
      </c>
      <c r="BB48">
        <v>5.1721630000000003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2593.2398579999999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539.95657900000003</v>
      </c>
      <c r="L49">
        <v>215.58653000000001</v>
      </c>
      <c r="M49">
        <v>91.134165999999993</v>
      </c>
      <c r="N49">
        <v>117.218503</v>
      </c>
      <c r="O49">
        <v>122.885103</v>
      </c>
      <c r="P49">
        <v>139.57301699999999</v>
      </c>
      <c r="Q49">
        <v>18.789275</v>
      </c>
      <c r="R49">
        <v>21.036010999999998</v>
      </c>
      <c r="S49">
        <v>22.638504999999999</v>
      </c>
      <c r="T49">
        <v>1.650663</v>
      </c>
      <c r="U49">
        <v>404.23868099999999</v>
      </c>
      <c r="V49">
        <v>11.805619</v>
      </c>
      <c r="W49">
        <v>42.772443000000003</v>
      </c>
      <c r="X49">
        <v>143.15398999999999</v>
      </c>
      <c r="Y49">
        <v>0</v>
      </c>
      <c r="Z49">
        <v>12.589055999999999</v>
      </c>
      <c r="AA49">
        <v>40.685541999999998</v>
      </c>
      <c r="AB49">
        <v>46.816884000000002</v>
      </c>
      <c r="AC49">
        <v>33.622608999999997</v>
      </c>
      <c r="AD49">
        <v>20.964103999999999</v>
      </c>
      <c r="AE49">
        <v>57.122017</v>
      </c>
      <c r="AF49">
        <v>0</v>
      </c>
      <c r="AG49">
        <v>47.788440000000001</v>
      </c>
      <c r="AH49">
        <v>173.71775700000001</v>
      </c>
      <c r="AI49">
        <v>17.673642999999998</v>
      </c>
      <c r="AJ49">
        <v>0</v>
      </c>
      <c r="AK49">
        <v>65.793650999999997</v>
      </c>
      <c r="AL49">
        <v>49.353858000000002</v>
      </c>
      <c r="AM49">
        <v>12.092701</v>
      </c>
      <c r="AN49">
        <v>0.75888599999999995</v>
      </c>
      <c r="AO49">
        <v>0</v>
      </c>
      <c r="AP49">
        <v>2.3494440000000001</v>
      </c>
      <c r="AQ49">
        <v>0</v>
      </c>
      <c r="AR49">
        <v>37.299191999999998</v>
      </c>
      <c r="AS49">
        <v>33.163713000000001</v>
      </c>
      <c r="AT49">
        <v>19.305969999999999</v>
      </c>
      <c r="AU49">
        <v>0</v>
      </c>
      <c r="AV49">
        <v>0</v>
      </c>
      <c r="AW49">
        <v>0</v>
      </c>
      <c r="AX49">
        <v>0</v>
      </c>
      <c r="AY49">
        <v>5.3674869999999997</v>
      </c>
      <c r="AZ49">
        <v>8.9529669999999992</v>
      </c>
      <c r="BA49">
        <v>6.5114470000000004</v>
      </c>
      <c r="BB49">
        <v>5.1721630000000003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2589.5406159999998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559.26257899999996</v>
      </c>
      <c r="L50">
        <v>215.58653000000001</v>
      </c>
      <c r="M50">
        <v>91.134165999999993</v>
      </c>
      <c r="N50">
        <v>117.218503</v>
      </c>
      <c r="O50">
        <v>122.885103</v>
      </c>
      <c r="P50">
        <v>139.57301699999999</v>
      </c>
      <c r="Q50">
        <v>18.789275</v>
      </c>
      <c r="R50">
        <v>21.036010999999998</v>
      </c>
      <c r="S50">
        <v>22.638504999999999</v>
      </c>
      <c r="T50">
        <v>1.650663</v>
      </c>
      <c r="U50">
        <v>404.23868099999999</v>
      </c>
      <c r="V50">
        <v>11.805619</v>
      </c>
      <c r="W50">
        <v>42.772443000000003</v>
      </c>
      <c r="X50">
        <v>143.15398999999999</v>
      </c>
      <c r="Y50">
        <v>0</v>
      </c>
      <c r="Z50">
        <v>12.589055999999999</v>
      </c>
      <c r="AA50">
        <v>40.685541999999998</v>
      </c>
      <c r="AB50">
        <v>46.816884000000002</v>
      </c>
      <c r="AC50">
        <v>33.622608999999997</v>
      </c>
      <c r="AD50">
        <v>20.964103999999999</v>
      </c>
      <c r="AE50">
        <v>57.122017</v>
      </c>
      <c r="AF50">
        <v>0</v>
      </c>
      <c r="AG50">
        <v>47.788440000000001</v>
      </c>
      <c r="AH50">
        <v>173.71775700000001</v>
      </c>
      <c r="AI50">
        <v>17.673642999999998</v>
      </c>
      <c r="AJ50">
        <v>0</v>
      </c>
      <c r="AK50">
        <v>65.793650999999997</v>
      </c>
      <c r="AL50">
        <v>49.353858000000002</v>
      </c>
      <c r="AM50">
        <v>12.092701</v>
      </c>
      <c r="AN50">
        <v>0.75888599999999995</v>
      </c>
      <c r="AO50">
        <v>0</v>
      </c>
      <c r="AP50">
        <v>2.3494440000000001</v>
      </c>
      <c r="AQ50">
        <v>0</v>
      </c>
      <c r="AR50">
        <v>37.299191999999998</v>
      </c>
      <c r="AS50">
        <v>33.163713000000001</v>
      </c>
      <c r="AT50">
        <v>19.305969999999999</v>
      </c>
      <c r="AU50">
        <v>0</v>
      </c>
      <c r="AV50">
        <v>0</v>
      </c>
      <c r="AW50">
        <v>0</v>
      </c>
      <c r="AX50">
        <v>0</v>
      </c>
      <c r="AY50">
        <v>5.3674869999999997</v>
      </c>
      <c r="AZ50">
        <v>8.9529669999999992</v>
      </c>
      <c r="BA50">
        <v>6.5114470000000004</v>
      </c>
      <c r="BB50">
        <v>5.1721630000000003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2608.8466159999998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590.41271300000005</v>
      </c>
      <c r="L51">
        <v>221.435283</v>
      </c>
      <c r="M51">
        <v>93.648808000000002</v>
      </c>
      <c r="N51">
        <v>120.02659800000001</v>
      </c>
      <c r="O51">
        <v>126.049566</v>
      </c>
      <c r="P51">
        <v>144.67308399999999</v>
      </c>
      <c r="Q51">
        <v>18.789275</v>
      </c>
      <c r="R51">
        <v>21.036010999999998</v>
      </c>
      <c r="S51">
        <v>22.638504999999999</v>
      </c>
      <c r="T51">
        <v>1.650663</v>
      </c>
      <c r="U51">
        <v>404.23868099999999</v>
      </c>
      <c r="V51">
        <v>11.805619</v>
      </c>
      <c r="W51">
        <v>42.772443000000003</v>
      </c>
      <c r="X51">
        <v>143.15398999999999</v>
      </c>
      <c r="Y51">
        <v>0</v>
      </c>
      <c r="Z51">
        <v>12.589055999999999</v>
      </c>
      <c r="AA51">
        <v>40.685541999999998</v>
      </c>
      <c r="AB51">
        <v>46.816884000000002</v>
      </c>
      <c r="AC51">
        <v>33.622608999999997</v>
      </c>
      <c r="AD51">
        <v>20.964103999999999</v>
      </c>
      <c r="AE51">
        <v>57.122017</v>
      </c>
      <c r="AF51">
        <v>0</v>
      </c>
      <c r="AG51">
        <v>47.788440000000001</v>
      </c>
      <c r="AH51">
        <v>173.71775700000001</v>
      </c>
      <c r="AI51">
        <v>17.673642999999998</v>
      </c>
      <c r="AJ51">
        <v>0</v>
      </c>
      <c r="AK51">
        <v>65.793650999999997</v>
      </c>
      <c r="AL51">
        <v>49.353858000000002</v>
      </c>
      <c r="AM51">
        <v>12.092701</v>
      </c>
      <c r="AN51">
        <v>0.75888599999999995</v>
      </c>
      <c r="AO51">
        <v>0</v>
      </c>
      <c r="AP51">
        <v>2.4730989999999999</v>
      </c>
      <c r="AQ51">
        <v>0</v>
      </c>
      <c r="AR51">
        <v>37.299191999999998</v>
      </c>
      <c r="AS51">
        <v>33.163713000000001</v>
      </c>
      <c r="AT51">
        <v>19.305969999999999</v>
      </c>
      <c r="AU51">
        <v>0</v>
      </c>
      <c r="AV51">
        <v>0</v>
      </c>
      <c r="AW51">
        <v>0</v>
      </c>
      <c r="AX51">
        <v>0</v>
      </c>
      <c r="AY51">
        <v>5.3674869999999997</v>
      </c>
      <c r="AZ51">
        <v>8.9529669999999992</v>
      </c>
      <c r="BA51">
        <v>6.5114470000000004</v>
      </c>
      <c r="BB51">
        <v>5.1721630000000003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2659.5564249999998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590.41271300000005</v>
      </c>
      <c r="L52">
        <v>221.435283</v>
      </c>
      <c r="M52">
        <v>93.688102000000001</v>
      </c>
      <c r="N52">
        <v>120.068837</v>
      </c>
      <c r="O52">
        <v>126.049566</v>
      </c>
      <c r="P52">
        <v>144.784333</v>
      </c>
      <c r="Q52">
        <v>18.789275</v>
      </c>
      <c r="R52">
        <v>21.036010999999998</v>
      </c>
      <c r="S52">
        <v>22.638504999999999</v>
      </c>
      <c r="T52">
        <v>1.650663</v>
      </c>
      <c r="U52">
        <v>404.23868099999999</v>
      </c>
      <c r="V52">
        <v>11.805619</v>
      </c>
      <c r="W52">
        <v>42.772443000000003</v>
      </c>
      <c r="X52">
        <v>143.15398999999999</v>
      </c>
      <c r="Y52">
        <v>0</v>
      </c>
      <c r="Z52">
        <v>12.589055999999999</v>
      </c>
      <c r="AA52">
        <v>40.685541999999998</v>
      </c>
      <c r="AB52">
        <v>46.816884000000002</v>
      </c>
      <c r="AC52">
        <v>33.622608999999997</v>
      </c>
      <c r="AD52">
        <v>20.964103999999999</v>
      </c>
      <c r="AE52">
        <v>57.122017</v>
      </c>
      <c r="AF52">
        <v>0</v>
      </c>
      <c r="AG52">
        <v>47.788440000000001</v>
      </c>
      <c r="AH52">
        <v>173.71775700000001</v>
      </c>
      <c r="AI52">
        <v>4.1238489999999999</v>
      </c>
      <c r="AJ52">
        <v>0</v>
      </c>
      <c r="AK52">
        <v>65.793650999999997</v>
      </c>
      <c r="AL52">
        <v>49.353858000000002</v>
      </c>
      <c r="AM52">
        <v>12.092701</v>
      </c>
      <c r="AN52">
        <v>0.75888599999999995</v>
      </c>
      <c r="AO52">
        <v>0</v>
      </c>
      <c r="AP52">
        <v>2.4730989999999999</v>
      </c>
      <c r="AQ52">
        <v>0</v>
      </c>
      <c r="AR52">
        <v>33.036427000000003</v>
      </c>
      <c r="AS52">
        <v>33.163713000000001</v>
      </c>
      <c r="AT52">
        <v>19.305969999999999</v>
      </c>
      <c r="AU52">
        <v>0</v>
      </c>
      <c r="AV52">
        <v>0</v>
      </c>
      <c r="AW52">
        <v>0</v>
      </c>
      <c r="AX52">
        <v>0</v>
      </c>
      <c r="AY52">
        <v>5.3674869999999997</v>
      </c>
      <c r="AZ52">
        <v>8.9529669999999992</v>
      </c>
      <c r="BA52">
        <v>6.5114470000000004</v>
      </c>
      <c r="BB52">
        <v>5.1721630000000003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2641.9366479999999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590.41271300000005</v>
      </c>
      <c r="L53">
        <v>221.435283</v>
      </c>
      <c r="M53">
        <v>93.688102000000001</v>
      </c>
      <c r="N53">
        <v>120.068837</v>
      </c>
      <c r="O53">
        <v>126.049566</v>
      </c>
      <c r="P53">
        <v>144.784333</v>
      </c>
      <c r="Q53">
        <v>18.789275</v>
      </c>
      <c r="R53">
        <v>21.036010999999998</v>
      </c>
      <c r="S53">
        <v>22.638504999999999</v>
      </c>
      <c r="T53">
        <v>1.650663</v>
      </c>
      <c r="U53">
        <v>404.23868099999999</v>
      </c>
      <c r="V53">
        <v>11.805619</v>
      </c>
      <c r="W53">
        <v>42.772443000000003</v>
      </c>
      <c r="X53">
        <v>127.13001</v>
      </c>
      <c r="Y53">
        <v>0</v>
      </c>
      <c r="Z53">
        <v>12.589055999999999</v>
      </c>
      <c r="AA53">
        <v>40.685541999999998</v>
      </c>
      <c r="AB53">
        <v>46.816884000000002</v>
      </c>
      <c r="AC53">
        <v>33.622608999999997</v>
      </c>
      <c r="AD53">
        <v>20.964103999999999</v>
      </c>
      <c r="AE53">
        <v>57.122017</v>
      </c>
      <c r="AF53">
        <v>0</v>
      </c>
      <c r="AG53">
        <v>47.788440000000001</v>
      </c>
      <c r="AH53">
        <v>173.71775700000001</v>
      </c>
      <c r="AI53">
        <v>0</v>
      </c>
      <c r="AJ53">
        <v>0</v>
      </c>
      <c r="AK53">
        <v>65.793650999999997</v>
      </c>
      <c r="AL53">
        <v>49.353858000000002</v>
      </c>
      <c r="AM53">
        <v>12.092701</v>
      </c>
      <c r="AN53">
        <v>0.75888599999999995</v>
      </c>
      <c r="AO53">
        <v>0</v>
      </c>
      <c r="AP53">
        <v>9.8923939999999995</v>
      </c>
      <c r="AQ53">
        <v>0</v>
      </c>
      <c r="AR53">
        <v>33.036427000000003</v>
      </c>
      <c r="AS53">
        <v>33.163713000000001</v>
      </c>
      <c r="AT53">
        <v>19.305969999999999</v>
      </c>
      <c r="AU53">
        <v>0</v>
      </c>
      <c r="AV53">
        <v>0</v>
      </c>
      <c r="AW53">
        <v>0</v>
      </c>
      <c r="AX53">
        <v>0</v>
      </c>
      <c r="AY53">
        <v>5.3674869999999997</v>
      </c>
      <c r="AZ53">
        <v>8.9529669999999992</v>
      </c>
      <c r="BA53">
        <v>6.5114470000000004</v>
      </c>
      <c r="BB53">
        <v>5.1721630000000003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2629.208114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590.41271300000005</v>
      </c>
      <c r="L54">
        <v>221.435283</v>
      </c>
      <c r="M54">
        <v>93.688102000000001</v>
      </c>
      <c r="N54">
        <v>120.068837</v>
      </c>
      <c r="O54">
        <v>126.049566</v>
      </c>
      <c r="P54">
        <v>144.784333</v>
      </c>
      <c r="Q54">
        <v>18.789275</v>
      </c>
      <c r="R54">
        <v>21.036010999999998</v>
      </c>
      <c r="S54">
        <v>22.638504999999999</v>
      </c>
      <c r="T54">
        <v>1.650663</v>
      </c>
      <c r="U54">
        <v>404.23868099999999</v>
      </c>
      <c r="V54">
        <v>11.805619</v>
      </c>
      <c r="W54">
        <v>42.772443000000003</v>
      </c>
      <c r="X54">
        <v>143.15398999999999</v>
      </c>
      <c r="Y54">
        <v>0</v>
      </c>
      <c r="Z54">
        <v>12.589055999999999</v>
      </c>
      <c r="AA54">
        <v>40.685541999999998</v>
      </c>
      <c r="AB54">
        <v>46.816884000000002</v>
      </c>
      <c r="AC54">
        <v>33.622608999999997</v>
      </c>
      <c r="AD54">
        <v>20.964103999999999</v>
      </c>
      <c r="AE54">
        <v>57.122017</v>
      </c>
      <c r="AF54">
        <v>0</v>
      </c>
      <c r="AG54">
        <v>47.788440000000001</v>
      </c>
      <c r="AH54">
        <v>173.71775700000001</v>
      </c>
      <c r="AI54">
        <v>0</v>
      </c>
      <c r="AJ54">
        <v>0</v>
      </c>
      <c r="AK54">
        <v>65.793650999999997</v>
      </c>
      <c r="AL54">
        <v>49.353858000000002</v>
      </c>
      <c r="AM54">
        <v>12.092701</v>
      </c>
      <c r="AN54">
        <v>0.75888599999999995</v>
      </c>
      <c r="AO54">
        <v>0</v>
      </c>
      <c r="AP54">
        <v>9.8923939999999995</v>
      </c>
      <c r="AQ54">
        <v>0</v>
      </c>
      <c r="AR54">
        <v>33.036427000000003</v>
      </c>
      <c r="AS54">
        <v>33.163713000000001</v>
      </c>
      <c r="AT54">
        <v>19.305969999999999</v>
      </c>
      <c r="AU54">
        <v>0</v>
      </c>
      <c r="AV54">
        <v>0</v>
      </c>
      <c r="AW54">
        <v>0</v>
      </c>
      <c r="AX54">
        <v>0</v>
      </c>
      <c r="AY54">
        <v>5.3674869999999997</v>
      </c>
      <c r="AZ54">
        <v>8.9529669999999992</v>
      </c>
      <c r="BA54">
        <v>6.5114470000000004</v>
      </c>
      <c r="BB54">
        <v>5.1721630000000003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2645.232094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520.42846299999997</v>
      </c>
      <c r="L55">
        <v>32.961472000000001</v>
      </c>
      <c r="M55">
        <v>93.688102000000001</v>
      </c>
      <c r="N55">
        <v>120.068837</v>
      </c>
      <c r="O55">
        <v>126.049566</v>
      </c>
      <c r="P55">
        <v>132.152143</v>
      </c>
      <c r="Q55">
        <v>18.692744999999999</v>
      </c>
      <c r="R55">
        <v>20.849225000000001</v>
      </c>
      <c r="S55">
        <v>22.532322000000001</v>
      </c>
      <c r="T55">
        <v>1.650663</v>
      </c>
      <c r="U55">
        <v>404.23868099999999</v>
      </c>
      <c r="V55">
        <v>11.805619</v>
      </c>
      <c r="W55">
        <v>38.665380999999996</v>
      </c>
      <c r="X55">
        <v>127.064177</v>
      </c>
      <c r="Y55">
        <v>0</v>
      </c>
      <c r="Z55">
        <v>12.589055999999999</v>
      </c>
      <c r="AA55">
        <v>40.685541999999998</v>
      </c>
      <c r="AB55">
        <v>46.816884000000002</v>
      </c>
      <c r="AC55">
        <v>33.622608999999997</v>
      </c>
      <c r="AD55">
        <v>20.964103999999999</v>
      </c>
      <c r="AE55">
        <v>57.122017</v>
      </c>
      <c r="AF55">
        <v>0</v>
      </c>
      <c r="AG55">
        <v>47.788440000000001</v>
      </c>
      <c r="AH55">
        <v>173.71775700000001</v>
      </c>
      <c r="AI55">
        <v>0</v>
      </c>
      <c r="AJ55">
        <v>0</v>
      </c>
      <c r="AK55">
        <v>65.793650999999997</v>
      </c>
      <c r="AL55">
        <v>49.353858000000002</v>
      </c>
      <c r="AM55">
        <v>12.092701</v>
      </c>
      <c r="AN55">
        <v>0.75888599999999995</v>
      </c>
      <c r="AO55">
        <v>0</v>
      </c>
      <c r="AP55">
        <v>9.7687390000000001</v>
      </c>
      <c r="AQ55">
        <v>0</v>
      </c>
      <c r="AR55">
        <v>37.299191999999998</v>
      </c>
      <c r="AS55">
        <v>33.163713000000001</v>
      </c>
      <c r="AT55">
        <v>19.305969999999999</v>
      </c>
      <c r="AU55">
        <v>0</v>
      </c>
      <c r="AV55">
        <v>0</v>
      </c>
      <c r="AW55">
        <v>0</v>
      </c>
      <c r="AX55">
        <v>0</v>
      </c>
      <c r="AY55">
        <v>5.3674869999999997</v>
      </c>
      <c r="AZ55">
        <v>8.9529669999999992</v>
      </c>
      <c r="BA55">
        <v>6.5114470000000004</v>
      </c>
      <c r="BB55">
        <v>5.1721630000000003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2357.694579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462.73257899999999</v>
      </c>
      <c r="L56">
        <v>32.961472000000001</v>
      </c>
      <c r="M56">
        <v>93.688102000000001</v>
      </c>
      <c r="N56">
        <v>120.068837</v>
      </c>
      <c r="O56">
        <v>126.049566</v>
      </c>
      <c r="P56">
        <v>121.269026</v>
      </c>
      <c r="Q56">
        <v>18.692744999999999</v>
      </c>
      <c r="R56">
        <v>20.849225000000001</v>
      </c>
      <c r="S56">
        <v>22.532322000000001</v>
      </c>
      <c r="T56">
        <v>1.650663</v>
      </c>
      <c r="U56">
        <v>404.23868099999999</v>
      </c>
      <c r="V56">
        <v>11.805619</v>
      </c>
      <c r="W56">
        <v>38.665380999999996</v>
      </c>
      <c r="X56">
        <v>127.064177</v>
      </c>
      <c r="Y56">
        <v>0</v>
      </c>
      <c r="Z56">
        <v>12.589055999999999</v>
      </c>
      <c r="AA56">
        <v>40.685541999999998</v>
      </c>
      <c r="AB56">
        <v>46.816884000000002</v>
      </c>
      <c r="AC56">
        <v>33.622608999999997</v>
      </c>
      <c r="AD56">
        <v>20.964103999999999</v>
      </c>
      <c r="AE56">
        <v>57.122017</v>
      </c>
      <c r="AF56">
        <v>0</v>
      </c>
      <c r="AG56">
        <v>47.788440000000001</v>
      </c>
      <c r="AH56">
        <v>173.71775700000001</v>
      </c>
      <c r="AI56">
        <v>0</v>
      </c>
      <c r="AJ56">
        <v>0</v>
      </c>
      <c r="AK56">
        <v>65.793650999999997</v>
      </c>
      <c r="AL56">
        <v>49.353858000000002</v>
      </c>
      <c r="AM56">
        <v>12.092701</v>
      </c>
      <c r="AN56">
        <v>0.75888599999999995</v>
      </c>
      <c r="AO56">
        <v>0</v>
      </c>
      <c r="AP56">
        <v>9.7687390000000001</v>
      </c>
      <c r="AQ56">
        <v>0</v>
      </c>
      <c r="AR56">
        <v>37.299191999999998</v>
      </c>
      <c r="AS56">
        <v>33.163713000000001</v>
      </c>
      <c r="AT56">
        <v>19.305969999999999</v>
      </c>
      <c r="AU56">
        <v>0</v>
      </c>
      <c r="AV56">
        <v>0</v>
      </c>
      <c r="AW56">
        <v>0</v>
      </c>
      <c r="AX56">
        <v>0</v>
      </c>
      <c r="AY56">
        <v>5.3674869999999997</v>
      </c>
      <c r="AZ56">
        <v>8.9529669999999992</v>
      </c>
      <c r="BA56">
        <v>6.5114470000000004</v>
      </c>
      <c r="BB56">
        <v>5.1721630000000003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2289.1155779999999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462.73257899999999</v>
      </c>
      <c r="L57">
        <v>32.961472000000001</v>
      </c>
      <c r="M57">
        <v>93.688102000000001</v>
      </c>
      <c r="N57">
        <v>120.068837</v>
      </c>
      <c r="O57">
        <v>126.049566</v>
      </c>
      <c r="P57">
        <v>113.689711</v>
      </c>
      <c r="Q57">
        <v>18.692744999999999</v>
      </c>
      <c r="R57">
        <v>20.849225000000001</v>
      </c>
      <c r="S57">
        <v>22.532322000000001</v>
      </c>
      <c r="T57">
        <v>1.650663</v>
      </c>
      <c r="U57">
        <v>404.23868099999999</v>
      </c>
      <c r="V57">
        <v>11.805619</v>
      </c>
      <c r="W57">
        <v>38.665380999999996</v>
      </c>
      <c r="X57">
        <v>127.064177</v>
      </c>
      <c r="Y57">
        <v>0</v>
      </c>
      <c r="Z57">
        <v>12.589055999999999</v>
      </c>
      <c r="AA57">
        <v>40.685541999999998</v>
      </c>
      <c r="AB57">
        <v>46.816884000000002</v>
      </c>
      <c r="AC57">
        <v>33.622608999999997</v>
      </c>
      <c r="AD57">
        <v>20.964103999999999</v>
      </c>
      <c r="AE57">
        <v>57.122017</v>
      </c>
      <c r="AF57">
        <v>0</v>
      </c>
      <c r="AG57">
        <v>47.788440000000001</v>
      </c>
      <c r="AH57">
        <v>173.71775700000001</v>
      </c>
      <c r="AI57">
        <v>0</v>
      </c>
      <c r="AJ57">
        <v>0</v>
      </c>
      <c r="AK57">
        <v>65.793650999999997</v>
      </c>
      <c r="AL57">
        <v>62.814002000000002</v>
      </c>
      <c r="AM57">
        <v>12.092701</v>
      </c>
      <c r="AN57">
        <v>0.75888599999999995</v>
      </c>
      <c r="AO57">
        <v>0</v>
      </c>
      <c r="AP57">
        <v>2.9677180000000001</v>
      </c>
      <c r="AQ57">
        <v>0</v>
      </c>
      <c r="AR57">
        <v>37.299191999999998</v>
      </c>
      <c r="AS57">
        <v>33.163713000000001</v>
      </c>
      <c r="AT57">
        <v>19.305969999999999</v>
      </c>
      <c r="AU57">
        <v>0</v>
      </c>
      <c r="AV57">
        <v>0</v>
      </c>
      <c r="AW57">
        <v>0</v>
      </c>
      <c r="AX57">
        <v>0</v>
      </c>
      <c r="AY57">
        <v>5.3674869999999997</v>
      </c>
      <c r="AZ57">
        <v>8.9529669999999992</v>
      </c>
      <c r="BA57">
        <v>6.5114470000000004</v>
      </c>
      <c r="BB57">
        <v>5.1721630000000003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2288.1953859999999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482.03857900000003</v>
      </c>
      <c r="L58">
        <v>32.961472000000001</v>
      </c>
      <c r="M58">
        <v>93.688102000000001</v>
      </c>
      <c r="N58">
        <v>120.068837</v>
      </c>
      <c r="O58">
        <v>126.049566</v>
      </c>
      <c r="P58">
        <v>113.689711</v>
      </c>
      <c r="Q58">
        <v>18.692744999999999</v>
      </c>
      <c r="R58">
        <v>20.849225000000001</v>
      </c>
      <c r="S58">
        <v>22.532322000000001</v>
      </c>
      <c r="T58">
        <v>1.650663</v>
      </c>
      <c r="U58">
        <v>404.23868099999999</v>
      </c>
      <c r="V58">
        <v>11.805619</v>
      </c>
      <c r="W58">
        <v>38.665380999999996</v>
      </c>
      <c r="X58">
        <v>118.971487</v>
      </c>
      <c r="Y58">
        <v>0</v>
      </c>
      <c r="Z58">
        <v>12.589055999999999</v>
      </c>
      <c r="AA58">
        <v>40.685541999999998</v>
      </c>
      <c r="AB58">
        <v>46.816884000000002</v>
      </c>
      <c r="AC58">
        <v>33.622608999999997</v>
      </c>
      <c r="AD58">
        <v>20.964103999999999</v>
      </c>
      <c r="AE58">
        <v>57.122017</v>
      </c>
      <c r="AF58">
        <v>0</v>
      </c>
      <c r="AG58">
        <v>47.788440000000001</v>
      </c>
      <c r="AH58">
        <v>173.71775700000001</v>
      </c>
      <c r="AI58">
        <v>0</v>
      </c>
      <c r="AJ58">
        <v>0</v>
      </c>
      <c r="AK58">
        <v>65.793650999999997</v>
      </c>
      <c r="AL58">
        <v>76.621865</v>
      </c>
      <c r="AM58">
        <v>12.092701</v>
      </c>
      <c r="AN58">
        <v>0.75888599999999995</v>
      </c>
      <c r="AO58">
        <v>0</v>
      </c>
      <c r="AP58">
        <v>2.9677180000000001</v>
      </c>
      <c r="AQ58">
        <v>0</v>
      </c>
      <c r="AR58">
        <v>33.036427000000003</v>
      </c>
      <c r="AS58">
        <v>33.163713000000001</v>
      </c>
      <c r="AT58">
        <v>19.305969999999999</v>
      </c>
      <c r="AU58">
        <v>0</v>
      </c>
      <c r="AV58">
        <v>0</v>
      </c>
      <c r="AW58">
        <v>0</v>
      </c>
      <c r="AX58">
        <v>0</v>
      </c>
      <c r="AY58">
        <v>5.3674869999999997</v>
      </c>
      <c r="AZ58">
        <v>8.9529669999999992</v>
      </c>
      <c r="BA58">
        <v>6.5114470000000004</v>
      </c>
      <c r="BB58">
        <v>5.1721630000000003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2308.953794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530.30357900000001</v>
      </c>
      <c r="L59">
        <v>32.961472000000001</v>
      </c>
      <c r="M59">
        <v>93.688102000000001</v>
      </c>
      <c r="N59">
        <v>120.068837</v>
      </c>
      <c r="O59">
        <v>126.049566</v>
      </c>
      <c r="P59">
        <v>113.689711</v>
      </c>
      <c r="Q59">
        <v>21.436223999999999</v>
      </c>
      <c r="R59">
        <v>21.036010999999998</v>
      </c>
      <c r="S59">
        <v>26.051323</v>
      </c>
      <c r="T59">
        <v>1.650663</v>
      </c>
      <c r="U59">
        <v>404.23868099999999</v>
      </c>
      <c r="V59">
        <v>11.805619</v>
      </c>
      <c r="W59">
        <v>38.664166999999999</v>
      </c>
      <c r="X59">
        <v>127.019538</v>
      </c>
      <c r="Y59">
        <v>0</v>
      </c>
      <c r="Z59">
        <v>12.589055999999999</v>
      </c>
      <c r="AA59">
        <v>40.685541999999998</v>
      </c>
      <c r="AB59">
        <v>46.816884000000002</v>
      </c>
      <c r="AC59">
        <v>33.622608999999997</v>
      </c>
      <c r="AD59">
        <v>20.964103999999999</v>
      </c>
      <c r="AE59">
        <v>57.122017</v>
      </c>
      <c r="AF59">
        <v>0</v>
      </c>
      <c r="AG59">
        <v>47.788440000000001</v>
      </c>
      <c r="AH59">
        <v>173.71775700000001</v>
      </c>
      <c r="AI59">
        <v>0</v>
      </c>
      <c r="AJ59">
        <v>0</v>
      </c>
      <c r="AK59">
        <v>65.793650999999997</v>
      </c>
      <c r="AL59">
        <v>76.621865</v>
      </c>
      <c r="AM59">
        <v>12.092701</v>
      </c>
      <c r="AN59">
        <v>0.75888599999999995</v>
      </c>
      <c r="AO59">
        <v>0</v>
      </c>
      <c r="AP59">
        <v>2.9677180000000001</v>
      </c>
      <c r="AQ59">
        <v>0</v>
      </c>
      <c r="AR59">
        <v>33.036427000000003</v>
      </c>
      <c r="AS59">
        <v>33.163713000000001</v>
      </c>
      <c r="AT59">
        <v>19.305969999999999</v>
      </c>
      <c r="AU59">
        <v>0</v>
      </c>
      <c r="AV59">
        <v>0</v>
      </c>
      <c r="AW59">
        <v>0</v>
      </c>
      <c r="AX59">
        <v>0</v>
      </c>
      <c r="AY59">
        <v>5.3674869999999997</v>
      </c>
      <c r="AZ59">
        <v>8.9529669999999992</v>
      </c>
      <c r="BA59">
        <v>6.5114470000000004</v>
      </c>
      <c r="BB59">
        <v>5.1721630000000003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2371.7148969999994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620.04438600000003</v>
      </c>
      <c r="L60">
        <v>32.961472000000001</v>
      </c>
      <c r="M60">
        <v>93.688102000000001</v>
      </c>
      <c r="N60">
        <v>120.068837</v>
      </c>
      <c r="O60">
        <v>126.049566</v>
      </c>
      <c r="P60">
        <v>113.689711</v>
      </c>
      <c r="Q60">
        <v>21.436223999999999</v>
      </c>
      <c r="R60">
        <v>21.036010999999998</v>
      </c>
      <c r="S60">
        <v>26.051323</v>
      </c>
      <c r="T60">
        <v>1.650663</v>
      </c>
      <c r="U60">
        <v>404.23868099999999</v>
      </c>
      <c r="V60">
        <v>11.805619</v>
      </c>
      <c r="W60">
        <v>38.718086</v>
      </c>
      <c r="X60">
        <v>127.13001</v>
      </c>
      <c r="Y60">
        <v>0</v>
      </c>
      <c r="Z60">
        <v>12.589055999999999</v>
      </c>
      <c r="AA60">
        <v>40.685541999999998</v>
      </c>
      <c r="AB60">
        <v>46.816884000000002</v>
      </c>
      <c r="AC60">
        <v>33.622608999999997</v>
      </c>
      <c r="AD60">
        <v>20.964103999999999</v>
      </c>
      <c r="AE60">
        <v>57.122017</v>
      </c>
      <c r="AF60">
        <v>0</v>
      </c>
      <c r="AG60">
        <v>47.788440000000001</v>
      </c>
      <c r="AH60">
        <v>173.71775700000001</v>
      </c>
      <c r="AI60">
        <v>0</v>
      </c>
      <c r="AJ60">
        <v>0</v>
      </c>
      <c r="AK60">
        <v>65.793650999999997</v>
      </c>
      <c r="AL60">
        <v>76.621865</v>
      </c>
      <c r="AM60">
        <v>12.092701</v>
      </c>
      <c r="AN60">
        <v>0.75888599999999995</v>
      </c>
      <c r="AO60">
        <v>0</v>
      </c>
      <c r="AP60">
        <v>2.9677180000000001</v>
      </c>
      <c r="AQ60">
        <v>0</v>
      </c>
      <c r="AR60">
        <v>33.036427000000003</v>
      </c>
      <c r="AS60">
        <v>33.163713000000001</v>
      </c>
      <c r="AT60">
        <v>19.305969999999999</v>
      </c>
      <c r="AU60">
        <v>0</v>
      </c>
      <c r="AV60">
        <v>0</v>
      </c>
      <c r="AW60">
        <v>0</v>
      </c>
      <c r="AX60">
        <v>0</v>
      </c>
      <c r="AY60">
        <v>5.3674869999999997</v>
      </c>
      <c r="AZ60">
        <v>8.9529669999999992</v>
      </c>
      <c r="BA60">
        <v>6.5114470000000004</v>
      </c>
      <c r="BB60">
        <v>5.1721630000000003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2461.6200949999998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662.02909299999999</v>
      </c>
      <c r="L61">
        <v>32.961472000000001</v>
      </c>
      <c r="M61">
        <v>93.688102000000001</v>
      </c>
      <c r="N61">
        <v>120.068837</v>
      </c>
      <c r="O61">
        <v>126.049566</v>
      </c>
      <c r="P61">
        <v>113.689711</v>
      </c>
      <c r="Q61">
        <v>21.436223999999999</v>
      </c>
      <c r="R61">
        <v>21.036010999999998</v>
      </c>
      <c r="S61">
        <v>26.051323</v>
      </c>
      <c r="T61">
        <v>1.650663</v>
      </c>
      <c r="U61">
        <v>404.23868099999999</v>
      </c>
      <c r="V61">
        <v>10.743789</v>
      </c>
      <c r="W61">
        <v>38.718086</v>
      </c>
      <c r="X61">
        <v>127.13001</v>
      </c>
      <c r="Y61">
        <v>0</v>
      </c>
      <c r="Z61">
        <v>12.589055999999999</v>
      </c>
      <c r="AA61">
        <v>40.685541999999998</v>
      </c>
      <c r="AB61">
        <v>46.816884000000002</v>
      </c>
      <c r="AC61">
        <v>33.622608999999997</v>
      </c>
      <c r="AD61">
        <v>20.964103999999999</v>
      </c>
      <c r="AE61">
        <v>57.122017</v>
      </c>
      <c r="AF61">
        <v>0</v>
      </c>
      <c r="AG61">
        <v>47.788440000000001</v>
      </c>
      <c r="AH61">
        <v>173.71775700000001</v>
      </c>
      <c r="AI61">
        <v>0</v>
      </c>
      <c r="AJ61">
        <v>0</v>
      </c>
      <c r="AK61">
        <v>65.793650999999997</v>
      </c>
      <c r="AL61">
        <v>76.621865</v>
      </c>
      <c r="AM61">
        <v>12.092701</v>
      </c>
      <c r="AN61">
        <v>0.75888599999999995</v>
      </c>
      <c r="AO61">
        <v>0</v>
      </c>
      <c r="AP61">
        <v>9.7687390000000001</v>
      </c>
      <c r="AQ61">
        <v>0</v>
      </c>
      <c r="AR61">
        <v>33.036427000000003</v>
      </c>
      <c r="AS61">
        <v>33.163713000000001</v>
      </c>
      <c r="AT61">
        <v>19.305969999999999</v>
      </c>
      <c r="AU61">
        <v>0</v>
      </c>
      <c r="AV61">
        <v>0</v>
      </c>
      <c r="AW61">
        <v>0</v>
      </c>
      <c r="AX61">
        <v>0</v>
      </c>
      <c r="AY61">
        <v>5.3674869999999997</v>
      </c>
      <c r="AZ61">
        <v>8.9529669999999992</v>
      </c>
      <c r="BA61">
        <v>6.5114470000000004</v>
      </c>
      <c r="BB61">
        <v>5.1721630000000003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2509.343993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662.02909299999999</v>
      </c>
      <c r="L62">
        <v>32.961472000000001</v>
      </c>
      <c r="M62">
        <v>93.688102000000001</v>
      </c>
      <c r="N62">
        <v>120.068837</v>
      </c>
      <c r="O62">
        <v>126.049566</v>
      </c>
      <c r="P62">
        <v>113.689711</v>
      </c>
      <c r="Q62">
        <v>21.436223999999999</v>
      </c>
      <c r="R62">
        <v>21.036010999999998</v>
      </c>
      <c r="S62">
        <v>26.051323</v>
      </c>
      <c r="T62">
        <v>1.650663</v>
      </c>
      <c r="U62">
        <v>404.23868099999999</v>
      </c>
      <c r="V62">
        <v>10.743789</v>
      </c>
      <c r="W62">
        <v>38.718086</v>
      </c>
      <c r="X62">
        <v>127.13001</v>
      </c>
      <c r="Y62">
        <v>0</v>
      </c>
      <c r="Z62">
        <v>12.589055999999999</v>
      </c>
      <c r="AA62">
        <v>40.685541999999998</v>
      </c>
      <c r="AB62">
        <v>46.816884000000002</v>
      </c>
      <c r="AC62">
        <v>33.622608999999997</v>
      </c>
      <c r="AD62">
        <v>20.964103999999999</v>
      </c>
      <c r="AE62">
        <v>57.122017</v>
      </c>
      <c r="AF62">
        <v>0</v>
      </c>
      <c r="AG62">
        <v>47.788440000000001</v>
      </c>
      <c r="AH62">
        <v>173.71775700000001</v>
      </c>
      <c r="AI62">
        <v>0</v>
      </c>
      <c r="AJ62">
        <v>0</v>
      </c>
      <c r="AK62">
        <v>65.793650999999997</v>
      </c>
      <c r="AL62">
        <v>76.621865</v>
      </c>
      <c r="AM62">
        <v>12.092701</v>
      </c>
      <c r="AN62">
        <v>0.75888599999999995</v>
      </c>
      <c r="AO62">
        <v>0</v>
      </c>
      <c r="AP62">
        <v>9.7687390000000001</v>
      </c>
      <c r="AQ62">
        <v>0</v>
      </c>
      <c r="AR62">
        <v>33.036427000000003</v>
      </c>
      <c r="AS62">
        <v>33.163713000000001</v>
      </c>
      <c r="AT62">
        <v>19.305969999999999</v>
      </c>
      <c r="AU62">
        <v>0</v>
      </c>
      <c r="AV62">
        <v>0</v>
      </c>
      <c r="AW62">
        <v>0</v>
      </c>
      <c r="AX62">
        <v>0</v>
      </c>
      <c r="AY62">
        <v>5.3674869999999997</v>
      </c>
      <c r="AZ62">
        <v>8.9529669999999992</v>
      </c>
      <c r="BA62">
        <v>6.5114470000000004</v>
      </c>
      <c r="BB62">
        <v>5.1721630000000003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2509.343993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662.02909299999999</v>
      </c>
      <c r="L63">
        <v>29.154087000000001</v>
      </c>
      <c r="M63">
        <v>93.688102000000001</v>
      </c>
      <c r="N63">
        <v>120.068837</v>
      </c>
      <c r="O63">
        <v>126.049566</v>
      </c>
      <c r="P63">
        <v>120.902985</v>
      </c>
      <c r="Q63">
        <v>21.831997000000001</v>
      </c>
      <c r="R63">
        <v>21.670985000000002</v>
      </c>
      <c r="S63">
        <v>26.659462000000001</v>
      </c>
      <c r="T63">
        <v>1.650663</v>
      </c>
      <c r="U63">
        <v>404.23868099999999</v>
      </c>
      <c r="V63">
        <v>10.743789</v>
      </c>
      <c r="W63">
        <v>38.718086</v>
      </c>
      <c r="X63">
        <v>127.13001</v>
      </c>
      <c r="Y63">
        <v>0</v>
      </c>
      <c r="Z63">
        <v>12.589055999999999</v>
      </c>
      <c r="AA63">
        <v>40.685541999999998</v>
      </c>
      <c r="AB63">
        <v>46.816884000000002</v>
      </c>
      <c r="AC63">
        <v>33.622608999999997</v>
      </c>
      <c r="AD63">
        <v>20.964103999999999</v>
      </c>
      <c r="AE63">
        <v>57.122017</v>
      </c>
      <c r="AF63">
        <v>0</v>
      </c>
      <c r="AG63">
        <v>47.788440000000001</v>
      </c>
      <c r="AH63">
        <v>173.71775700000001</v>
      </c>
      <c r="AI63">
        <v>0</v>
      </c>
      <c r="AJ63">
        <v>0</v>
      </c>
      <c r="AK63">
        <v>65.793650999999997</v>
      </c>
      <c r="AL63">
        <v>76.621865</v>
      </c>
      <c r="AM63">
        <v>12.092701</v>
      </c>
      <c r="AN63">
        <v>0.75888599999999995</v>
      </c>
      <c r="AO63">
        <v>0</v>
      </c>
      <c r="AP63">
        <v>9.7687390000000001</v>
      </c>
      <c r="AQ63">
        <v>0</v>
      </c>
      <c r="AR63">
        <v>33.036427000000003</v>
      </c>
      <c r="AS63">
        <v>32.392462999999999</v>
      </c>
      <c r="AT63">
        <v>19.305969999999999</v>
      </c>
      <c r="AU63">
        <v>0</v>
      </c>
      <c r="AV63">
        <v>0</v>
      </c>
      <c r="AW63">
        <v>0</v>
      </c>
      <c r="AX63">
        <v>0</v>
      </c>
      <c r="AY63">
        <v>5.3674869999999997</v>
      </c>
      <c r="AZ63">
        <v>8.9529669999999992</v>
      </c>
      <c r="BA63">
        <v>6.5114470000000004</v>
      </c>
      <c r="BB63">
        <v>5.1721630000000003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2513.6175180000005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662.02909299999999</v>
      </c>
      <c r="L64">
        <v>29.154087000000001</v>
      </c>
      <c r="M64">
        <v>93.688102000000001</v>
      </c>
      <c r="N64">
        <v>120.068837</v>
      </c>
      <c r="O64">
        <v>126.049566</v>
      </c>
      <c r="P64">
        <v>130.98005699999999</v>
      </c>
      <c r="Q64">
        <v>21.831997000000001</v>
      </c>
      <c r="R64">
        <v>21.670985000000002</v>
      </c>
      <c r="S64">
        <v>26.659462000000001</v>
      </c>
      <c r="T64">
        <v>1.650663</v>
      </c>
      <c r="U64">
        <v>404.23868099999999</v>
      </c>
      <c r="V64">
        <v>10.743789</v>
      </c>
      <c r="W64">
        <v>38.718086</v>
      </c>
      <c r="X64">
        <v>143.15398999999999</v>
      </c>
      <c r="Y64">
        <v>0</v>
      </c>
      <c r="Z64">
        <v>12.589055999999999</v>
      </c>
      <c r="AA64">
        <v>40.685541999999998</v>
      </c>
      <c r="AB64">
        <v>46.816884000000002</v>
      </c>
      <c r="AC64">
        <v>33.622608999999997</v>
      </c>
      <c r="AD64">
        <v>20.964103999999999</v>
      </c>
      <c r="AE64">
        <v>57.122017</v>
      </c>
      <c r="AF64">
        <v>0</v>
      </c>
      <c r="AG64">
        <v>47.788440000000001</v>
      </c>
      <c r="AH64">
        <v>173.71775700000001</v>
      </c>
      <c r="AI64">
        <v>0</v>
      </c>
      <c r="AJ64">
        <v>0</v>
      </c>
      <c r="AK64">
        <v>65.793650999999997</v>
      </c>
      <c r="AL64">
        <v>76.621865</v>
      </c>
      <c r="AM64">
        <v>12.092701</v>
      </c>
      <c r="AN64">
        <v>0.75888599999999995</v>
      </c>
      <c r="AO64">
        <v>0</v>
      </c>
      <c r="AP64">
        <v>2.9677180000000001</v>
      </c>
      <c r="AQ64">
        <v>0</v>
      </c>
      <c r="AR64">
        <v>33.036427000000003</v>
      </c>
      <c r="AS64">
        <v>32.392462999999999</v>
      </c>
      <c r="AT64">
        <v>19.305969999999999</v>
      </c>
      <c r="AU64">
        <v>0</v>
      </c>
      <c r="AV64">
        <v>0</v>
      </c>
      <c r="AW64">
        <v>0</v>
      </c>
      <c r="AX64">
        <v>0</v>
      </c>
      <c r="AY64">
        <v>5.3674869999999997</v>
      </c>
      <c r="AZ64">
        <v>8.9529669999999992</v>
      </c>
      <c r="BA64">
        <v>6.5114470000000004</v>
      </c>
      <c r="BB64">
        <v>5.1721630000000003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2532.9175490000002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662.02909299999999</v>
      </c>
      <c r="L65">
        <v>93.365554000000003</v>
      </c>
      <c r="M65">
        <v>93.688102000000001</v>
      </c>
      <c r="N65">
        <v>120.068837</v>
      </c>
      <c r="O65">
        <v>126.049566</v>
      </c>
      <c r="P65">
        <v>141.95926</v>
      </c>
      <c r="Q65">
        <v>21.831997000000001</v>
      </c>
      <c r="R65">
        <v>21.670985000000002</v>
      </c>
      <c r="S65">
        <v>26.659462000000001</v>
      </c>
      <c r="T65">
        <v>1.650663</v>
      </c>
      <c r="U65">
        <v>404.23868099999999</v>
      </c>
      <c r="V65">
        <v>11.805619</v>
      </c>
      <c r="W65">
        <v>42.772443000000003</v>
      </c>
      <c r="X65">
        <v>143.15398999999999</v>
      </c>
      <c r="Y65">
        <v>0</v>
      </c>
      <c r="Z65">
        <v>12.589055999999999</v>
      </c>
      <c r="AA65">
        <v>40.685541999999998</v>
      </c>
      <c r="AB65">
        <v>46.816884000000002</v>
      </c>
      <c r="AC65">
        <v>33.622608999999997</v>
      </c>
      <c r="AD65">
        <v>20.964103999999999</v>
      </c>
      <c r="AE65">
        <v>57.122017</v>
      </c>
      <c r="AF65">
        <v>0</v>
      </c>
      <c r="AG65">
        <v>47.788440000000001</v>
      </c>
      <c r="AH65">
        <v>173.71775700000001</v>
      </c>
      <c r="AI65">
        <v>0</v>
      </c>
      <c r="AJ65">
        <v>0</v>
      </c>
      <c r="AK65">
        <v>65.793650999999997</v>
      </c>
      <c r="AL65">
        <v>76.621865</v>
      </c>
      <c r="AM65">
        <v>12.092701</v>
      </c>
      <c r="AN65">
        <v>0.75888599999999995</v>
      </c>
      <c r="AO65">
        <v>0</v>
      </c>
      <c r="AP65">
        <v>1.731169</v>
      </c>
      <c r="AQ65">
        <v>0</v>
      </c>
      <c r="AR65">
        <v>33.036427000000003</v>
      </c>
      <c r="AS65">
        <v>33.163713000000001</v>
      </c>
      <c r="AT65">
        <v>19.305969999999999</v>
      </c>
      <c r="AU65">
        <v>0</v>
      </c>
      <c r="AV65">
        <v>0</v>
      </c>
      <c r="AW65">
        <v>0</v>
      </c>
      <c r="AX65">
        <v>0</v>
      </c>
      <c r="AY65">
        <v>5.3674869999999997</v>
      </c>
      <c r="AZ65">
        <v>8.9529669999999992</v>
      </c>
      <c r="BA65">
        <v>6.5114470000000004</v>
      </c>
      <c r="BB65">
        <v>5.1721630000000003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2612.7591070000003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662.02909299999999</v>
      </c>
      <c r="L66">
        <v>93.365554000000003</v>
      </c>
      <c r="M66">
        <v>93.688102000000001</v>
      </c>
      <c r="N66">
        <v>120.068837</v>
      </c>
      <c r="O66">
        <v>126.049566</v>
      </c>
      <c r="P66">
        <v>144.784333</v>
      </c>
      <c r="Q66">
        <v>21.831997000000001</v>
      </c>
      <c r="R66">
        <v>21.670985000000002</v>
      </c>
      <c r="S66">
        <v>26.659462000000001</v>
      </c>
      <c r="T66">
        <v>1.650663</v>
      </c>
      <c r="U66">
        <v>404.23868099999999</v>
      </c>
      <c r="V66">
        <v>11.805619</v>
      </c>
      <c r="W66">
        <v>42.772443000000003</v>
      </c>
      <c r="X66">
        <v>143.15398999999999</v>
      </c>
      <c r="Y66">
        <v>0</v>
      </c>
      <c r="Z66">
        <v>12.589055999999999</v>
      </c>
      <c r="AA66">
        <v>40.685541999999998</v>
      </c>
      <c r="AB66">
        <v>46.816884000000002</v>
      </c>
      <c r="AC66">
        <v>33.622608999999997</v>
      </c>
      <c r="AD66">
        <v>20.964103999999999</v>
      </c>
      <c r="AE66">
        <v>57.122017</v>
      </c>
      <c r="AF66">
        <v>0</v>
      </c>
      <c r="AG66">
        <v>47.788440000000001</v>
      </c>
      <c r="AH66">
        <v>173.71775700000001</v>
      </c>
      <c r="AI66">
        <v>0</v>
      </c>
      <c r="AJ66">
        <v>0</v>
      </c>
      <c r="AK66">
        <v>65.793650999999997</v>
      </c>
      <c r="AL66">
        <v>76.621865</v>
      </c>
      <c r="AM66">
        <v>12.092701</v>
      </c>
      <c r="AN66">
        <v>0.75888599999999995</v>
      </c>
      <c r="AO66">
        <v>0</v>
      </c>
      <c r="AP66">
        <v>1.731169</v>
      </c>
      <c r="AQ66">
        <v>0</v>
      </c>
      <c r="AR66">
        <v>33.036427000000003</v>
      </c>
      <c r="AS66">
        <v>33.163713000000001</v>
      </c>
      <c r="AT66">
        <v>19.305969999999999</v>
      </c>
      <c r="AU66">
        <v>0</v>
      </c>
      <c r="AV66">
        <v>0</v>
      </c>
      <c r="AW66">
        <v>0</v>
      </c>
      <c r="AX66">
        <v>0</v>
      </c>
      <c r="AY66">
        <v>5.3674869999999997</v>
      </c>
      <c r="AZ66">
        <v>8.9529669999999992</v>
      </c>
      <c r="BA66">
        <v>6.5114470000000004</v>
      </c>
      <c r="BB66">
        <v>5.1721630000000003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2615.5841800000003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662.02909299999999</v>
      </c>
      <c r="L67">
        <v>121.599903</v>
      </c>
      <c r="M67">
        <v>93.688102000000001</v>
      </c>
      <c r="N67">
        <v>120.068837</v>
      </c>
      <c r="O67">
        <v>126.049566</v>
      </c>
      <c r="P67">
        <v>144.784333</v>
      </c>
      <c r="Q67">
        <v>21.831997000000001</v>
      </c>
      <c r="R67">
        <v>21.670985000000002</v>
      </c>
      <c r="S67">
        <v>26.659462000000001</v>
      </c>
      <c r="T67">
        <v>1.650663</v>
      </c>
      <c r="U67">
        <v>404.23868099999999</v>
      </c>
      <c r="V67">
        <v>11.805619</v>
      </c>
      <c r="W67">
        <v>42.772443000000003</v>
      </c>
      <c r="X67">
        <v>143.15398999999999</v>
      </c>
      <c r="Y67">
        <v>0</v>
      </c>
      <c r="Z67">
        <v>12.589055999999999</v>
      </c>
      <c r="AA67">
        <v>40.685541999999998</v>
      </c>
      <c r="AB67">
        <v>46.816884000000002</v>
      </c>
      <c r="AC67">
        <v>33.622608999999997</v>
      </c>
      <c r="AD67">
        <v>20.964103999999999</v>
      </c>
      <c r="AE67">
        <v>57.122017</v>
      </c>
      <c r="AF67">
        <v>0</v>
      </c>
      <c r="AG67">
        <v>47.788440000000001</v>
      </c>
      <c r="AH67">
        <v>173.71775700000001</v>
      </c>
      <c r="AI67">
        <v>0</v>
      </c>
      <c r="AJ67">
        <v>0</v>
      </c>
      <c r="AK67">
        <v>65.793650999999997</v>
      </c>
      <c r="AL67">
        <v>80.760858999999996</v>
      </c>
      <c r="AM67">
        <v>12.092701</v>
      </c>
      <c r="AN67">
        <v>0.75888599999999995</v>
      </c>
      <c r="AO67">
        <v>0</v>
      </c>
      <c r="AP67">
        <v>1.731169</v>
      </c>
      <c r="AQ67">
        <v>0</v>
      </c>
      <c r="AR67">
        <v>33.036427000000003</v>
      </c>
      <c r="AS67">
        <v>33.163713000000001</v>
      </c>
      <c r="AT67">
        <v>19.305969999999999</v>
      </c>
      <c r="AU67">
        <v>0</v>
      </c>
      <c r="AV67">
        <v>0</v>
      </c>
      <c r="AW67">
        <v>0</v>
      </c>
      <c r="AX67">
        <v>0</v>
      </c>
      <c r="AY67">
        <v>5.3674869999999997</v>
      </c>
      <c r="AZ67">
        <v>8.9529669999999992</v>
      </c>
      <c r="BA67">
        <v>6.5114470000000004</v>
      </c>
      <c r="BB67">
        <v>5.1721630000000003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2647.957523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662.02909299999999</v>
      </c>
      <c r="L68">
        <v>144.193039</v>
      </c>
      <c r="M68">
        <v>93.688102000000001</v>
      </c>
      <c r="N68">
        <v>120.068837</v>
      </c>
      <c r="O68">
        <v>126.049566</v>
      </c>
      <c r="P68">
        <v>144.784333</v>
      </c>
      <c r="Q68">
        <v>21.831997000000001</v>
      </c>
      <c r="R68">
        <v>21.670985000000002</v>
      </c>
      <c r="S68">
        <v>26.659462000000001</v>
      </c>
      <c r="T68">
        <v>1.650663</v>
      </c>
      <c r="U68">
        <v>404.23868099999999</v>
      </c>
      <c r="V68">
        <v>11.805619</v>
      </c>
      <c r="W68">
        <v>42.772443000000003</v>
      </c>
      <c r="X68">
        <v>143.15398999999999</v>
      </c>
      <c r="Y68">
        <v>0</v>
      </c>
      <c r="Z68">
        <v>12.589055999999999</v>
      </c>
      <c r="AA68">
        <v>40.685541999999998</v>
      </c>
      <c r="AB68">
        <v>46.816884000000002</v>
      </c>
      <c r="AC68">
        <v>33.622608999999997</v>
      </c>
      <c r="AD68">
        <v>20.964103999999999</v>
      </c>
      <c r="AE68">
        <v>57.122017</v>
      </c>
      <c r="AF68">
        <v>0</v>
      </c>
      <c r="AG68">
        <v>47.788440000000001</v>
      </c>
      <c r="AH68">
        <v>173.71775700000001</v>
      </c>
      <c r="AI68">
        <v>0</v>
      </c>
      <c r="AJ68">
        <v>0</v>
      </c>
      <c r="AK68">
        <v>65.793650999999997</v>
      </c>
      <c r="AL68">
        <v>80.760858999999996</v>
      </c>
      <c r="AM68">
        <v>12.092701</v>
      </c>
      <c r="AN68">
        <v>0.75888599999999995</v>
      </c>
      <c r="AO68">
        <v>0</v>
      </c>
      <c r="AP68">
        <v>1.731169</v>
      </c>
      <c r="AQ68">
        <v>0</v>
      </c>
      <c r="AR68">
        <v>33.036427000000003</v>
      </c>
      <c r="AS68">
        <v>33.163713000000001</v>
      </c>
      <c r="AT68">
        <v>19.305969999999999</v>
      </c>
      <c r="AU68">
        <v>0</v>
      </c>
      <c r="AV68">
        <v>0</v>
      </c>
      <c r="AW68">
        <v>0</v>
      </c>
      <c r="AX68">
        <v>0</v>
      </c>
      <c r="AY68">
        <v>5.3674869999999997</v>
      </c>
      <c r="AZ68">
        <v>8.9529669999999992</v>
      </c>
      <c r="BA68">
        <v>6.5114470000000004</v>
      </c>
      <c r="BB68">
        <v>5.1721630000000003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2670.550659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662.02909299999999</v>
      </c>
      <c r="L69">
        <v>166.786078</v>
      </c>
      <c r="M69">
        <v>93.688102000000001</v>
      </c>
      <c r="N69">
        <v>120.068837</v>
      </c>
      <c r="O69">
        <v>126.049566</v>
      </c>
      <c r="P69">
        <v>144.784333</v>
      </c>
      <c r="Q69">
        <v>21.831997000000001</v>
      </c>
      <c r="R69">
        <v>17.134172</v>
      </c>
      <c r="S69">
        <v>26.659462000000001</v>
      </c>
      <c r="T69">
        <v>1.650663</v>
      </c>
      <c r="U69">
        <v>404.23868099999999</v>
      </c>
      <c r="V69">
        <v>11.805619</v>
      </c>
      <c r="W69">
        <v>42.772443000000003</v>
      </c>
      <c r="X69">
        <v>143.15398999999999</v>
      </c>
      <c r="Y69">
        <v>0</v>
      </c>
      <c r="Z69">
        <v>12.589055999999999</v>
      </c>
      <c r="AA69">
        <v>40.685541999999998</v>
      </c>
      <c r="AB69">
        <v>46.816884000000002</v>
      </c>
      <c r="AC69">
        <v>33.622608999999997</v>
      </c>
      <c r="AD69">
        <v>20.964103999999999</v>
      </c>
      <c r="AE69">
        <v>57.122017</v>
      </c>
      <c r="AF69">
        <v>0</v>
      </c>
      <c r="AG69">
        <v>47.788440000000001</v>
      </c>
      <c r="AH69">
        <v>173.71775700000001</v>
      </c>
      <c r="AI69">
        <v>4.1238489999999999</v>
      </c>
      <c r="AJ69">
        <v>0</v>
      </c>
      <c r="AK69">
        <v>65.793650999999997</v>
      </c>
      <c r="AL69">
        <v>80.760858999999996</v>
      </c>
      <c r="AM69">
        <v>12.092701</v>
      </c>
      <c r="AN69">
        <v>0.75888599999999995</v>
      </c>
      <c r="AO69">
        <v>0</v>
      </c>
      <c r="AP69">
        <v>1.731169</v>
      </c>
      <c r="AQ69">
        <v>0</v>
      </c>
      <c r="AR69">
        <v>33.036427000000003</v>
      </c>
      <c r="AS69">
        <v>33.163713000000001</v>
      </c>
      <c r="AT69">
        <v>19.305969999999999</v>
      </c>
      <c r="AU69">
        <v>0</v>
      </c>
      <c r="AV69">
        <v>0</v>
      </c>
      <c r="AW69">
        <v>0</v>
      </c>
      <c r="AX69">
        <v>0</v>
      </c>
      <c r="AY69">
        <v>5.3674869999999997</v>
      </c>
      <c r="AZ69">
        <v>8.9529669999999992</v>
      </c>
      <c r="BA69">
        <v>6.5114470000000004</v>
      </c>
      <c r="BB69">
        <v>5.1721630000000003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2692.7307340000002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662.02909299999999</v>
      </c>
      <c r="L70">
        <v>189.37921499999999</v>
      </c>
      <c r="M70">
        <v>93.688102000000001</v>
      </c>
      <c r="N70">
        <v>120.068837</v>
      </c>
      <c r="O70">
        <v>126.049566</v>
      </c>
      <c r="P70">
        <v>144.784333</v>
      </c>
      <c r="Q70">
        <v>21.831997000000001</v>
      </c>
      <c r="R70">
        <v>21.670985000000002</v>
      </c>
      <c r="S70">
        <v>26.659462000000001</v>
      </c>
      <c r="T70">
        <v>1.650663</v>
      </c>
      <c r="U70">
        <v>404.23868099999999</v>
      </c>
      <c r="V70">
        <v>11.805619</v>
      </c>
      <c r="W70">
        <v>42.772443000000003</v>
      </c>
      <c r="X70">
        <v>143.15398999999999</v>
      </c>
      <c r="Y70">
        <v>0</v>
      </c>
      <c r="Z70">
        <v>12.589055999999999</v>
      </c>
      <c r="AA70">
        <v>40.685541999999998</v>
      </c>
      <c r="AB70">
        <v>46.816884000000002</v>
      </c>
      <c r="AC70">
        <v>33.622608999999997</v>
      </c>
      <c r="AD70">
        <v>20.964103999999999</v>
      </c>
      <c r="AE70">
        <v>57.122017</v>
      </c>
      <c r="AF70">
        <v>0</v>
      </c>
      <c r="AG70">
        <v>47.788440000000001</v>
      </c>
      <c r="AH70">
        <v>173.71775700000001</v>
      </c>
      <c r="AI70">
        <v>4.1238489999999999</v>
      </c>
      <c r="AJ70">
        <v>0</v>
      </c>
      <c r="AK70">
        <v>65.793650999999997</v>
      </c>
      <c r="AL70">
        <v>80.760858999999996</v>
      </c>
      <c r="AM70">
        <v>12.092701</v>
      </c>
      <c r="AN70">
        <v>0.75888599999999995</v>
      </c>
      <c r="AO70">
        <v>0</v>
      </c>
      <c r="AP70">
        <v>1.731169</v>
      </c>
      <c r="AQ70">
        <v>0</v>
      </c>
      <c r="AR70">
        <v>33.036427000000003</v>
      </c>
      <c r="AS70">
        <v>33.163713000000001</v>
      </c>
      <c r="AT70">
        <v>19.305969999999999</v>
      </c>
      <c r="AU70">
        <v>0</v>
      </c>
      <c r="AV70">
        <v>0</v>
      </c>
      <c r="AW70">
        <v>0</v>
      </c>
      <c r="AX70">
        <v>0</v>
      </c>
      <c r="AY70">
        <v>5.3674869999999997</v>
      </c>
      <c r="AZ70">
        <v>8.9529669999999992</v>
      </c>
      <c r="BA70">
        <v>6.5114470000000004</v>
      </c>
      <c r="BB70">
        <v>5.1721630000000003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2719.8606840000002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662.02909299999999</v>
      </c>
      <c r="L71">
        <v>211.98181099999999</v>
      </c>
      <c r="M71">
        <v>93.688102000000001</v>
      </c>
      <c r="N71">
        <v>120.068837</v>
      </c>
      <c r="O71">
        <v>126.049566</v>
      </c>
      <c r="P71">
        <v>144.784333</v>
      </c>
      <c r="Q71">
        <v>21.831997000000001</v>
      </c>
      <c r="R71">
        <v>21.670985000000002</v>
      </c>
      <c r="S71">
        <v>26.659462000000001</v>
      </c>
      <c r="T71">
        <v>1.650663</v>
      </c>
      <c r="U71">
        <v>404.23868099999999</v>
      </c>
      <c r="V71">
        <v>11.805619</v>
      </c>
      <c r="W71">
        <v>42.772443000000003</v>
      </c>
      <c r="X71">
        <v>143.15398999999999</v>
      </c>
      <c r="Y71">
        <v>0</v>
      </c>
      <c r="Z71">
        <v>12.589055999999999</v>
      </c>
      <c r="AA71">
        <v>40.685541999999998</v>
      </c>
      <c r="AB71">
        <v>46.816884000000002</v>
      </c>
      <c r="AC71">
        <v>33.622608999999997</v>
      </c>
      <c r="AD71">
        <v>20.964103999999999</v>
      </c>
      <c r="AE71">
        <v>57.122017</v>
      </c>
      <c r="AF71">
        <v>0</v>
      </c>
      <c r="AG71">
        <v>47.788440000000001</v>
      </c>
      <c r="AH71">
        <v>173.71775700000001</v>
      </c>
      <c r="AI71">
        <v>17.673642999999998</v>
      </c>
      <c r="AJ71">
        <v>0</v>
      </c>
      <c r="AK71">
        <v>65.793650999999997</v>
      </c>
      <c r="AL71">
        <v>80.760858999999996</v>
      </c>
      <c r="AM71">
        <v>12.092701</v>
      </c>
      <c r="AN71">
        <v>0.75888599999999995</v>
      </c>
      <c r="AO71">
        <v>0</v>
      </c>
      <c r="AP71">
        <v>1.731169</v>
      </c>
      <c r="AQ71">
        <v>0</v>
      </c>
      <c r="AR71">
        <v>33.036427000000003</v>
      </c>
      <c r="AS71">
        <v>33.163713000000001</v>
      </c>
      <c r="AT71">
        <v>19.305969999999999</v>
      </c>
      <c r="AU71">
        <v>0</v>
      </c>
      <c r="AV71">
        <v>0</v>
      </c>
      <c r="AW71">
        <v>0</v>
      </c>
      <c r="AX71">
        <v>0</v>
      </c>
      <c r="AY71">
        <v>5.3674869999999997</v>
      </c>
      <c r="AZ71">
        <v>8.9529669999999992</v>
      </c>
      <c r="BA71">
        <v>6.5114470000000004</v>
      </c>
      <c r="BB71">
        <v>5.1721630000000003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2756.013074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662.02909299999999</v>
      </c>
      <c r="L72">
        <v>234.57494700000001</v>
      </c>
      <c r="M72">
        <v>93.688102000000001</v>
      </c>
      <c r="N72">
        <v>120.068837</v>
      </c>
      <c r="O72">
        <v>126.049566</v>
      </c>
      <c r="P72">
        <v>144.784333</v>
      </c>
      <c r="Q72">
        <v>21.831997000000001</v>
      </c>
      <c r="R72">
        <v>21.670985000000002</v>
      </c>
      <c r="S72">
        <v>26.659462000000001</v>
      </c>
      <c r="T72">
        <v>1.650663</v>
      </c>
      <c r="U72">
        <v>404.23868099999999</v>
      </c>
      <c r="V72">
        <v>11.805619</v>
      </c>
      <c r="W72">
        <v>42.772443000000003</v>
      </c>
      <c r="X72">
        <v>143.15398999999999</v>
      </c>
      <c r="Y72">
        <v>0</v>
      </c>
      <c r="Z72">
        <v>12.589055999999999</v>
      </c>
      <c r="AA72">
        <v>40.685541999999998</v>
      </c>
      <c r="AB72">
        <v>46.816884000000002</v>
      </c>
      <c r="AC72">
        <v>33.622608999999997</v>
      </c>
      <c r="AD72">
        <v>20.964103999999999</v>
      </c>
      <c r="AE72">
        <v>57.122017</v>
      </c>
      <c r="AF72">
        <v>0</v>
      </c>
      <c r="AG72">
        <v>47.788440000000001</v>
      </c>
      <c r="AH72">
        <v>173.71775700000001</v>
      </c>
      <c r="AI72">
        <v>17.673642999999998</v>
      </c>
      <c r="AJ72">
        <v>0</v>
      </c>
      <c r="AK72">
        <v>65.793650999999997</v>
      </c>
      <c r="AL72">
        <v>80.760858999999996</v>
      </c>
      <c r="AM72">
        <v>12.092701</v>
      </c>
      <c r="AN72">
        <v>0.75888599999999995</v>
      </c>
      <c r="AO72">
        <v>0</v>
      </c>
      <c r="AP72">
        <v>1.731169</v>
      </c>
      <c r="AQ72">
        <v>0</v>
      </c>
      <c r="AR72">
        <v>33.036427000000003</v>
      </c>
      <c r="AS72">
        <v>33.163713000000001</v>
      </c>
      <c r="AT72">
        <v>19.305969999999999</v>
      </c>
      <c r="AU72">
        <v>0</v>
      </c>
      <c r="AV72">
        <v>0</v>
      </c>
      <c r="AW72">
        <v>0</v>
      </c>
      <c r="AX72">
        <v>0</v>
      </c>
      <c r="AY72">
        <v>5.3674869999999997</v>
      </c>
      <c r="AZ72">
        <v>8.9529669999999992</v>
      </c>
      <c r="BA72">
        <v>6.5114470000000004</v>
      </c>
      <c r="BB72">
        <v>5.1721630000000003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2778.6062099999999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662.02909299999999</v>
      </c>
      <c r="L73">
        <v>243.22577200000001</v>
      </c>
      <c r="M73">
        <v>93.688102000000001</v>
      </c>
      <c r="N73">
        <v>120.068837</v>
      </c>
      <c r="O73">
        <v>126.049566</v>
      </c>
      <c r="P73">
        <v>144.784333</v>
      </c>
      <c r="Q73">
        <v>21.831997000000001</v>
      </c>
      <c r="R73">
        <v>21.670985000000002</v>
      </c>
      <c r="S73">
        <v>26.659462000000001</v>
      </c>
      <c r="T73">
        <v>1.650663</v>
      </c>
      <c r="U73">
        <v>404.23868099999999</v>
      </c>
      <c r="V73">
        <v>11.805619</v>
      </c>
      <c r="W73">
        <v>42.772443000000003</v>
      </c>
      <c r="X73">
        <v>143.15398999999999</v>
      </c>
      <c r="Y73">
        <v>0</v>
      </c>
      <c r="Z73">
        <v>12.589055999999999</v>
      </c>
      <c r="AA73">
        <v>40.685541999999998</v>
      </c>
      <c r="AB73">
        <v>46.816884000000002</v>
      </c>
      <c r="AC73">
        <v>33.622608999999997</v>
      </c>
      <c r="AD73">
        <v>20.964103999999999</v>
      </c>
      <c r="AE73">
        <v>57.122017</v>
      </c>
      <c r="AF73">
        <v>0</v>
      </c>
      <c r="AG73">
        <v>47.788440000000001</v>
      </c>
      <c r="AH73">
        <v>173.71775700000001</v>
      </c>
      <c r="AI73">
        <v>17.673642999999998</v>
      </c>
      <c r="AJ73">
        <v>0</v>
      </c>
      <c r="AK73">
        <v>65.793650999999997</v>
      </c>
      <c r="AL73">
        <v>80.760858999999996</v>
      </c>
      <c r="AM73">
        <v>12.123315</v>
      </c>
      <c r="AN73">
        <v>0.75888599999999995</v>
      </c>
      <c r="AO73">
        <v>0</v>
      </c>
      <c r="AP73">
        <v>1.731169</v>
      </c>
      <c r="AQ73">
        <v>0</v>
      </c>
      <c r="AR73">
        <v>33.036427000000003</v>
      </c>
      <c r="AS73">
        <v>33.163713000000001</v>
      </c>
      <c r="AT73">
        <v>19.305969999999999</v>
      </c>
      <c r="AU73">
        <v>0</v>
      </c>
      <c r="AV73">
        <v>0</v>
      </c>
      <c r="AW73">
        <v>0</v>
      </c>
      <c r="AX73">
        <v>0</v>
      </c>
      <c r="AY73">
        <v>5.3674869999999997</v>
      </c>
      <c r="AZ73">
        <v>8.9529669999999992</v>
      </c>
      <c r="BA73">
        <v>6.5114470000000004</v>
      </c>
      <c r="BB73">
        <v>5.1721630000000003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2787.2876489999999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662.02909299999999</v>
      </c>
      <c r="L74">
        <v>243.22577200000001</v>
      </c>
      <c r="M74">
        <v>93.688102000000001</v>
      </c>
      <c r="N74">
        <v>120.068837</v>
      </c>
      <c r="O74">
        <v>126.049566</v>
      </c>
      <c r="P74">
        <v>144.784333</v>
      </c>
      <c r="Q74">
        <v>21.831997000000001</v>
      </c>
      <c r="R74">
        <v>21.670985000000002</v>
      </c>
      <c r="S74">
        <v>26.659462000000001</v>
      </c>
      <c r="T74">
        <v>1.650663</v>
      </c>
      <c r="U74">
        <v>404.23868099999999</v>
      </c>
      <c r="V74">
        <v>11.805619</v>
      </c>
      <c r="W74">
        <v>42.772443000000003</v>
      </c>
      <c r="X74">
        <v>143.15398999999999</v>
      </c>
      <c r="Y74">
        <v>0</v>
      </c>
      <c r="Z74">
        <v>12.589055999999999</v>
      </c>
      <c r="AA74">
        <v>40.685541999999998</v>
      </c>
      <c r="AB74">
        <v>46.816884000000002</v>
      </c>
      <c r="AC74">
        <v>33.622608999999997</v>
      </c>
      <c r="AD74">
        <v>21.012716999999999</v>
      </c>
      <c r="AE74">
        <v>57.122017</v>
      </c>
      <c r="AF74">
        <v>0</v>
      </c>
      <c r="AG74">
        <v>47.788440000000001</v>
      </c>
      <c r="AH74">
        <v>173.71775700000001</v>
      </c>
      <c r="AI74">
        <v>17.673642999999998</v>
      </c>
      <c r="AJ74">
        <v>0</v>
      </c>
      <c r="AK74">
        <v>65.793650999999997</v>
      </c>
      <c r="AL74">
        <v>80.760858999999996</v>
      </c>
      <c r="AM74">
        <v>12.123315</v>
      </c>
      <c r="AN74">
        <v>0.75888599999999995</v>
      </c>
      <c r="AO74">
        <v>0</v>
      </c>
      <c r="AP74">
        <v>1.731169</v>
      </c>
      <c r="AQ74">
        <v>10.076045000000001</v>
      </c>
      <c r="AR74">
        <v>33.036427000000003</v>
      </c>
      <c r="AS74">
        <v>33.163713000000001</v>
      </c>
      <c r="AT74">
        <v>19.305969999999999</v>
      </c>
      <c r="AU74">
        <v>0</v>
      </c>
      <c r="AV74">
        <v>0</v>
      </c>
      <c r="AW74">
        <v>0</v>
      </c>
      <c r="AX74">
        <v>0</v>
      </c>
      <c r="AY74">
        <v>5.3674869999999997</v>
      </c>
      <c r="AZ74">
        <v>8.9529669999999992</v>
      </c>
      <c r="BA74">
        <v>6.5114470000000004</v>
      </c>
      <c r="BB74">
        <v>5.1721630000000003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2797.4123069999996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662.02909299999999</v>
      </c>
      <c r="L75">
        <v>243.22577200000001</v>
      </c>
      <c r="M75">
        <v>93.688102000000001</v>
      </c>
      <c r="N75">
        <v>120.068837</v>
      </c>
      <c r="O75">
        <v>126.049566</v>
      </c>
      <c r="P75">
        <v>144.784333</v>
      </c>
      <c r="Q75">
        <v>21.436223999999999</v>
      </c>
      <c r="R75">
        <v>21.036010999999998</v>
      </c>
      <c r="S75">
        <v>26.051323</v>
      </c>
      <c r="T75">
        <v>1.650663</v>
      </c>
      <c r="U75">
        <v>404.23868099999999</v>
      </c>
      <c r="V75">
        <v>11.805619</v>
      </c>
      <c r="W75">
        <v>42.772443000000003</v>
      </c>
      <c r="X75">
        <v>136.70096000000001</v>
      </c>
      <c r="Y75">
        <v>0</v>
      </c>
      <c r="Z75">
        <v>12.589055999999999</v>
      </c>
      <c r="AA75">
        <v>40.685541999999998</v>
      </c>
      <c r="AB75">
        <v>46.816884000000002</v>
      </c>
      <c r="AC75">
        <v>33.622608999999997</v>
      </c>
      <c r="AD75">
        <v>42.025433</v>
      </c>
      <c r="AE75">
        <v>57.122017</v>
      </c>
      <c r="AF75">
        <v>0</v>
      </c>
      <c r="AG75">
        <v>47.788440000000001</v>
      </c>
      <c r="AH75">
        <v>173.71775700000001</v>
      </c>
      <c r="AI75">
        <v>17.673642999999998</v>
      </c>
      <c r="AJ75">
        <v>0</v>
      </c>
      <c r="AK75">
        <v>65.793650999999997</v>
      </c>
      <c r="AL75">
        <v>80.760858999999996</v>
      </c>
      <c r="AM75">
        <v>12.123315</v>
      </c>
      <c r="AN75">
        <v>0.75888599999999995</v>
      </c>
      <c r="AO75">
        <v>0</v>
      </c>
      <c r="AP75">
        <v>9.7687390000000001</v>
      </c>
      <c r="AQ75">
        <v>20.152087999999999</v>
      </c>
      <c r="AR75">
        <v>33.036427000000003</v>
      </c>
      <c r="AS75">
        <v>33.163713000000001</v>
      </c>
      <c r="AT75">
        <v>19.305969999999999</v>
      </c>
      <c r="AU75">
        <v>0</v>
      </c>
      <c r="AV75">
        <v>0</v>
      </c>
      <c r="AW75">
        <v>0</v>
      </c>
      <c r="AX75">
        <v>0</v>
      </c>
      <c r="AY75">
        <v>5.3674869999999997</v>
      </c>
      <c r="AZ75">
        <v>8.9529669999999992</v>
      </c>
      <c r="BA75">
        <v>6.5114470000000004</v>
      </c>
      <c r="BB75">
        <v>5.1721630000000003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2828.446719999999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661.74075800000003</v>
      </c>
      <c r="L76">
        <v>243.22577200000001</v>
      </c>
      <c r="M76">
        <v>93.688102000000001</v>
      </c>
      <c r="N76">
        <v>120.068837</v>
      </c>
      <c r="O76">
        <v>126.049566</v>
      </c>
      <c r="P76">
        <v>144.784333</v>
      </c>
      <c r="Q76">
        <v>21.436223999999999</v>
      </c>
      <c r="R76">
        <v>21.036010999999998</v>
      </c>
      <c r="S76">
        <v>26.051323</v>
      </c>
      <c r="T76">
        <v>1.650663</v>
      </c>
      <c r="U76">
        <v>404.23868099999999</v>
      </c>
      <c r="V76">
        <v>11.805619</v>
      </c>
      <c r="W76">
        <v>42.772443000000003</v>
      </c>
      <c r="X76">
        <v>136.70096000000001</v>
      </c>
      <c r="Y76">
        <v>0</v>
      </c>
      <c r="Z76">
        <v>12.589055999999999</v>
      </c>
      <c r="AA76">
        <v>40.685541999999998</v>
      </c>
      <c r="AB76">
        <v>46.816884000000002</v>
      </c>
      <c r="AC76">
        <v>33.622608999999997</v>
      </c>
      <c r="AD76">
        <v>42.025433</v>
      </c>
      <c r="AE76">
        <v>57.122017</v>
      </c>
      <c r="AF76">
        <v>0</v>
      </c>
      <c r="AG76">
        <v>47.788440000000001</v>
      </c>
      <c r="AH76">
        <v>173.71775700000001</v>
      </c>
      <c r="AI76">
        <v>17.673642999999998</v>
      </c>
      <c r="AJ76">
        <v>0</v>
      </c>
      <c r="AK76">
        <v>65.793650999999997</v>
      </c>
      <c r="AL76">
        <v>80.760858999999996</v>
      </c>
      <c r="AM76">
        <v>12.123315</v>
      </c>
      <c r="AN76">
        <v>0.75888599999999995</v>
      </c>
      <c r="AO76">
        <v>0</v>
      </c>
      <c r="AP76">
        <v>9.7687390000000001</v>
      </c>
      <c r="AQ76">
        <v>30.228133</v>
      </c>
      <c r="AR76">
        <v>33.036427000000003</v>
      </c>
      <c r="AS76">
        <v>33.163713000000001</v>
      </c>
      <c r="AT76">
        <v>19.305969999999999</v>
      </c>
      <c r="AU76">
        <v>0</v>
      </c>
      <c r="AV76">
        <v>0</v>
      </c>
      <c r="AW76">
        <v>0</v>
      </c>
      <c r="AX76">
        <v>0</v>
      </c>
      <c r="AY76">
        <v>5.3674869999999997</v>
      </c>
      <c r="AZ76">
        <v>8.9529669999999992</v>
      </c>
      <c r="BA76">
        <v>6.5114470000000004</v>
      </c>
      <c r="BB76">
        <v>5.1721630000000003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2838.2344299999995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661.74075800000003</v>
      </c>
      <c r="L77">
        <v>224.572701</v>
      </c>
      <c r="M77">
        <v>93.688102000000001</v>
      </c>
      <c r="N77">
        <v>120.068837</v>
      </c>
      <c r="O77">
        <v>126.049566</v>
      </c>
      <c r="P77">
        <v>144.784333</v>
      </c>
      <c r="Q77">
        <v>21.436223999999999</v>
      </c>
      <c r="R77">
        <v>21.036010999999998</v>
      </c>
      <c r="S77">
        <v>26.051323</v>
      </c>
      <c r="T77">
        <v>1.650663</v>
      </c>
      <c r="U77">
        <v>404.23868099999999</v>
      </c>
      <c r="V77">
        <v>11.805619</v>
      </c>
      <c r="W77">
        <v>42.772443000000003</v>
      </c>
      <c r="X77">
        <v>136.70096000000001</v>
      </c>
      <c r="Y77">
        <v>0</v>
      </c>
      <c r="Z77">
        <v>12.589055999999999</v>
      </c>
      <c r="AA77">
        <v>40.685541999999998</v>
      </c>
      <c r="AB77">
        <v>46.816884000000002</v>
      </c>
      <c r="AC77">
        <v>33.622608999999997</v>
      </c>
      <c r="AD77">
        <v>42.025433</v>
      </c>
      <c r="AE77">
        <v>57.122017</v>
      </c>
      <c r="AF77">
        <v>9.4588900000000002</v>
      </c>
      <c r="AG77">
        <v>47.788440000000001</v>
      </c>
      <c r="AH77">
        <v>173.71775700000001</v>
      </c>
      <c r="AI77">
        <v>17.673642999999998</v>
      </c>
      <c r="AJ77">
        <v>0</v>
      </c>
      <c r="AK77">
        <v>65.793650999999997</v>
      </c>
      <c r="AL77">
        <v>80.760858999999996</v>
      </c>
      <c r="AM77">
        <v>12.123315</v>
      </c>
      <c r="AN77">
        <v>0.75888599999999995</v>
      </c>
      <c r="AO77">
        <v>0</v>
      </c>
      <c r="AP77">
        <v>4.2042679999999999</v>
      </c>
      <c r="AQ77">
        <v>40.304177000000003</v>
      </c>
      <c r="AR77">
        <v>33.036427000000003</v>
      </c>
      <c r="AS77">
        <v>33.163713000000001</v>
      </c>
      <c r="AT77">
        <v>19.305969999999999</v>
      </c>
      <c r="AU77">
        <v>0</v>
      </c>
      <c r="AV77">
        <v>0</v>
      </c>
      <c r="AW77">
        <v>0</v>
      </c>
      <c r="AX77">
        <v>0</v>
      </c>
      <c r="AY77">
        <v>5.3674869999999997</v>
      </c>
      <c r="AZ77">
        <v>8.9529669999999992</v>
      </c>
      <c r="BA77">
        <v>6.5114470000000004</v>
      </c>
      <c r="BB77">
        <v>5.1721630000000003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2833.551821999999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661.74075800000003</v>
      </c>
      <c r="L78">
        <v>224.572701</v>
      </c>
      <c r="M78">
        <v>93.688102000000001</v>
      </c>
      <c r="N78">
        <v>120.068837</v>
      </c>
      <c r="O78">
        <v>126.049566</v>
      </c>
      <c r="P78">
        <v>144.784333</v>
      </c>
      <c r="Q78">
        <v>21.436223999999999</v>
      </c>
      <c r="R78">
        <v>21.036010999999998</v>
      </c>
      <c r="S78">
        <v>26.051323</v>
      </c>
      <c r="T78">
        <v>1.650663</v>
      </c>
      <c r="U78">
        <v>404.23868099999999</v>
      </c>
      <c r="V78">
        <v>11.805619</v>
      </c>
      <c r="W78">
        <v>42.772443000000003</v>
      </c>
      <c r="X78">
        <v>136.70096000000001</v>
      </c>
      <c r="Y78">
        <v>0</v>
      </c>
      <c r="Z78">
        <v>12.652766</v>
      </c>
      <c r="AA78">
        <v>40.685541999999998</v>
      </c>
      <c r="AB78">
        <v>48.175269999999998</v>
      </c>
      <c r="AC78">
        <v>33.622608999999997</v>
      </c>
      <c r="AD78">
        <v>42.025433</v>
      </c>
      <c r="AE78">
        <v>57.122017</v>
      </c>
      <c r="AF78">
        <v>10.015294000000001</v>
      </c>
      <c r="AG78">
        <v>47.788440000000001</v>
      </c>
      <c r="AH78">
        <v>175.70771300000001</v>
      </c>
      <c r="AI78">
        <v>22.092054000000001</v>
      </c>
      <c r="AJ78">
        <v>0</v>
      </c>
      <c r="AK78">
        <v>65.793650999999997</v>
      </c>
      <c r="AL78">
        <v>80.760858999999996</v>
      </c>
      <c r="AM78">
        <v>18.148236000000001</v>
      </c>
      <c r="AN78">
        <v>0.75888599999999995</v>
      </c>
      <c r="AO78">
        <v>0</v>
      </c>
      <c r="AP78">
        <v>4.2042679999999999</v>
      </c>
      <c r="AQ78">
        <v>40.304177000000003</v>
      </c>
      <c r="AR78">
        <v>33.036427000000003</v>
      </c>
      <c r="AS78">
        <v>37.019958000000003</v>
      </c>
      <c r="AT78">
        <v>19.305969999999999</v>
      </c>
      <c r="AU78">
        <v>0</v>
      </c>
      <c r="AV78">
        <v>0</v>
      </c>
      <c r="AW78">
        <v>0</v>
      </c>
      <c r="AX78">
        <v>0</v>
      </c>
      <c r="AY78">
        <v>5.4650780000000001</v>
      </c>
      <c r="AZ78">
        <v>8.9529669999999992</v>
      </c>
      <c r="BA78">
        <v>6.6824089999999998</v>
      </c>
      <c r="BB78">
        <v>5.1721630000000003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2852.0884080000005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661.74075800000003</v>
      </c>
      <c r="L79">
        <v>243.22577200000001</v>
      </c>
      <c r="M79">
        <v>93.688102000000001</v>
      </c>
      <c r="N79">
        <v>120.068837</v>
      </c>
      <c r="O79">
        <v>126.049566</v>
      </c>
      <c r="P79">
        <v>144.784333</v>
      </c>
      <c r="Q79">
        <v>21.436223999999999</v>
      </c>
      <c r="R79">
        <v>21.036010999999998</v>
      </c>
      <c r="S79">
        <v>26.051323</v>
      </c>
      <c r="T79">
        <v>1.650663</v>
      </c>
      <c r="U79">
        <v>404.23868099999999</v>
      </c>
      <c r="V79">
        <v>11.805619</v>
      </c>
      <c r="W79">
        <v>42.772443000000003</v>
      </c>
      <c r="X79">
        <v>136.70096000000001</v>
      </c>
      <c r="Y79">
        <v>0</v>
      </c>
      <c r="Z79">
        <v>12.652766</v>
      </c>
      <c r="AA79">
        <v>40.685541999999998</v>
      </c>
      <c r="AB79">
        <v>48.175269999999998</v>
      </c>
      <c r="AC79">
        <v>33.622608999999997</v>
      </c>
      <c r="AD79">
        <v>42.025433</v>
      </c>
      <c r="AE79">
        <v>57.122017</v>
      </c>
      <c r="AF79">
        <v>10.015294000000001</v>
      </c>
      <c r="AG79">
        <v>47.788440000000001</v>
      </c>
      <c r="AH79">
        <v>175.70771300000001</v>
      </c>
      <c r="AI79">
        <v>56.750067000000001</v>
      </c>
      <c r="AJ79">
        <v>0</v>
      </c>
      <c r="AK79">
        <v>65.793650999999997</v>
      </c>
      <c r="AL79">
        <v>76.834984000000006</v>
      </c>
      <c r="AM79">
        <v>18.148236000000001</v>
      </c>
      <c r="AN79">
        <v>0.961673</v>
      </c>
      <c r="AO79">
        <v>0</v>
      </c>
      <c r="AP79">
        <v>4.2042679999999999</v>
      </c>
      <c r="AQ79">
        <v>40.304177000000003</v>
      </c>
      <c r="AR79">
        <v>33.036427000000003</v>
      </c>
      <c r="AS79">
        <v>37.019958000000003</v>
      </c>
      <c r="AT79">
        <v>19.305969999999999</v>
      </c>
      <c r="AU79">
        <v>0</v>
      </c>
      <c r="AV79">
        <v>0</v>
      </c>
      <c r="AW79">
        <v>0</v>
      </c>
      <c r="AX79">
        <v>0</v>
      </c>
      <c r="AY79">
        <v>5.4650780000000001</v>
      </c>
      <c r="AZ79">
        <v>8.9529669999999992</v>
      </c>
      <c r="BA79">
        <v>6.6824089999999998</v>
      </c>
      <c r="BB79">
        <v>5.1721630000000003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2901.6764039999998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661.74075800000003</v>
      </c>
      <c r="L80">
        <v>243.22577200000001</v>
      </c>
      <c r="M80">
        <v>93.688102000000001</v>
      </c>
      <c r="N80">
        <v>120.068837</v>
      </c>
      <c r="O80">
        <v>126.049566</v>
      </c>
      <c r="P80">
        <v>144.784333</v>
      </c>
      <c r="Q80">
        <v>21.436223999999999</v>
      </c>
      <c r="R80">
        <v>21.036010999999998</v>
      </c>
      <c r="S80">
        <v>26.051323</v>
      </c>
      <c r="T80">
        <v>1.650663</v>
      </c>
      <c r="U80">
        <v>404.23868099999999</v>
      </c>
      <c r="V80">
        <v>11.805619</v>
      </c>
      <c r="W80">
        <v>42.772443000000003</v>
      </c>
      <c r="X80">
        <v>136.70096000000001</v>
      </c>
      <c r="Y80">
        <v>0</v>
      </c>
      <c r="Z80">
        <v>12.652766</v>
      </c>
      <c r="AA80">
        <v>40.685541999999998</v>
      </c>
      <c r="AB80">
        <v>48.175269999999998</v>
      </c>
      <c r="AC80">
        <v>33.622608999999997</v>
      </c>
      <c r="AD80">
        <v>42.025433</v>
      </c>
      <c r="AE80">
        <v>57.122017</v>
      </c>
      <c r="AF80">
        <v>10.015294000000001</v>
      </c>
      <c r="AG80">
        <v>47.788440000000001</v>
      </c>
      <c r="AH80">
        <v>175.70771300000001</v>
      </c>
      <c r="AI80">
        <v>56.750067000000001</v>
      </c>
      <c r="AJ80">
        <v>0</v>
      </c>
      <c r="AK80">
        <v>65.793650999999997</v>
      </c>
      <c r="AL80">
        <v>76.834984000000006</v>
      </c>
      <c r="AM80">
        <v>18.148236000000001</v>
      </c>
      <c r="AN80">
        <v>0.961673</v>
      </c>
      <c r="AO80">
        <v>0</v>
      </c>
      <c r="AP80">
        <v>4.2042679999999999</v>
      </c>
      <c r="AQ80">
        <v>40.304177000000003</v>
      </c>
      <c r="AR80">
        <v>33.036427000000003</v>
      </c>
      <c r="AS80">
        <v>37.019958000000003</v>
      </c>
      <c r="AT80">
        <v>19.305969999999999</v>
      </c>
      <c r="AU80">
        <v>0</v>
      </c>
      <c r="AV80">
        <v>0</v>
      </c>
      <c r="AW80">
        <v>0</v>
      </c>
      <c r="AX80">
        <v>0</v>
      </c>
      <c r="AY80">
        <v>5.4650780000000001</v>
      </c>
      <c r="AZ80">
        <v>8.9529669999999992</v>
      </c>
      <c r="BA80">
        <v>6.6824089999999998</v>
      </c>
      <c r="BB80">
        <v>5.1721630000000003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2901.6764039999998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661.74075800000003</v>
      </c>
      <c r="L81">
        <v>243.22577200000001</v>
      </c>
      <c r="M81">
        <v>93.688102000000001</v>
      </c>
      <c r="N81">
        <v>120.068837</v>
      </c>
      <c r="O81">
        <v>126.049566</v>
      </c>
      <c r="P81">
        <v>144.784333</v>
      </c>
      <c r="Q81">
        <v>21.436223999999999</v>
      </c>
      <c r="R81">
        <v>21.036010999999998</v>
      </c>
      <c r="S81">
        <v>26.051323</v>
      </c>
      <c r="T81">
        <v>1.650663</v>
      </c>
      <c r="U81">
        <v>404.23868099999999</v>
      </c>
      <c r="V81">
        <v>11.805619</v>
      </c>
      <c r="W81">
        <v>42.772443000000003</v>
      </c>
      <c r="X81">
        <v>136.70096000000001</v>
      </c>
      <c r="Y81">
        <v>0</v>
      </c>
      <c r="Z81">
        <v>12.652766</v>
      </c>
      <c r="AA81">
        <v>40.685541999999998</v>
      </c>
      <c r="AB81">
        <v>48.175269999999998</v>
      </c>
      <c r="AC81">
        <v>33.622608999999997</v>
      </c>
      <c r="AD81">
        <v>42.025433</v>
      </c>
      <c r="AE81">
        <v>57.122017</v>
      </c>
      <c r="AF81">
        <v>10.015294000000001</v>
      </c>
      <c r="AG81">
        <v>47.788440000000001</v>
      </c>
      <c r="AH81">
        <v>175.70771300000001</v>
      </c>
      <c r="AI81">
        <v>56.750067000000001</v>
      </c>
      <c r="AJ81">
        <v>0</v>
      </c>
      <c r="AK81">
        <v>65.793650999999997</v>
      </c>
      <c r="AL81">
        <v>76.834984000000006</v>
      </c>
      <c r="AM81">
        <v>18.148236000000001</v>
      </c>
      <c r="AN81">
        <v>0.961673</v>
      </c>
      <c r="AO81">
        <v>0</v>
      </c>
      <c r="AP81">
        <v>4.2042679999999999</v>
      </c>
      <c r="AQ81">
        <v>40.304177000000003</v>
      </c>
      <c r="AR81">
        <v>33.036427000000003</v>
      </c>
      <c r="AS81">
        <v>37.019958000000003</v>
      </c>
      <c r="AT81">
        <v>19.305969999999999</v>
      </c>
      <c r="AU81">
        <v>0</v>
      </c>
      <c r="AV81">
        <v>0</v>
      </c>
      <c r="AW81">
        <v>0</v>
      </c>
      <c r="AX81">
        <v>0</v>
      </c>
      <c r="AY81">
        <v>5.4650780000000001</v>
      </c>
      <c r="AZ81">
        <v>8.9529669999999992</v>
      </c>
      <c r="BA81">
        <v>6.6824089999999998</v>
      </c>
      <c r="BB81">
        <v>5.1721630000000003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2901.6764039999998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661.74075800000003</v>
      </c>
      <c r="L82">
        <v>243.22577200000001</v>
      </c>
      <c r="M82">
        <v>93.688102000000001</v>
      </c>
      <c r="N82">
        <v>120.068837</v>
      </c>
      <c r="O82">
        <v>126.049566</v>
      </c>
      <c r="P82">
        <v>144.784333</v>
      </c>
      <c r="Q82">
        <v>21.436223999999999</v>
      </c>
      <c r="R82">
        <v>21.036010999999998</v>
      </c>
      <c r="S82">
        <v>26.051323</v>
      </c>
      <c r="T82">
        <v>1.650663</v>
      </c>
      <c r="U82">
        <v>404.23868099999999</v>
      </c>
      <c r="V82">
        <v>11.805619</v>
      </c>
      <c r="W82">
        <v>42.772443000000003</v>
      </c>
      <c r="X82">
        <v>136.70096000000001</v>
      </c>
      <c r="Y82">
        <v>0</v>
      </c>
      <c r="Z82">
        <v>12.652766</v>
      </c>
      <c r="AA82">
        <v>40.685541999999998</v>
      </c>
      <c r="AB82">
        <v>48.175269999999998</v>
      </c>
      <c r="AC82">
        <v>33.622608999999997</v>
      </c>
      <c r="AD82">
        <v>42.025433</v>
      </c>
      <c r="AE82">
        <v>57.122017</v>
      </c>
      <c r="AF82">
        <v>10.015294000000001</v>
      </c>
      <c r="AG82">
        <v>47.788440000000001</v>
      </c>
      <c r="AH82">
        <v>175.70771300000001</v>
      </c>
      <c r="AI82">
        <v>56.750067000000001</v>
      </c>
      <c r="AJ82">
        <v>0</v>
      </c>
      <c r="AK82">
        <v>65.793650999999997</v>
      </c>
      <c r="AL82">
        <v>76.834984000000006</v>
      </c>
      <c r="AM82">
        <v>18.148236000000001</v>
      </c>
      <c r="AN82">
        <v>0.961673</v>
      </c>
      <c r="AO82">
        <v>0</v>
      </c>
      <c r="AP82">
        <v>4.2042679999999999</v>
      </c>
      <c r="AQ82">
        <v>40.304177000000003</v>
      </c>
      <c r="AR82">
        <v>33.036427000000003</v>
      </c>
      <c r="AS82">
        <v>37.019958000000003</v>
      </c>
      <c r="AT82">
        <v>19.305969999999999</v>
      </c>
      <c r="AU82">
        <v>0</v>
      </c>
      <c r="AV82">
        <v>0</v>
      </c>
      <c r="AW82">
        <v>0</v>
      </c>
      <c r="AX82">
        <v>0</v>
      </c>
      <c r="AY82">
        <v>5.4650780000000001</v>
      </c>
      <c r="AZ82">
        <v>8.9529669999999992</v>
      </c>
      <c r="BA82">
        <v>6.6824089999999998</v>
      </c>
      <c r="BB82">
        <v>5.1721630000000003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2901.6764039999998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661.74075800000003</v>
      </c>
      <c r="L83">
        <v>243.22577200000001</v>
      </c>
      <c r="M83">
        <v>93.688102000000001</v>
      </c>
      <c r="N83">
        <v>120.068837</v>
      </c>
      <c r="O83">
        <v>126.049566</v>
      </c>
      <c r="P83">
        <v>144.784333</v>
      </c>
      <c r="Q83">
        <v>21.436223999999999</v>
      </c>
      <c r="R83">
        <v>21.036010999999998</v>
      </c>
      <c r="S83">
        <v>26.051323</v>
      </c>
      <c r="T83">
        <v>1.650663</v>
      </c>
      <c r="U83">
        <v>404.23868099999999</v>
      </c>
      <c r="V83">
        <v>11.805619</v>
      </c>
      <c r="W83">
        <v>42.772443000000003</v>
      </c>
      <c r="X83">
        <v>136.70096000000001</v>
      </c>
      <c r="Y83">
        <v>0</v>
      </c>
      <c r="Z83">
        <v>12.652766</v>
      </c>
      <c r="AA83">
        <v>40.685541999999998</v>
      </c>
      <c r="AB83">
        <v>48.175269999999998</v>
      </c>
      <c r="AC83">
        <v>33.622608999999997</v>
      </c>
      <c r="AD83">
        <v>42.025433</v>
      </c>
      <c r="AE83">
        <v>57.122017</v>
      </c>
      <c r="AF83">
        <v>10.015294000000001</v>
      </c>
      <c r="AG83">
        <v>47.788440000000001</v>
      </c>
      <c r="AH83">
        <v>175.70771300000001</v>
      </c>
      <c r="AI83">
        <v>56.750067000000001</v>
      </c>
      <c r="AJ83">
        <v>0</v>
      </c>
      <c r="AK83">
        <v>65.793650999999997</v>
      </c>
      <c r="AL83">
        <v>76.834984000000006</v>
      </c>
      <c r="AM83">
        <v>18.148236000000001</v>
      </c>
      <c r="AN83">
        <v>1.0452969999999999</v>
      </c>
      <c r="AO83">
        <v>0</v>
      </c>
      <c r="AP83">
        <v>4.2042679999999999</v>
      </c>
      <c r="AQ83">
        <v>40.304177000000003</v>
      </c>
      <c r="AR83">
        <v>33.036427000000003</v>
      </c>
      <c r="AS83">
        <v>37.019958000000003</v>
      </c>
      <c r="AT83">
        <v>19.305969999999999</v>
      </c>
      <c r="AU83">
        <v>0</v>
      </c>
      <c r="AV83">
        <v>0</v>
      </c>
      <c r="AW83">
        <v>0</v>
      </c>
      <c r="AX83">
        <v>0</v>
      </c>
      <c r="AY83">
        <v>5.4650780000000001</v>
      </c>
      <c r="AZ83">
        <v>8.9529669999999992</v>
      </c>
      <c r="BA83">
        <v>6.6824089999999998</v>
      </c>
      <c r="BB83">
        <v>5.1721630000000003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2901.7600280000001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661.74075800000003</v>
      </c>
      <c r="L84">
        <v>243.22577200000001</v>
      </c>
      <c r="M84">
        <v>93.688102000000001</v>
      </c>
      <c r="N84">
        <v>120.068837</v>
      </c>
      <c r="O84">
        <v>126.049566</v>
      </c>
      <c r="P84">
        <v>144.784333</v>
      </c>
      <c r="Q84">
        <v>21.436223999999999</v>
      </c>
      <c r="R84">
        <v>21.036010999999998</v>
      </c>
      <c r="S84">
        <v>26.051323</v>
      </c>
      <c r="T84">
        <v>1.650663</v>
      </c>
      <c r="U84">
        <v>404.23868099999999</v>
      </c>
      <c r="V84">
        <v>11.805619</v>
      </c>
      <c r="W84">
        <v>42.772443000000003</v>
      </c>
      <c r="X84">
        <v>136.70096000000001</v>
      </c>
      <c r="Y84">
        <v>0</v>
      </c>
      <c r="Z84">
        <v>12.652766</v>
      </c>
      <c r="AA84">
        <v>40.685541999999998</v>
      </c>
      <c r="AB84">
        <v>48.175269999999998</v>
      </c>
      <c r="AC84">
        <v>33.622608999999997</v>
      </c>
      <c r="AD84">
        <v>42.025433</v>
      </c>
      <c r="AE84">
        <v>57.122017</v>
      </c>
      <c r="AF84">
        <v>10.015294000000001</v>
      </c>
      <c r="AG84">
        <v>47.788440000000001</v>
      </c>
      <c r="AH84">
        <v>175.70771300000001</v>
      </c>
      <c r="AI84">
        <v>56.750067000000001</v>
      </c>
      <c r="AJ84">
        <v>0</v>
      </c>
      <c r="AK84">
        <v>65.793650999999997</v>
      </c>
      <c r="AL84">
        <v>76.834984000000006</v>
      </c>
      <c r="AM84">
        <v>18.148236000000001</v>
      </c>
      <c r="AN84">
        <v>1.0452969999999999</v>
      </c>
      <c r="AO84">
        <v>0</v>
      </c>
      <c r="AP84">
        <v>4.2042679999999999</v>
      </c>
      <c r="AQ84">
        <v>40.304177000000003</v>
      </c>
      <c r="AR84">
        <v>33.036427000000003</v>
      </c>
      <c r="AS84">
        <v>37.019958000000003</v>
      </c>
      <c r="AT84">
        <v>19.305969999999999</v>
      </c>
      <c r="AU84">
        <v>0</v>
      </c>
      <c r="AV84">
        <v>0</v>
      </c>
      <c r="AW84">
        <v>0</v>
      </c>
      <c r="AX84">
        <v>0</v>
      </c>
      <c r="AY84">
        <v>5.4650780000000001</v>
      </c>
      <c r="AZ84">
        <v>8.9529669999999992</v>
      </c>
      <c r="BA84">
        <v>6.6824089999999998</v>
      </c>
      <c r="BB84">
        <v>5.1721630000000003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2901.7600280000001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661.74075800000003</v>
      </c>
      <c r="L85">
        <v>270.89484199999998</v>
      </c>
      <c r="M85">
        <v>93.688102000000001</v>
      </c>
      <c r="N85">
        <v>120.068837</v>
      </c>
      <c r="O85">
        <v>126.049566</v>
      </c>
      <c r="P85">
        <v>144.784333</v>
      </c>
      <c r="Q85">
        <v>21.436223999999999</v>
      </c>
      <c r="R85">
        <v>21.036010999999998</v>
      </c>
      <c r="S85">
        <v>26.051323</v>
      </c>
      <c r="T85">
        <v>1.650663</v>
      </c>
      <c r="U85">
        <v>404.23868099999999</v>
      </c>
      <c r="V85">
        <v>11.40502</v>
      </c>
      <c r="W85">
        <v>42.772443000000003</v>
      </c>
      <c r="X85">
        <v>136.70096000000001</v>
      </c>
      <c r="Y85">
        <v>0</v>
      </c>
      <c r="Z85">
        <v>12.652766</v>
      </c>
      <c r="AA85">
        <v>40.685541999999998</v>
      </c>
      <c r="AB85">
        <v>48.175269999999998</v>
      </c>
      <c r="AC85">
        <v>33.622608999999997</v>
      </c>
      <c r="AD85">
        <v>42.025433</v>
      </c>
      <c r="AE85">
        <v>57.122017</v>
      </c>
      <c r="AF85">
        <v>10.015294000000001</v>
      </c>
      <c r="AG85">
        <v>47.788440000000001</v>
      </c>
      <c r="AH85">
        <v>175.70771300000001</v>
      </c>
      <c r="AI85">
        <v>20.619250000000001</v>
      </c>
      <c r="AJ85">
        <v>0</v>
      </c>
      <c r="AK85">
        <v>65.793650999999997</v>
      </c>
      <c r="AL85">
        <v>76.834984000000006</v>
      </c>
      <c r="AM85">
        <v>18.148236000000001</v>
      </c>
      <c r="AN85">
        <v>1.0452969999999999</v>
      </c>
      <c r="AO85">
        <v>0</v>
      </c>
      <c r="AP85">
        <v>5.1935070000000003</v>
      </c>
      <c r="AQ85">
        <v>40.304177000000003</v>
      </c>
      <c r="AR85">
        <v>33.036427000000003</v>
      </c>
      <c r="AS85">
        <v>37.019958000000003</v>
      </c>
      <c r="AT85">
        <v>19.305969999999999</v>
      </c>
      <c r="AU85">
        <v>0</v>
      </c>
      <c r="AV85">
        <v>0</v>
      </c>
      <c r="AW85">
        <v>0</v>
      </c>
      <c r="AX85">
        <v>0</v>
      </c>
      <c r="AY85">
        <v>5.4650780000000001</v>
      </c>
      <c r="AZ85">
        <v>8.9529669999999992</v>
      </c>
      <c r="BA85">
        <v>6.6824089999999998</v>
      </c>
      <c r="BB85">
        <v>5.1721630000000003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2893.8869210000007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661.74075800000003</v>
      </c>
      <c r="L86">
        <v>275.16224</v>
      </c>
      <c r="M86">
        <v>93.688102000000001</v>
      </c>
      <c r="N86">
        <v>120.068837</v>
      </c>
      <c r="O86">
        <v>126.049566</v>
      </c>
      <c r="P86">
        <v>144.784333</v>
      </c>
      <c r="Q86">
        <v>21.436223999999999</v>
      </c>
      <c r="R86">
        <v>21.036010999999998</v>
      </c>
      <c r="S86">
        <v>26.051323</v>
      </c>
      <c r="T86">
        <v>1.650663</v>
      </c>
      <c r="U86">
        <v>404.23868099999999</v>
      </c>
      <c r="V86">
        <v>11.40502</v>
      </c>
      <c r="W86">
        <v>42.772443000000003</v>
      </c>
      <c r="X86">
        <v>136.70096000000001</v>
      </c>
      <c r="Y86">
        <v>0</v>
      </c>
      <c r="Z86">
        <v>12.589055999999999</v>
      </c>
      <c r="AA86">
        <v>40.685541999999998</v>
      </c>
      <c r="AB86">
        <v>46.816884000000002</v>
      </c>
      <c r="AC86">
        <v>33.622608999999997</v>
      </c>
      <c r="AD86">
        <v>42.025433</v>
      </c>
      <c r="AE86">
        <v>57.122017</v>
      </c>
      <c r="AF86">
        <v>9.4588900000000002</v>
      </c>
      <c r="AG86">
        <v>47.788440000000001</v>
      </c>
      <c r="AH86">
        <v>173.71775700000001</v>
      </c>
      <c r="AI86">
        <v>17.673642999999998</v>
      </c>
      <c r="AJ86">
        <v>0</v>
      </c>
      <c r="AK86">
        <v>65.793650999999997</v>
      </c>
      <c r="AL86">
        <v>76.834984000000006</v>
      </c>
      <c r="AM86">
        <v>12.123315</v>
      </c>
      <c r="AN86">
        <v>1.0452969999999999</v>
      </c>
      <c r="AO86">
        <v>0</v>
      </c>
      <c r="AP86">
        <v>5.1935070000000003</v>
      </c>
      <c r="AQ86">
        <v>40.304177000000003</v>
      </c>
      <c r="AR86">
        <v>33.036427000000003</v>
      </c>
      <c r="AS86">
        <v>33.934961000000001</v>
      </c>
      <c r="AT86">
        <v>19.305969999999999</v>
      </c>
      <c r="AU86">
        <v>0</v>
      </c>
      <c r="AV86">
        <v>0</v>
      </c>
      <c r="AW86">
        <v>0</v>
      </c>
      <c r="AX86">
        <v>0</v>
      </c>
      <c r="AY86">
        <v>5.3674869999999997</v>
      </c>
      <c r="AZ86">
        <v>8.9529669999999992</v>
      </c>
      <c r="BA86">
        <v>6.5114470000000004</v>
      </c>
      <c r="BB86">
        <v>5.1721630000000003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2881.8617849999991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661.74075800000003</v>
      </c>
      <c r="L87">
        <v>291.05773900000003</v>
      </c>
      <c r="M87">
        <v>93.688102000000001</v>
      </c>
      <c r="N87">
        <v>120.068837</v>
      </c>
      <c r="O87">
        <v>126.049566</v>
      </c>
      <c r="P87">
        <v>144.784333</v>
      </c>
      <c r="Q87">
        <v>21.436223999999999</v>
      </c>
      <c r="R87">
        <v>21.036010999999998</v>
      </c>
      <c r="S87">
        <v>26.051323</v>
      </c>
      <c r="T87">
        <v>1.650663</v>
      </c>
      <c r="U87">
        <v>404.23868099999999</v>
      </c>
      <c r="V87">
        <v>11.40502</v>
      </c>
      <c r="W87">
        <v>42.772443000000003</v>
      </c>
      <c r="X87">
        <v>136.70096000000001</v>
      </c>
      <c r="Y87">
        <v>0</v>
      </c>
      <c r="Z87">
        <v>12.589055999999999</v>
      </c>
      <c r="AA87">
        <v>40.685541999999998</v>
      </c>
      <c r="AB87">
        <v>46.816884000000002</v>
      </c>
      <c r="AC87">
        <v>33.622608999999997</v>
      </c>
      <c r="AD87">
        <v>42.025433</v>
      </c>
      <c r="AE87">
        <v>57.122017</v>
      </c>
      <c r="AF87">
        <v>9.4588900000000002</v>
      </c>
      <c r="AG87">
        <v>47.788440000000001</v>
      </c>
      <c r="AH87">
        <v>173.71775700000001</v>
      </c>
      <c r="AI87">
        <v>17.673642999999998</v>
      </c>
      <c r="AJ87">
        <v>0</v>
      </c>
      <c r="AK87">
        <v>65.793650999999997</v>
      </c>
      <c r="AL87">
        <v>76.834984000000006</v>
      </c>
      <c r="AM87">
        <v>12.123315</v>
      </c>
      <c r="AN87">
        <v>1.08711</v>
      </c>
      <c r="AO87">
        <v>0</v>
      </c>
      <c r="AP87">
        <v>5.1935070000000003</v>
      </c>
      <c r="AQ87">
        <v>40.304177000000003</v>
      </c>
      <c r="AR87">
        <v>33.036427000000003</v>
      </c>
      <c r="AS87">
        <v>33.934961000000001</v>
      </c>
      <c r="AT87">
        <v>19.305969999999999</v>
      </c>
      <c r="AU87">
        <v>0</v>
      </c>
      <c r="AV87">
        <v>0</v>
      </c>
      <c r="AW87">
        <v>0</v>
      </c>
      <c r="AX87">
        <v>0</v>
      </c>
      <c r="AY87">
        <v>5.3674869999999997</v>
      </c>
      <c r="AZ87">
        <v>8.9529669999999992</v>
      </c>
      <c r="BA87">
        <v>6.5114470000000004</v>
      </c>
      <c r="BB87">
        <v>2.8449330000000002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2895.4718669999988</v>
      </c>
    </row>
    <row r="88" spans="1:117">
      <c r="A88" t="s">
        <v>130</v>
      </c>
      <c r="B88">
        <v>0</v>
      </c>
      <c r="C88">
        <v>0</v>
      </c>
      <c r="D88">
        <v>11.504059</v>
      </c>
      <c r="E88">
        <v>0</v>
      </c>
      <c r="F88">
        <v>0</v>
      </c>
      <c r="G88">
        <v>18.654616000000001</v>
      </c>
      <c r="H88">
        <v>0</v>
      </c>
      <c r="I88">
        <v>0</v>
      </c>
      <c r="J88">
        <v>20.2713</v>
      </c>
      <c r="K88">
        <v>661.74075800000003</v>
      </c>
      <c r="L88">
        <v>291.05773900000003</v>
      </c>
      <c r="M88">
        <v>93.688102000000001</v>
      </c>
      <c r="N88">
        <v>120.068837</v>
      </c>
      <c r="O88">
        <v>126.049566</v>
      </c>
      <c r="P88">
        <v>144.784333</v>
      </c>
      <c r="Q88">
        <v>21.436223999999999</v>
      </c>
      <c r="R88">
        <v>21.036010999999998</v>
      </c>
      <c r="S88">
        <v>26.051323</v>
      </c>
      <c r="T88">
        <v>1.650663</v>
      </c>
      <c r="U88">
        <v>404.23868099999999</v>
      </c>
      <c r="V88">
        <v>11.40502</v>
      </c>
      <c r="W88">
        <v>42.772443000000003</v>
      </c>
      <c r="X88">
        <v>136.70096000000001</v>
      </c>
      <c r="Y88">
        <v>0</v>
      </c>
      <c r="Z88">
        <v>12.589055999999999</v>
      </c>
      <c r="AA88">
        <v>40.685541999999998</v>
      </c>
      <c r="AB88">
        <v>46.816884000000002</v>
      </c>
      <c r="AC88">
        <v>33.622608999999997</v>
      </c>
      <c r="AD88">
        <v>42.025433</v>
      </c>
      <c r="AE88">
        <v>57.122017</v>
      </c>
      <c r="AF88">
        <v>9.4588900000000002</v>
      </c>
      <c r="AG88">
        <v>47.788440000000001</v>
      </c>
      <c r="AH88">
        <v>173.71775700000001</v>
      </c>
      <c r="AI88">
        <v>17.673642999999998</v>
      </c>
      <c r="AJ88">
        <v>0</v>
      </c>
      <c r="AK88">
        <v>65.793650999999997</v>
      </c>
      <c r="AL88">
        <v>76.834984000000006</v>
      </c>
      <c r="AM88">
        <v>12.123315</v>
      </c>
      <c r="AN88">
        <v>1.08711</v>
      </c>
      <c r="AO88">
        <v>0</v>
      </c>
      <c r="AP88">
        <v>5.1935070000000003</v>
      </c>
      <c r="AQ88">
        <v>40.304177000000003</v>
      </c>
      <c r="AR88">
        <v>33.036427000000003</v>
      </c>
      <c r="AS88">
        <v>33.934961000000001</v>
      </c>
      <c r="AT88">
        <v>19.305969999999999</v>
      </c>
      <c r="AU88">
        <v>0</v>
      </c>
      <c r="AV88">
        <v>0</v>
      </c>
      <c r="AW88">
        <v>0</v>
      </c>
      <c r="AX88">
        <v>0</v>
      </c>
      <c r="AY88">
        <v>5.3674869999999997</v>
      </c>
      <c r="AZ88">
        <v>8.9529669999999992</v>
      </c>
      <c r="BA88">
        <v>6.5114470000000004</v>
      </c>
      <c r="BB88">
        <v>2.8449330000000002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2945.9018419999989</v>
      </c>
    </row>
    <row r="89" spans="1:117">
      <c r="A89" t="s">
        <v>131</v>
      </c>
      <c r="B89">
        <v>0</v>
      </c>
      <c r="C89">
        <v>0</v>
      </c>
      <c r="D89">
        <v>11.504059</v>
      </c>
      <c r="E89">
        <v>0</v>
      </c>
      <c r="F89">
        <v>0</v>
      </c>
      <c r="G89">
        <v>18.654616000000001</v>
      </c>
      <c r="H89">
        <v>0</v>
      </c>
      <c r="I89">
        <v>0</v>
      </c>
      <c r="J89">
        <v>21.103389</v>
      </c>
      <c r="K89">
        <v>661.74075800000003</v>
      </c>
      <c r="L89">
        <v>302.35425800000002</v>
      </c>
      <c r="M89">
        <v>93.688102000000001</v>
      </c>
      <c r="N89">
        <v>120.068837</v>
      </c>
      <c r="O89">
        <v>126.049566</v>
      </c>
      <c r="P89">
        <v>144.784333</v>
      </c>
      <c r="Q89">
        <v>21.436223999999999</v>
      </c>
      <c r="R89">
        <v>21.036010999999998</v>
      </c>
      <c r="S89">
        <v>26.051323</v>
      </c>
      <c r="T89">
        <v>1.650663</v>
      </c>
      <c r="U89">
        <v>404.23868099999999</v>
      </c>
      <c r="V89">
        <v>11.40502</v>
      </c>
      <c r="W89">
        <v>42.772443000000003</v>
      </c>
      <c r="X89">
        <v>136.70096000000001</v>
      </c>
      <c r="Y89">
        <v>0</v>
      </c>
      <c r="Z89">
        <v>12.589055999999999</v>
      </c>
      <c r="AA89">
        <v>40.685541999999998</v>
      </c>
      <c r="AB89">
        <v>46.816884000000002</v>
      </c>
      <c r="AC89">
        <v>33.622608999999997</v>
      </c>
      <c r="AD89">
        <v>42.025433</v>
      </c>
      <c r="AE89">
        <v>57.122017</v>
      </c>
      <c r="AF89">
        <v>9.4588900000000002</v>
      </c>
      <c r="AG89">
        <v>47.788440000000001</v>
      </c>
      <c r="AH89">
        <v>173.71775700000001</v>
      </c>
      <c r="AI89">
        <v>17.673642999999998</v>
      </c>
      <c r="AJ89">
        <v>0</v>
      </c>
      <c r="AK89">
        <v>65.793650999999997</v>
      </c>
      <c r="AL89">
        <v>76.834984000000006</v>
      </c>
      <c r="AM89">
        <v>12.123315</v>
      </c>
      <c r="AN89">
        <v>1.08711</v>
      </c>
      <c r="AO89">
        <v>0</v>
      </c>
      <c r="AP89">
        <v>5.1935070000000003</v>
      </c>
      <c r="AQ89">
        <v>40.304177000000003</v>
      </c>
      <c r="AR89">
        <v>33.036427000000003</v>
      </c>
      <c r="AS89">
        <v>33.934961000000001</v>
      </c>
      <c r="AT89">
        <v>19.305969999999999</v>
      </c>
      <c r="AU89">
        <v>0</v>
      </c>
      <c r="AV89">
        <v>0</v>
      </c>
      <c r="AW89">
        <v>0</v>
      </c>
      <c r="AX89">
        <v>0</v>
      </c>
      <c r="AY89">
        <v>5.3674869999999997</v>
      </c>
      <c r="AZ89">
        <v>8.9529669999999992</v>
      </c>
      <c r="BA89">
        <v>6.5114470000000004</v>
      </c>
      <c r="BB89">
        <v>2.8449330000000002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2958.0304499999988</v>
      </c>
    </row>
    <row r="90" spans="1:117">
      <c r="A90" t="s">
        <v>132</v>
      </c>
      <c r="B90">
        <v>0</v>
      </c>
      <c r="C90">
        <v>0</v>
      </c>
      <c r="D90">
        <v>11.504059</v>
      </c>
      <c r="E90">
        <v>0</v>
      </c>
      <c r="F90">
        <v>0</v>
      </c>
      <c r="G90">
        <v>18.654616000000001</v>
      </c>
      <c r="H90">
        <v>0</v>
      </c>
      <c r="I90">
        <v>0</v>
      </c>
      <c r="J90">
        <v>21.103389</v>
      </c>
      <c r="K90">
        <v>661.74075800000003</v>
      </c>
      <c r="L90">
        <v>302.35425800000002</v>
      </c>
      <c r="M90">
        <v>93.688102000000001</v>
      </c>
      <c r="N90">
        <v>120.068837</v>
      </c>
      <c r="O90">
        <v>126.049566</v>
      </c>
      <c r="P90">
        <v>144.784333</v>
      </c>
      <c r="Q90">
        <v>21.436223999999999</v>
      </c>
      <c r="R90">
        <v>21.036010999999998</v>
      </c>
      <c r="S90">
        <v>26.051323</v>
      </c>
      <c r="T90">
        <v>1.650663</v>
      </c>
      <c r="U90">
        <v>404.23868099999999</v>
      </c>
      <c r="V90">
        <v>11.40502</v>
      </c>
      <c r="W90">
        <v>42.772443000000003</v>
      </c>
      <c r="X90">
        <v>136.70096000000001</v>
      </c>
      <c r="Y90">
        <v>0</v>
      </c>
      <c r="Z90">
        <v>12.652766</v>
      </c>
      <c r="AA90">
        <v>40.685541999999998</v>
      </c>
      <c r="AB90">
        <v>48.175269999999998</v>
      </c>
      <c r="AC90">
        <v>33.622608999999997</v>
      </c>
      <c r="AD90">
        <v>42.025433</v>
      </c>
      <c r="AE90">
        <v>57.122017</v>
      </c>
      <c r="AF90">
        <v>20.030588999999999</v>
      </c>
      <c r="AG90">
        <v>47.788440000000001</v>
      </c>
      <c r="AH90">
        <v>175.70771300000001</v>
      </c>
      <c r="AI90">
        <v>17.673642999999998</v>
      </c>
      <c r="AJ90">
        <v>0</v>
      </c>
      <c r="AK90">
        <v>65.793650999999997</v>
      </c>
      <c r="AL90">
        <v>76.834984000000006</v>
      </c>
      <c r="AM90">
        <v>18.148236000000001</v>
      </c>
      <c r="AN90">
        <v>1.08711</v>
      </c>
      <c r="AO90">
        <v>0</v>
      </c>
      <c r="AP90">
        <v>4.2042679999999999</v>
      </c>
      <c r="AQ90">
        <v>40.304177000000003</v>
      </c>
      <c r="AR90">
        <v>33.036427000000003</v>
      </c>
      <c r="AS90">
        <v>37.019958000000003</v>
      </c>
      <c r="AT90">
        <v>19.305969999999999</v>
      </c>
      <c r="AU90">
        <v>0</v>
      </c>
      <c r="AV90">
        <v>0</v>
      </c>
      <c r="AW90">
        <v>0</v>
      </c>
      <c r="AX90">
        <v>0</v>
      </c>
      <c r="AY90">
        <v>5.4650780000000001</v>
      </c>
      <c r="AZ90">
        <v>8.9529669999999992</v>
      </c>
      <c r="BA90">
        <v>6.6824089999999998</v>
      </c>
      <c r="BB90">
        <v>2.8449330000000002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2980.4034330000004</v>
      </c>
    </row>
    <row r="91" spans="1:117">
      <c r="A91" t="s">
        <v>133</v>
      </c>
      <c r="B91">
        <v>0</v>
      </c>
      <c r="C91">
        <v>0</v>
      </c>
      <c r="D91">
        <v>11.504059</v>
      </c>
      <c r="E91">
        <v>0</v>
      </c>
      <c r="F91">
        <v>0</v>
      </c>
      <c r="G91">
        <v>18.654616000000001</v>
      </c>
      <c r="H91">
        <v>0</v>
      </c>
      <c r="I91">
        <v>0</v>
      </c>
      <c r="J91">
        <v>21.103389</v>
      </c>
      <c r="K91">
        <v>661.74075800000003</v>
      </c>
      <c r="L91">
        <v>313.650778</v>
      </c>
      <c r="M91">
        <v>93.688102000000001</v>
      </c>
      <c r="N91">
        <v>120.068837</v>
      </c>
      <c r="O91">
        <v>126.049566</v>
      </c>
      <c r="P91">
        <v>144.784333</v>
      </c>
      <c r="Q91">
        <v>21.436223999999999</v>
      </c>
      <c r="R91">
        <v>21.036010999999998</v>
      </c>
      <c r="S91">
        <v>26.051323</v>
      </c>
      <c r="T91">
        <v>1.650663</v>
      </c>
      <c r="U91">
        <v>404.23868099999999</v>
      </c>
      <c r="V91">
        <v>11.40502</v>
      </c>
      <c r="W91">
        <v>42.772443000000003</v>
      </c>
      <c r="X91">
        <v>136.70096000000001</v>
      </c>
      <c r="Y91">
        <v>0</v>
      </c>
      <c r="Z91">
        <v>12.652766</v>
      </c>
      <c r="AA91">
        <v>40.685541999999998</v>
      </c>
      <c r="AB91">
        <v>48.175269999999998</v>
      </c>
      <c r="AC91">
        <v>33.622608999999997</v>
      </c>
      <c r="AD91">
        <v>42.025433</v>
      </c>
      <c r="AE91">
        <v>57.122017</v>
      </c>
      <c r="AF91">
        <v>20.030588999999999</v>
      </c>
      <c r="AG91">
        <v>47.788440000000001</v>
      </c>
      <c r="AH91">
        <v>175.70771300000001</v>
      </c>
      <c r="AI91">
        <v>17.673642999999998</v>
      </c>
      <c r="AJ91">
        <v>0</v>
      </c>
      <c r="AK91">
        <v>65.793650999999997</v>
      </c>
      <c r="AL91">
        <v>76.834984000000006</v>
      </c>
      <c r="AM91">
        <v>18.148236000000001</v>
      </c>
      <c r="AN91">
        <v>1.08711</v>
      </c>
      <c r="AO91">
        <v>0</v>
      </c>
      <c r="AP91">
        <v>4.2042679999999999</v>
      </c>
      <c r="AQ91">
        <v>40.304177000000003</v>
      </c>
      <c r="AR91">
        <v>33.036427000000003</v>
      </c>
      <c r="AS91">
        <v>37.019958000000003</v>
      </c>
      <c r="AT91">
        <v>19.305969999999999</v>
      </c>
      <c r="AU91">
        <v>0</v>
      </c>
      <c r="AV91">
        <v>0</v>
      </c>
      <c r="AW91">
        <v>0</v>
      </c>
      <c r="AX91">
        <v>0</v>
      </c>
      <c r="AY91">
        <v>5.4650780000000001</v>
      </c>
      <c r="AZ91">
        <v>8.9529669999999992</v>
      </c>
      <c r="BA91">
        <v>6.6824089999999998</v>
      </c>
      <c r="BB91">
        <v>2.8449330000000002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2991.6999530000003</v>
      </c>
    </row>
    <row r="92" spans="1:117">
      <c r="A92" t="s">
        <v>134</v>
      </c>
      <c r="B92">
        <v>0</v>
      </c>
      <c r="C92">
        <v>0</v>
      </c>
      <c r="D92">
        <v>11.504059</v>
      </c>
      <c r="E92">
        <v>0</v>
      </c>
      <c r="F92">
        <v>0</v>
      </c>
      <c r="G92">
        <v>18.654616000000001</v>
      </c>
      <c r="H92">
        <v>0</v>
      </c>
      <c r="I92">
        <v>0</v>
      </c>
      <c r="J92">
        <v>21.236599999999999</v>
      </c>
      <c r="K92">
        <v>661.74075800000003</v>
      </c>
      <c r="L92">
        <v>313.650778</v>
      </c>
      <c r="M92">
        <v>93.688102000000001</v>
      </c>
      <c r="N92">
        <v>120.068837</v>
      </c>
      <c r="O92">
        <v>126.049566</v>
      </c>
      <c r="P92">
        <v>144.784333</v>
      </c>
      <c r="Q92">
        <v>21.436223999999999</v>
      </c>
      <c r="R92">
        <v>21.036010999999998</v>
      </c>
      <c r="S92">
        <v>26.051323</v>
      </c>
      <c r="T92">
        <v>1.650663</v>
      </c>
      <c r="U92">
        <v>404.23868099999999</v>
      </c>
      <c r="V92">
        <v>11.40502</v>
      </c>
      <c r="W92">
        <v>42.772443000000003</v>
      </c>
      <c r="X92">
        <v>136.70096000000001</v>
      </c>
      <c r="Y92">
        <v>0</v>
      </c>
      <c r="Z92">
        <v>12.652766</v>
      </c>
      <c r="AA92">
        <v>40.685541999999998</v>
      </c>
      <c r="AB92">
        <v>48.175269999999998</v>
      </c>
      <c r="AC92">
        <v>33.622608999999997</v>
      </c>
      <c r="AD92">
        <v>42.025433</v>
      </c>
      <c r="AE92">
        <v>57.122017</v>
      </c>
      <c r="AF92">
        <v>20.030588999999999</v>
      </c>
      <c r="AG92">
        <v>47.788440000000001</v>
      </c>
      <c r="AH92">
        <v>175.70771300000001</v>
      </c>
      <c r="AI92">
        <v>17.673642999999998</v>
      </c>
      <c r="AJ92">
        <v>0</v>
      </c>
      <c r="AK92">
        <v>65.793650999999997</v>
      </c>
      <c r="AL92">
        <v>76.834984000000006</v>
      </c>
      <c r="AM92">
        <v>18.148236000000001</v>
      </c>
      <c r="AN92">
        <v>1.08711</v>
      </c>
      <c r="AO92">
        <v>0</v>
      </c>
      <c r="AP92">
        <v>4.2042679999999999</v>
      </c>
      <c r="AQ92">
        <v>40.304177000000003</v>
      </c>
      <c r="AR92">
        <v>33.036427000000003</v>
      </c>
      <c r="AS92">
        <v>37.019958000000003</v>
      </c>
      <c r="AT92">
        <v>19.305969999999999</v>
      </c>
      <c r="AU92">
        <v>0</v>
      </c>
      <c r="AV92">
        <v>0</v>
      </c>
      <c r="AW92">
        <v>0</v>
      </c>
      <c r="AX92">
        <v>0</v>
      </c>
      <c r="AY92">
        <v>5.4650780000000001</v>
      </c>
      <c r="AZ92">
        <v>8.9529669999999992</v>
      </c>
      <c r="BA92">
        <v>6.6824089999999998</v>
      </c>
      <c r="BB92">
        <v>2.8449330000000002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2991.8331639999997</v>
      </c>
    </row>
    <row r="93" spans="1:117">
      <c r="A93" t="s">
        <v>135</v>
      </c>
      <c r="B93">
        <v>0</v>
      </c>
      <c r="C93">
        <v>0</v>
      </c>
      <c r="D93">
        <v>11.504059</v>
      </c>
      <c r="E93">
        <v>0</v>
      </c>
      <c r="F93">
        <v>0</v>
      </c>
      <c r="G93">
        <v>18.654616000000001</v>
      </c>
      <c r="H93">
        <v>0</v>
      </c>
      <c r="I93">
        <v>0</v>
      </c>
      <c r="J93">
        <v>21.236599999999999</v>
      </c>
      <c r="K93">
        <v>661.74075800000003</v>
      </c>
      <c r="L93">
        <v>324.94739499999997</v>
      </c>
      <c r="M93">
        <v>93.688102000000001</v>
      </c>
      <c r="N93">
        <v>120.068837</v>
      </c>
      <c r="O93">
        <v>126.049566</v>
      </c>
      <c r="P93">
        <v>144.784333</v>
      </c>
      <c r="Q93">
        <v>21.436223999999999</v>
      </c>
      <c r="R93">
        <v>21.036010999999998</v>
      </c>
      <c r="S93">
        <v>26.051323</v>
      </c>
      <c r="T93">
        <v>1.650663</v>
      </c>
      <c r="U93">
        <v>404.23868099999999</v>
      </c>
      <c r="V93">
        <v>11.40502</v>
      </c>
      <c r="W93">
        <v>42.772443000000003</v>
      </c>
      <c r="X93">
        <v>136.70096000000001</v>
      </c>
      <c r="Y93">
        <v>0</v>
      </c>
      <c r="Z93">
        <v>12.652766</v>
      </c>
      <c r="AA93">
        <v>40.685541999999998</v>
      </c>
      <c r="AB93">
        <v>48.175269999999998</v>
      </c>
      <c r="AC93">
        <v>33.622608999999997</v>
      </c>
      <c r="AD93">
        <v>42.025433</v>
      </c>
      <c r="AE93">
        <v>57.122017</v>
      </c>
      <c r="AF93">
        <v>20.030588999999999</v>
      </c>
      <c r="AG93">
        <v>47.788440000000001</v>
      </c>
      <c r="AH93">
        <v>175.70771300000001</v>
      </c>
      <c r="AI93">
        <v>17.673642999999998</v>
      </c>
      <c r="AJ93">
        <v>0</v>
      </c>
      <c r="AK93">
        <v>65.793650999999997</v>
      </c>
      <c r="AL93">
        <v>75.152466000000004</v>
      </c>
      <c r="AM93">
        <v>18.148236000000001</v>
      </c>
      <c r="AN93">
        <v>1.08711</v>
      </c>
      <c r="AO93">
        <v>0</v>
      </c>
      <c r="AP93">
        <v>2.9677180000000001</v>
      </c>
      <c r="AQ93">
        <v>40.304177000000003</v>
      </c>
      <c r="AR93">
        <v>33.036427000000003</v>
      </c>
      <c r="AS93">
        <v>37.019958000000003</v>
      </c>
      <c r="AT93">
        <v>19.227309999999999</v>
      </c>
      <c r="AU93">
        <v>0</v>
      </c>
      <c r="AV93">
        <v>0</v>
      </c>
      <c r="AW93">
        <v>0</v>
      </c>
      <c r="AX93">
        <v>0</v>
      </c>
      <c r="AY93">
        <v>5.4650780000000001</v>
      </c>
      <c r="AZ93">
        <v>8.9529669999999992</v>
      </c>
      <c r="BA93">
        <v>6.6824089999999998</v>
      </c>
      <c r="BB93">
        <v>2.8449330000000002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3000.1320529999998</v>
      </c>
    </row>
    <row r="94" spans="1:117">
      <c r="A94" t="s">
        <v>136</v>
      </c>
      <c r="B94">
        <v>0</v>
      </c>
      <c r="C94">
        <v>0</v>
      </c>
      <c r="D94">
        <v>11.504059</v>
      </c>
      <c r="E94">
        <v>0</v>
      </c>
      <c r="F94">
        <v>0</v>
      </c>
      <c r="G94">
        <v>18.654616000000001</v>
      </c>
      <c r="H94">
        <v>0</v>
      </c>
      <c r="I94">
        <v>0</v>
      </c>
      <c r="J94">
        <v>21.236599999999999</v>
      </c>
      <c r="K94">
        <v>661.74075800000003</v>
      </c>
      <c r="L94">
        <v>324.94739499999997</v>
      </c>
      <c r="M94">
        <v>93.688102000000001</v>
      </c>
      <c r="N94">
        <v>120.068837</v>
      </c>
      <c r="O94">
        <v>126.049566</v>
      </c>
      <c r="P94">
        <v>144.784333</v>
      </c>
      <c r="Q94">
        <v>21.436223999999999</v>
      </c>
      <c r="R94">
        <v>21.036010999999998</v>
      </c>
      <c r="S94">
        <v>26.051323</v>
      </c>
      <c r="T94">
        <v>1.650663</v>
      </c>
      <c r="U94">
        <v>404.23868099999999</v>
      </c>
      <c r="V94">
        <v>11.40502</v>
      </c>
      <c r="W94">
        <v>42.772443000000003</v>
      </c>
      <c r="X94">
        <v>136.70096000000001</v>
      </c>
      <c r="Y94">
        <v>0</v>
      </c>
      <c r="Z94">
        <v>12.589055999999999</v>
      </c>
      <c r="AA94">
        <v>40.685541999999998</v>
      </c>
      <c r="AB94">
        <v>46.816884000000002</v>
      </c>
      <c r="AC94">
        <v>33.622608999999997</v>
      </c>
      <c r="AD94">
        <v>42.025433</v>
      </c>
      <c r="AE94">
        <v>57.122017</v>
      </c>
      <c r="AF94">
        <v>20.030588999999999</v>
      </c>
      <c r="AG94">
        <v>47.788440000000001</v>
      </c>
      <c r="AH94">
        <v>173.71775700000001</v>
      </c>
      <c r="AI94">
        <v>17.673642999999998</v>
      </c>
      <c r="AJ94">
        <v>0</v>
      </c>
      <c r="AK94">
        <v>65.793650999999997</v>
      </c>
      <c r="AL94">
        <v>75.152466000000004</v>
      </c>
      <c r="AM94">
        <v>18.148236000000001</v>
      </c>
      <c r="AN94">
        <v>1.08711</v>
      </c>
      <c r="AO94">
        <v>0</v>
      </c>
      <c r="AP94">
        <v>3.9569580000000002</v>
      </c>
      <c r="AQ94">
        <v>40.304177000000003</v>
      </c>
      <c r="AR94">
        <v>33.036427000000003</v>
      </c>
      <c r="AS94">
        <v>33.934961000000001</v>
      </c>
      <c r="AT94">
        <v>19.305969999999999</v>
      </c>
      <c r="AU94">
        <v>0</v>
      </c>
      <c r="AV94">
        <v>0</v>
      </c>
      <c r="AW94">
        <v>0</v>
      </c>
      <c r="AX94">
        <v>0</v>
      </c>
      <c r="AY94">
        <v>5.3674869999999997</v>
      </c>
      <c r="AZ94">
        <v>8.9529669999999992</v>
      </c>
      <c r="BA94">
        <v>6.5114470000000004</v>
      </c>
      <c r="BB94">
        <v>2.8449330000000002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2994.434350999999</v>
      </c>
    </row>
    <row r="95" spans="1:117">
      <c r="A95" t="s">
        <v>137</v>
      </c>
      <c r="B95">
        <v>0</v>
      </c>
      <c r="C95">
        <v>0</v>
      </c>
      <c r="D95">
        <v>11.504059</v>
      </c>
      <c r="E95">
        <v>0</v>
      </c>
      <c r="F95">
        <v>0</v>
      </c>
      <c r="G95">
        <v>18.654616000000001</v>
      </c>
      <c r="H95">
        <v>0</v>
      </c>
      <c r="I95">
        <v>0</v>
      </c>
      <c r="J95">
        <v>21.236599999999999</v>
      </c>
      <c r="K95">
        <v>661.74075800000003</v>
      </c>
      <c r="L95">
        <v>336.24391400000002</v>
      </c>
      <c r="M95">
        <v>93.688102000000001</v>
      </c>
      <c r="N95">
        <v>120.068837</v>
      </c>
      <c r="O95">
        <v>126.049566</v>
      </c>
      <c r="P95">
        <v>144.784333</v>
      </c>
      <c r="Q95">
        <v>21.436223999999999</v>
      </c>
      <c r="R95">
        <v>21.036010999999998</v>
      </c>
      <c r="S95">
        <v>26.051323</v>
      </c>
      <c r="T95">
        <v>1.650663</v>
      </c>
      <c r="U95">
        <v>404.23868099999999</v>
      </c>
      <c r="V95">
        <v>11.40502</v>
      </c>
      <c r="W95">
        <v>42.772443000000003</v>
      </c>
      <c r="X95">
        <v>136.70096000000001</v>
      </c>
      <c r="Y95">
        <v>0</v>
      </c>
      <c r="Z95">
        <v>12.589055999999999</v>
      </c>
      <c r="AA95">
        <v>40.685541999999998</v>
      </c>
      <c r="AB95">
        <v>46.816884000000002</v>
      </c>
      <c r="AC95">
        <v>33.622608999999997</v>
      </c>
      <c r="AD95">
        <v>42.025433</v>
      </c>
      <c r="AE95">
        <v>57.122017</v>
      </c>
      <c r="AF95">
        <v>26.707450999999999</v>
      </c>
      <c r="AG95">
        <v>47.788440000000001</v>
      </c>
      <c r="AH95">
        <v>173.71775700000001</v>
      </c>
      <c r="AI95">
        <v>17.673642999999998</v>
      </c>
      <c r="AJ95">
        <v>0</v>
      </c>
      <c r="AK95">
        <v>65.793650999999997</v>
      </c>
      <c r="AL95">
        <v>75.152466000000004</v>
      </c>
      <c r="AM95">
        <v>18.148236000000001</v>
      </c>
      <c r="AN95">
        <v>1.08711</v>
      </c>
      <c r="AO95">
        <v>0</v>
      </c>
      <c r="AP95">
        <v>3.9569580000000002</v>
      </c>
      <c r="AQ95">
        <v>40.304177000000003</v>
      </c>
      <c r="AR95">
        <v>33.036427000000003</v>
      </c>
      <c r="AS95">
        <v>33.934961000000001</v>
      </c>
      <c r="AT95">
        <v>19.305969999999999</v>
      </c>
      <c r="AU95">
        <v>0</v>
      </c>
      <c r="AV95">
        <v>0</v>
      </c>
      <c r="AW95">
        <v>0</v>
      </c>
      <c r="AX95">
        <v>0</v>
      </c>
      <c r="AY95">
        <v>5.3674869999999997</v>
      </c>
      <c r="AZ95">
        <v>8.9529669999999992</v>
      </c>
      <c r="BA95">
        <v>6.5114470000000004</v>
      </c>
      <c r="BB95">
        <v>2.8449330000000002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3012.4077319999992</v>
      </c>
    </row>
    <row r="96" spans="1:117">
      <c r="A96" t="s">
        <v>138</v>
      </c>
      <c r="B96">
        <v>0</v>
      </c>
      <c r="C96">
        <v>0</v>
      </c>
      <c r="D96">
        <v>11.504059</v>
      </c>
      <c r="E96">
        <v>0</v>
      </c>
      <c r="F96">
        <v>0</v>
      </c>
      <c r="G96">
        <v>18.654616000000001</v>
      </c>
      <c r="H96">
        <v>0</v>
      </c>
      <c r="I96">
        <v>0</v>
      </c>
      <c r="J96">
        <v>21.236599999999999</v>
      </c>
      <c r="K96">
        <v>661.74075800000003</v>
      </c>
      <c r="L96">
        <v>336.24391400000002</v>
      </c>
      <c r="M96">
        <v>93.688102000000001</v>
      </c>
      <c r="N96">
        <v>120.068837</v>
      </c>
      <c r="O96">
        <v>126.049566</v>
      </c>
      <c r="P96">
        <v>144.784333</v>
      </c>
      <c r="Q96">
        <v>21.436223999999999</v>
      </c>
      <c r="R96">
        <v>21.036010999999998</v>
      </c>
      <c r="S96">
        <v>26.051323</v>
      </c>
      <c r="T96">
        <v>1.650663</v>
      </c>
      <c r="U96">
        <v>404.23868099999999</v>
      </c>
      <c r="V96">
        <v>11.40502</v>
      </c>
      <c r="W96">
        <v>42.772443000000003</v>
      </c>
      <c r="X96">
        <v>136.70096000000001</v>
      </c>
      <c r="Y96">
        <v>0</v>
      </c>
      <c r="Z96">
        <v>12.589055999999999</v>
      </c>
      <c r="AA96">
        <v>40.685541999999998</v>
      </c>
      <c r="AB96">
        <v>46.816884000000002</v>
      </c>
      <c r="AC96">
        <v>33.622608999999997</v>
      </c>
      <c r="AD96">
        <v>42.025433</v>
      </c>
      <c r="AE96">
        <v>57.122017</v>
      </c>
      <c r="AF96">
        <v>26.707450999999999</v>
      </c>
      <c r="AG96">
        <v>47.788440000000001</v>
      </c>
      <c r="AH96">
        <v>173.71775700000001</v>
      </c>
      <c r="AI96">
        <v>17.673642999999998</v>
      </c>
      <c r="AJ96">
        <v>0</v>
      </c>
      <c r="AK96">
        <v>65.793650999999997</v>
      </c>
      <c r="AL96">
        <v>75.152466000000004</v>
      </c>
      <c r="AM96">
        <v>18.148236000000001</v>
      </c>
      <c r="AN96">
        <v>1.08711</v>
      </c>
      <c r="AO96">
        <v>0</v>
      </c>
      <c r="AP96">
        <v>3.9569580000000002</v>
      </c>
      <c r="AQ96">
        <v>40.304177000000003</v>
      </c>
      <c r="AR96">
        <v>33.036427000000003</v>
      </c>
      <c r="AS96">
        <v>33.934961000000001</v>
      </c>
      <c r="AT96">
        <v>19.305969999999999</v>
      </c>
      <c r="AU96">
        <v>0</v>
      </c>
      <c r="AV96">
        <v>0</v>
      </c>
      <c r="AW96">
        <v>0</v>
      </c>
      <c r="AX96">
        <v>0</v>
      </c>
      <c r="AY96">
        <v>5.3674869999999997</v>
      </c>
      <c r="AZ96">
        <v>8.9529669999999992</v>
      </c>
      <c r="BA96">
        <v>6.5114470000000004</v>
      </c>
      <c r="BB96">
        <v>2.8449330000000002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3012.4077319999992</v>
      </c>
    </row>
    <row r="97" spans="1:117">
      <c r="A97" t="s">
        <v>139</v>
      </c>
      <c r="B97">
        <v>0</v>
      </c>
      <c r="C97">
        <v>0</v>
      </c>
      <c r="D97">
        <v>11.504059</v>
      </c>
      <c r="E97">
        <v>0</v>
      </c>
      <c r="F97">
        <v>0</v>
      </c>
      <c r="G97">
        <v>18.654616000000001</v>
      </c>
      <c r="H97">
        <v>0</v>
      </c>
      <c r="I97">
        <v>0</v>
      </c>
      <c r="J97">
        <v>21.236599999999999</v>
      </c>
      <c r="K97">
        <v>661.74075800000003</v>
      </c>
      <c r="L97">
        <v>347.540434</v>
      </c>
      <c r="M97">
        <v>93.688102000000001</v>
      </c>
      <c r="N97">
        <v>120.068837</v>
      </c>
      <c r="O97">
        <v>126.049566</v>
      </c>
      <c r="P97">
        <v>144.784333</v>
      </c>
      <c r="Q97">
        <v>21.436223999999999</v>
      </c>
      <c r="R97">
        <v>21.036010999999998</v>
      </c>
      <c r="S97">
        <v>26.051323</v>
      </c>
      <c r="T97">
        <v>1.650663</v>
      </c>
      <c r="U97">
        <v>404.23868099999999</v>
      </c>
      <c r="V97">
        <v>11.40502</v>
      </c>
      <c r="W97">
        <v>42.772443000000003</v>
      </c>
      <c r="X97">
        <v>136.70096000000001</v>
      </c>
      <c r="Y97">
        <v>0</v>
      </c>
      <c r="Z97">
        <v>12.589055999999999</v>
      </c>
      <c r="AA97">
        <v>40.685541999999998</v>
      </c>
      <c r="AB97">
        <v>46.816884000000002</v>
      </c>
      <c r="AC97">
        <v>33.622608999999997</v>
      </c>
      <c r="AD97">
        <v>42.025433</v>
      </c>
      <c r="AE97">
        <v>57.122017</v>
      </c>
      <c r="AF97">
        <v>26.707450999999999</v>
      </c>
      <c r="AG97">
        <v>47.788440000000001</v>
      </c>
      <c r="AH97">
        <v>173.71775700000001</v>
      </c>
      <c r="AI97">
        <v>17.673642999999998</v>
      </c>
      <c r="AJ97">
        <v>0</v>
      </c>
      <c r="AK97">
        <v>65.793650999999997</v>
      </c>
      <c r="AL97">
        <v>75.152466000000004</v>
      </c>
      <c r="AM97">
        <v>18.148236000000001</v>
      </c>
      <c r="AN97">
        <v>1.08711</v>
      </c>
      <c r="AO97">
        <v>0</v>
      </c>
      <c r="AP97">
        <v>3.9569580000000002</v>
      </c>
      <c r="AQ97">
        <v>40.304177000000003</v>
      </c>
      <c r="AR97">
        <v>33.036427000000003</v>
      </c>
      <c r="AS97">
        <v>33.934961000000001</v>
      </c>
      <c r="AT97">
        <v>19.183945999999999</v>
      </c>
      <c r="AU97">
        <v>0</v>
      </c>
      <c r="AV97">
        <v>0</v>
      </c>
      <c r="AW97">
        <v>0</v>
      </c>
      <c r="AX97">
        <v>0</v>
      </c>
      <c r="AY97">
        <v>5.3674869999999997</v>
      </c>
      <c r="AZ97">
        <v>8.9529669999999992</v>
      </c>
      <c r="BA97">
        <v>6.5114470000000004</v>
      </c>
      <c r="BB97">
        <v>2.8449330000000002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3023.5822279999998</v>
      </c>
    </row>
    <row r="98" spans="1:117">
      <c r="A98" t="s">
        <v>140</v>
      </c>
      <c r="B98">
        <v>0</v>
      </c>
      <c r="C98">
        <v>0</v>
      </c>
      <c r="D98">
        <v>11.504059</v>
      </c>
      <c r="E98">
        <v>0</v>
      </c>
      <c r="F98">
        <v>0</v>
      </c>
      <c r="G98">
        <v>18.654616000000001</v>
      </c>
      <c r="H98">
        <v>0</v>
      </c>
      <c r="I98">
        <v>0</v>
      </c>
      <c r="J98">
        <v>21.236599999999999</v>
      </c>
      <c r="K98">
        <v>661.74075800000003</v>
      </c>
      <c r="L98">
        <v>347.540434</v>
      </c>
      <c r="M98">
        <v>93.688102000000001</v>
      </c>
      <c r="N98">
        <v>120.068837</v>
      </c>
      <c r="O98">
        <v>126.049566</v>
      </c>
      <c r="P98">
        <v>144.784333</v>
      </c>
      <c r="Q98">
        <v>21.436223999999999</v>
      </c>
      <c r="R98">
        <v>21.036010999999998</v>
      </c>
      <c r="S98">
        <v>26.051323</v>
      </c>
      <c r="T98">
        <v>1.650663</v>
      </c>
      <c r="U98">
        <v>404.23868099999999</v>
      </c>
      <c r="V98">
        <v>11.40502</v>
      </c>
      <c r="W98">
        <v>42.772443000000003</v>
      </c>
      <c r="X98">
        <v>136.70096000000001</v>
      </c>
      <c r="Y98">
        <v>0</v>
      </c>
      <c r="Z98">
        <v>12.589055999999999</v>
      </c>
      <c r="AA98">
        <v>40.685541999999998</v>
      </c>
      <c r="AB98">
        <v>46.816884000000002</v>
      </c>
      <c r="AC98">
        <v>33.622608999999997</v>
      </c>
      <c r="AD98">
        <v>42.025433</v>
      </c>
      <c r="AE98">
        <v>57.122017</v>
      </c>
      <c r="AF98">
        <v>26.707450999999999</v>
      </c>
      <c r="AG98">
        <v>47.788440000000001</v>
      </c>
      <c r="AH98">
        <v>173.71775700000001</v>
      </c>
      <c r="AI98">
        <v>17.673642999999998</v>
      </c>
      <c r="AJ98">
        <v>0</v>
      </c>
      <c r="AK98">
        <v>65.793650999999997</v>
      </c>
      <c r="AL98">
        <v>75.152466000000004</v>
      </c>
      <c r="AM98">
        <v>11.021196</v>
      </c>
      <c r="AN98">
        <v>1.08711</v>
      </c>
      <c r="AO98">
        <v>0</v>
      </c>
      <c r="AP98">
        <v>3.9569580000000002</v>
      </c>
      <c r="AQ98">
        <v>40.304177000000003</v>
      </c>
      <c r="AR98">
        <v>33.036427000000003</v>
      </c>
      <c r="AS98">
        <v>33.934961000000001</v>
      </c>
      <c r="AT98">
        <v>19.305969999999999</v>
      </c>
      <c r="AU98">
        <v>0</v>
      </c>
      <c r="AV98">
        <v>0</v>
      </c>
      <c r="AW98">
        <v>0</v>
      </c>
      <c r="AX98">
        <v>0</v>
      </c>
      <c r="AY98">
        <v>5.3674869999999997</v>
      </c>
      <c r="AZ98">
        <v>8.9529669999999992</v>
      </c>
      <c r="BA98">
        <v>6.5114470000000004</v>
      </c>
      <c r="BB98">
        <v>2.8449330000000002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3016.5772119999997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5.2148787250000023E-2</v>
      </c>
      <c r="E99">
        <f t="shared" si="2"/>
        <v>0</v>
      </c>
      <c r="F99">
        <f t="shared" si="2"/>
        <v>0</v>
      </c>
      <c r="G99">
        <f t="shared" si="2"/>
        <v>7.1337481750000001E-2</v>
      </c>
      <c r="H99">
        <f t="shared" si="2"/>
        <v>0</v>
      </c>
      <c r="I99">
        <f t="shared" si="2"/>
        <v>0</v>
      </c>
      <c r="J99">
        <f t="shared" si="2"/>
        <v>0.10881270675</v>
      </c>
      <c r="K99">
        <f t="shared" si="2"/>
        <v>14.306802436749988</v>
      </c>
      <c r="L99">
        <f t="shared" si="2"/>
        <v>4.1825169979999952</v>
      </c>
      <c r="M99">
        <f t="shared" si="2"/>
        <v>2.2162053644999995</v>
      </c>
      <c r="N99">
        <f t="shared" si="2"/>
        <v>2.8450706982500038</v>
      </c>
      <c r="O99">
        <f t="shared" si="2"/>
        <v>2.9842270764999945</v>
      </c>
      <c r="P99">
        <f t="shared" si="2"/>
        <v>3.3384520982499954</v>
      </c>
      <c r="Q99">
        <f t="shared" si="2"/>
        <v>0.48640081750000025</v>
      </c>
      <c r="R99">
        <f t="shared" si="2"/>
        <v>0.65851135625000057</v>
      </c>
      <c r="S99">
        <f t="shared" si="2"/>
        <v>0.59048211325000011</v>
      </c>
      <c r="T99">
        <f t="shared" si="2"/>
        <v>4.237891500000001E-2</v>
      </c>
      <c r="U99">
        <f t="shared" si="2"/>
        <v>9.6699146337499968</v>
      </c>
      <c r="V99">
        <f t="shared" si="2"/>
        <v>0.27898859449999963</v>
      </c>
      <c r="W99">
        <f t="shared" si="2"/>
        <v>1.0122821977499985</v>
      </c>
      <c r="X99">
        <f t="shared" si="2"/>
        <v>3.3085244280000028</v>
      </c>
      <c r="Y99">
        <f t="shared" si="2"/>
        <v>0</v>
      </c>
      <c r="Z99">
        <f t="shared" si="2"/>
        <v>0.3023284740000004</v>
      </c>
      <c r="AA99">
        <f t="shared" si="2"/>
        <v>0.9761189947500013</v>
      </c>
      <c r="AB99">
        <f t="shared" si="2"/>
        <v>1.127680373999999</v>
      </c>
      <c r="AC99">
        <f t="shared" si="2"/>
        <v>0.80694261600000017</v>
      </c>
      <c r="AD99">
        <f t="shared" si="2"/>
        <v>0.76352937999999793</v>
      </c>
      <c r="AE99">
        <f t="shared" si="2"/>
        <v>1.370928407999999</v>
      </c>
      <c r="AF99">
        <f t="shared" si="2"/>
        <v>0.25561256925000003</v>
      </c>
      <c r="AG99">
        <f t="shared" si="2"/>
        <v>1.1469225599999988</v>
      </c>
      <c r="AH99">
        <f t="shared" si="2"/>
        <v>4.1751960360000027</v>
      </c>
      <c r="AI99">
        <f t="shared" si="2"/>
        <v>0.40332136249999995</v>
      </c>
      <c r="AJ99">
        <f t="shared" si="2"/>
        <v>0</v>
      </c>
      <c r="AK99">
        <f t="shared" si="2"/>
        <v>1.5790476239999991</v>
      </c>
      <c r="AL99">
        <f t="shared" si="2"/>
        <v>1.7996351602499994</v>
      </c>
      <c r="AM99">
        <f t="shared" si="2"/>
        <v>0.35180575650000034</v>
      </c>
      <c r="AN99">
        <f t="shared" si="2"/>
        <v>1.968713399999996E-2</v>
      </c>
      <c r="AO99">
        <f t="shared" si="2"/>
        <v>0</v>
      </c>
      <c r="AP99">
        <f t="shared" si="2"/>
        <v>9.0051702750000046E-2</v>
      </c>
      <c r="AQ99">
        <f t="shared" si="2"/>
        <v>0.37246751424999996</v>
      </c>
      <c r="AR99">
        <f t="shared" si="2"/>
        <v>0.80566254299999995</v>
      </c>
      <c r="AS99">
        <f t="shared" si="2"/>
        <v>0.8076906549999987</v>
      </c>
      <c r="AT99">
        <f t="shared" si="2"/>
        <v>0.440557859749999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0.1291124609999999</v>
      </c>
      <c r="AZ99">
        <f t="shared" si="2"/>
        <v>0.21487120799999945</v>
      </c>
      <c r="BA99">
        <f t="shared" si="2"/>
        <v>0.15678761399999977</v>
      </c>
      <c r="BB99">
        <f t="shared" si="2"/>
        <v>0.11715022200000023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64.366164932999979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K2" t="s">
        <v>14</v>
      </c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45432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262.08</v>
      </c>
      <c r="C3" s="34">
        <v>87.07</v>
      </c>
      <c r="D3" s="93">
        <f>R3+S3+T3</f>
        <v>0</v>
      </c>
      <c r="E3" s="34">
        <v>16.100000000000001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57.89</v>
      </c>
      <c r="N3">
        <v>272.94</v>
      </c>
      <c r="O3">
        <v>100.56</v>
      </c>
      <c r="P3">
        <v>10.41</v>
      </c>
      <c r="Q3">
        <v>7.01</v>
      </c>
      <c r="R3" s="93">
        <v>0</v>
      </c>
      <c r="S3" s="93">
        <v>0</v>
      </c>
      <c r="T3" s="93">
        <v>0</v>
      </c>
      <c r="U3">
        <v>10.75</v>
      </c>
      <c r="V3">
        <v>0</v>
      </c>
      <c r="W3">
        <v>11.7</v>
      </c>
      <c r="X3">
        <v>47.5</v>
      </c>
      <c r="Y3">
        <v>15.84</v>
      </c>
      <c r="Z3">
        <v>15.83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13.83</v>
      </c>
      <c r="AH3">
        <v>35.67</v>
      </c>
      <c r="AI3">
        <v>35.67</v>
      </c>
      <c r="AJ3">
        <v>28.25</v>
      </c>
      <c r="AK3">
        <v>0</v>
      </c>
      <c r="AL3">
        <v>0</v>
      </c>
    </row>
    <row r="4" spans="1:38">
      <c r="A4" t="s">
        <v>46</v>
      </c>
      <c r="B4" s="34">
        <v>262.08</v>
      </c>
      <c r="C4" s="34">
        <v>87.07</v>
      </c>
      <c r="D4" s="93">
        <f t="shared" ref="D4:D67" si="0">R4+S4+T4</f>
        <v>0</v>
      </c>
      <c r="E4" s="34">
        <v>16.100000000000001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57.89</v>
      </c>
      <c r="N4">
        <v>272.94</v>
      </c>
      <c r="O4">
        <v>100.56</v>
      </c>
      <c r="P4">
        <v>10.41</v>
      </c>
      <c r="Q4">
        <v>7.01</v>
      </c>
      <c r="R4" s="93">
        <v>0</v>
      </c>
      <c r="S4" s="93">
        <v>0</v>
      </c>
      <c r="T4" s="93">
        <v>0</v>
      </c>
      <c r="U4">
        <v>10.75</v>
      </c>
      <c r="V4">
        <v>0</v>
      </c>
      <c r="W4">
        <v>11.7</v>
      </c>
      <c r="X4">
        <v>48.5</v>
      </c>
      <c r="Y4">
        <v>16.16</v>
      </c>
      <c r="Z4">
        <v>16.170000000000002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13.91</v>
      </c>
      <c r="AH4">
        <v>36.33</v>
      </c>
      <c r="AI4">
        <v>36.33</v>
      </c>
      <c r="AJ4">
        <v>28.77</v>
      </c>
      <c r="AK4">
        <v>0</v>
      </c>
      <c r="AL4">
        <v>0</v>
      </c>
    </row>
    <row r="5" spans="1:38">
      <c r="A5" t="s">
        <v>47</v>
      </c>
      <c r="B5" s="34">
        <v>262.08</v>
      </c>
      <c r="C5" s="34">
        <v>87.07</v>
      </c>
      <c r="D5" s="93">
        <f t="shared" si="0"/>
        <v>0</v>
      </c>
      <c r="E5" s="34">
        <v>16.100000000000001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57.89</v>
      </c>
      <c r="N5">
        <v>272.94</v>
      </c>
      <c r="O5">
        <v>100.56</v>
      </c>
      <c r="P5">
        <v>10.41</v>
      </c>
      <c r="Q5">
        <v>7.01</v>
      </c>
      <c r="R5" s="93">
        <v>0</v>
      </c>
      <c r="S5" s="93">
        <v>0</v>
      </c>
      <c r="T5" s="93">
        <v>0</v>
      </c>
      <c r="U5">
        <v>10.75</v>
      </c>
      <c r="V5">
        <v>0</v>
      </c>
      <c r="W5">
        <v>11.7</v>
      </c>
      <c r="X5">
        <v>50</v>
      </c>
      <c r="Y5">
        <v>16.66</v>
      </c>
      <c r="Z5">
        <v>16.670000000000002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13.93</v>
      </c>
      <c r="AH5">
        <v>37</v>
      </c>
      <c r="AI5">
        <v>37</v>
      </c>
      <c r="AJ5">
        <v>28.77</v>
      </c>
      <c r="AK5">
        <v>0</v>
      </c>
      <c r="AL5">
        <v>0</v>
      </c>
    </row>
    <row r="6" spans="1:38">
      <c r="A6" t="s">
        <v>48</v>
      </c>
      <c r="B6" s="34">
        <v>262.08</v>
      </c>
      <c r="C6" s="34">
        <v>87.07</v>
      </c>
      <c r="D6" s="93">
        <f t="shared" si="0"/>
        <v>0</v>
      </c>
      <c r="E6" s="34">
        <v>16.100000000000001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57.89</v>
      </c>
      <c r="N6">
        <v>272.94</v>
      </c>
      <c r="O6">
        <v>100.56</v>
      </c>
      <c r="P6">
        <v>10.41</v>
      </c>
      <c r="Q6">
        <v>7.01</v>
      </c>
      <c r="R6" s="93">
        <v>0</v>
      </c>
      <c r="S6" s="93">
        <v>0</v>
      </c>
      <c r="T6" s="93">
        <v>0</v>
      </c>
      <c r="U6">
        <v>10.75</v>
      </c>
      <c r="V6">
        <v>0</v>
      </c>
      <c r="W6">
        <v>11.7</v>
      </c>
      <c r="X6">
        <v>52.5</v>
      </c>
      <c r="Y6">
        <v>17.5</v>
      </c>
      <c r="Z6">
        <v>17.5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13.95</v>
      </c>
      <c r="AH6">
        <v>38.33</v>
      </c>
      <c r="AI6">
        <v>38.33</v>
      </c>
      <c r="AJ6">
        <v>28.77</v>
      </c>
      <c r="AK6">
        <v>0</v>
      </c>
      <c r="AL6">
        <v>0</v>
      </c>
    </row>
    <row r="7" spans="1:38">
      <c r="A7" t="s">
        <v>49</v>
      </c>
      <c r="B7" s="34">
        <v>262.08</v>
      </c>
      <c r="C7" s="34">
        <v>87.07</v>
      </c>
      <c r="D7" s="93">
        <f t="shared" si="0"/>
        <v>0</v>
      </c>
      <c r="E7" s="34">
        <v>16.100000000000001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57.89</v>
      </c>
      <c r="N7">
        <v>272.94</v>
      </c>
      <c r="O7">
        <v>100.56</v>
      </c>
      <c r="P7">
        <v>10.41</v>
      </c>
      <c r="Q7">
        <v>7.01</v>
      </c>
      <c r="R7" s="93">
        <v>0</v>
      </c>
      <c r="S7" s="93">
        <v>0</v>
      </c>
      <c r="T7" s="93">
        <v>0</v>
      </c>
      <c r="U7">
        <v>10.75</v>
      </c>
      <c r="V7">
        <v>0</v>
      </c>
      <c r="W7">
        <v>11.51</v>
      </c>
      <c r="X7">
        <v>55.5</v>
      </c>
      <c r="Y7">
        <v>18.5</v>
      </c>
      <c r="Z7">
        <v>18.5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17.46</v>
      </c>
      <c r="AH7">
        <v>43.67</v>
      </c>
      <c r="AI7">
        <v>43.67</v>
      </c>
      <c r="AJ7">
        <v>28.77</v>
      </c>
      <c r="AK7">
        <v>0</v>
      </c>
      <c r="AL7">
        <v>0</v>
      </c>
    </row>
    <row r="8" spans="1:38">
      <c r="A8" t="s">
        <v>50</v>
      </c>
      <c r="B8" s="34">
        <v>262.08</v>
      </c>
      <c r="C8" s="34">
        <v>87.07</v>
      </c>
      <c r="D8" s="93">
        <f t="shared" si="0"/>
        <v>0</v>
      </c>
      <c r="E8" s="34">
        <v>16.100000000000001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57.89</v>
      </c>
      <c r="N8">
        <v>272.94</v>
      </c>
      <c r="O8">
        <v>100.56</v>
      </c>
      <c r="P8">
        <v>10.41</v>
      </c>
      <c r="Q8">
        <v>7.01</v>
      </c>
      <c r="R8" s="93">
        <v>0</v>
      </c>
      <c r="S8" s="93">
        <v>0</v>
      </c>
      <c r="T8" s="93">
        <v>0</v>
      </c>
      <c r="U8">
        <v>10.75</v>
      </c>
      <c r="V8">
        <v>0</v>
      </c>
      <c r="W8">
        <v>11.51</v>
      </c>
      <c r="X8">
        <v>55.5</v>
      </c>
      <c r="Y8">
        <v>18.5</v>
      </c>
      <c r="Z8">
        <v>18.5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17.68</v>
      </c>
      <c r="AH8">
        <v>44</v>
      </c>
      <c r="AI8">
        <v>44</v>
      </c>
      <c r="AJ8">
        <v>28.77</v>
      </c>
      <c r="AK8">
        <v>0</v>
      </c>
      <c r="AL8">
        <v>0</v>
      </c>
    </row>
    <row r="9" spans="1:38">
      <c r="A9" t="s">
        <v>51</v>
      </c>
      <c r="B9" s="34">
        <v>262.08</v>
      </c>
      <c r="C9" s="34">
        <v>87.07</v>
      </c>
      <c r="D9" s="93">
        <f t="shared" si="0"/>
        <v>0</v>
      </c>
      <c r="E9" s="34">
        <v>16.100000000000001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57.89</v>
      </c>
      <c r="N9">
        <v>272.94</v>
      </c>
      <c r="O9">
        <v>100.56</v>
      </c>
      <c r="P9">
        <v>10.41</v>
      </c>
      <c r="Q9">
        <v>7.01</v>
      </c>
      <c r="R9" s="93">
        <v>0</v>
      </c>
      <c r="S9" s="93">
        <v>0</v>
      </c>
      <c r="T9" s="93">
        <v>0</v>
      </c>
      <c r="U9">
        <v>10.75</v>
      </c>
      <c r="V9">
        <v>0</v>
      </c>
      <c r="W9">
        <v>11.51</v>
      </c>
      <c r="X9">
        <v>62</v>
      </c>
      <c r="Y9">
        <v>20.66</v>
      </c>
      <c r="Z9">
        <v>20.67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19</v>
      </c>
      <c r="AH9">
        <v>50.67</v>
      </c>
      <c r="AI9">
        <v>50.67</v>
      </c>
      <c r="AJ9">
        <v>28.77</v>
      </c>
      <c r="AK9">
        <v>0</v>
      </c>
      <c r="AL9">
        <v>0</v>
      </c>
    </row>
    <row r="10" spans="1:38">
      <c r="A10" t="s">
        <v>52</v>
      </c>
      <c r="B10" s="34">
        <v>262.08</v>
      </c>
      <c r="C10" s="34">
        <v>87.07</v>
      </c>
      <c r="D10" s="93">
        <f t="shared" si="0"/>
        <v>0</v>
      </c>
      <c r="E10" s="34">
        <v>16.100000000000001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57.89</v>
      </c>
      <c r="N10">
        <v>272.94</v>
      </c>
      <c r="O10">
        <v>100.56</v>
      </c>
      <c r="P10">
        <v>10.41</v>
      </c>
      <c r="Q10">
        <v>7.01</v>
      </c>
      <c r="R10" s="93">
        <v>0</v>
      </c>
      <c r="S10" s="93">
        <v>0</v>
      </c>
      <c r="T10" s="93">
        <v>0</v>
      </c>
      <c r="U10">
        <v>10.75</v>
      </c>
      <c r="V10">
        <v>0</v>
      </c>
      <c r="W10">
        <v>11.51</v>
      </c>
      <c r="X10">
        <v>62.5</v>
      </c>
      <c r="Y10">
        <v>20.84</v>
      </c>
      <c r="Z10">
        <v>20.83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19.34</v>
      </c>
      <c r="AH10">
        <v>51.33</v>
      </c>
      <c r="AI10">
        <v>51.33</v>
      </c>
      <c r="AJ10">
        <v>28.77</v>
      </c>
      <c r="AK10">
        <v>0</v>
      </c>
      <c r="AL10">
        <v>0</v>
      </c>
    </row>
    <row r="11" spans="1:38">
      <c r="A11" t="s">
        <v>53</v>
      </c>
      <c r="B11" s="34">
        <v>262.08</v>
      </c>
      <c r="C11" s="34">
        <v>87.07</v>
      </c>
      <c r="D11" s="93">
        <f t="shared" si="0"/>
        <v>0</v>
      </c>
      <c r="E11" s="34">
        <v>7.66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57.89</v>
      </c>
      <c r="N11">
        <v>272.94</v>
      </c>
      <c r="O11">
        <v>100.56</v>
      </c>
      <c r="P11">
        <v>10.41</v>
      </c>
      <c r="Q11">
        <v>7.01</v>
      </c>
      <c r="R11" s="93">
        <v>0</v>
      </c>
      <c r="S11" s="93">
        <v>0</v>
      </c>
      <c r="T11" s="93">
        <v>0</v>
      </c>
      <c r="U11">
        <v>10.75</v>
      </c>
      <c r="V11">
        <v>0</v>
      </c>
      <c r="W11">
        <v>11.32</v>
      </c>
      <c r="X11">
        <v>69.5</v>
      </c>
      <c r="Y11">
        <v>23.16</v>
      </c>
      <c r="Z11">
        <v>23.17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21.66</v>
      </c>
      <c r="AH11">
        <v>52</v>
      </c>
      <c r="AI11">
        <v>52</v>
      </c>
      <c r="AJ11">
        <v>28.77</v>
      </c>
      <c r="AK11">
        <v>0</v>
      </c>
      <c r="AL11">
        <v>0</v>
      </c>
    </row>
    <row r="12" spans="1:38">
      <c r="A12" t="s">
        <v>54</v>
      </c>
      <c r="B12" s="34">
        <v>262.08</v>
      </c>
      <c r="C12" s="34">
        <v>87.07</v>
      </c>
      <c r="D12" s="93">
        <f t="shared" si="0"/>
        <v>0</v>
      </c>
      <c r="E12" s="34">
        <v>7.66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57.89</v>
      </c>
      <c r="N12">
        <v>272.94</v>
      </c>
      <c r="O12">
        <v>100.56</v>
      </c>
      <c r="P12">
        <v>10.41</v>
      </c>
      <c r="Q12">
        <v>7.01</v>
      </c>
      <c r="R12" s="93">
        <v>0</v>
      </c>
      <c r="S12" s="93">
        <v>0</v>
      </c>
      <c r="T12" s="93">
        <v>0</v>
      </c>
      <c r="U12">
        <v>10.75</v>
      </c>
      <c r="V12">
        <v>0</v>
      </c>
      <c r="W12">
        <v>11.32</v>
      </c>
      <c r="X12">
        <v>69.5</v>
      </c>
      <c r="Y12">
        <v>23.16</v>
      </c>
      <c r="Z12">
        <v>23.17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21.66</v>
      </c>
      <c r="AH12">
        <v>52</v>
      </c>
      <c r="AI12">
        <v>52</v>
      </c>
      <c r="AJ12">
        <v>28.77</v>
      </c>
      <c r="AK12">
        <v>0</v>
      </c>
      <c r="AL12">
        <v>0</v>
      </c>
    </row>
    <row r="13" spans="1:38">
      <c r="A13" t="s">
        <v>55</v>
      </c>
      <c r="B13" s="34">
        <v>262.08</v>
      </c>
      <c r="C13" s="34">
        <v>87.07</v>
      </c>
      <c r="D13" s="93">
        <f t="shared" si="0"/>
        <v>0</v>
      </c>
      <c r="E13" s="34">
        <v>7.66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57.89</v>
      </c>
      <c r="N13">
        <v>272.94</v>
      </c>
      <c r="O13">
        <v>100.56</v>
      </c>
      <c r="P13">
        <v>10.41</v>
      </c>
      <c r="Q13">
        <v>7.01</v>
      </c>
      <c r="R13" s="93">
        <v>0</v>
      </c>
      <c r="S13" s="93">
        <v>0</v>
      </c>
      <c r="T13" s="93">
        <v>0</v>
      </c>
      <c r="U13">
        <v>10.75</v>
      </c>
      <c r="V13">
        <v>0</v>
      </c>
      <c r="W13">
        <v>11.32</v>
      </c>
      <c r="X13">
        <v>69.5</v>
      </c>
      <c r="Y13">
        <v>23.16</v>
      </c>
      <c r="Z13">
        <v>23.17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22</v>
      </c>
      <c r="AH13">
        <v>56.33</v>
      </c>
      <c r="AI13">
        <v>56.33</v>
      </c>
      <c r="AJ13">
        <v>28.77</v>
      </c>
      <c r="AK13">
        <v>0</v>
      </c>
      <c r="AL13">
        <v>0</v>
      </c>
    </row>
    <row r="14" spans="1:38">
      <c r="A14" t="s">
        <v>56</v>
      </c>
      <c r="B14" s="34">
        <v>262.08</v>
      </c>
      <c r="C14" s="34">
        <v>87.07</v>
      </c>
      <c r="D14" s="93">
        <f t="shared" si="0"/>
        <v>0</v>
      </c>
      <c r="E14" s="34">
        <v>7.66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57.89</v>
      </c>
      <c r="N14">
        <v>272.94</v>
      </c>
      <c r="O14">
        <v>100.56</v>
      </c>
      <c r="P14">
        <v>10.41</v>
      </c>
      <c r="Q14">
        <v>7.01</v>
      </c>
      <c r="R14" s="93">
        <v>0</v>
      </c>
      <c r="S14" s="93">
        <v>0</v>
      </c>
      <c r="T14" s="93">
        <v>0</v>
      </c>
      <c r="U14">
        <v>10.75</v>
      </c>
      <c r="V14">
        <v>0</v>
      </c>
      <c r="W14">
        <v>11.32</v>
      </c>
      <c r="X14">
        <v>70</v>
      </c>
      <c r="Y14">
        <v>23.34</v>
      </c>
      <c r="Z14">
        <v>23.33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22.34</v>
      </c>
      <c r="AH14">
        <v>55.67</v>
      </c>
      <c r="AI14">
        <v>55.67</v>
      </c>
      <c r="AJ14">
        <v>28.77</v>
      </c>
      <c r="AK14">
        <v>0</v>
      </c>
      <c r="AL14">
        <v>0</v>
      </c>
    </row>
    <row r="15" spans="1:38">
      <c r="A15" t="s">
        <v>57</v>
      </c>
      <c r="B15" s="34">
        <v>262.08</v>
      </c>
      <c r="C15" s="34">
        <v>87.07</v>
      </c>
      <c r="D15" s="93">
        <f t="shared" si="0"/>
        <v>0</v>
      </c>
      <c r="E15" s="34">
        <v>7.66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57.89</v>
      </c>
      <c r="N15">
        <v>272.94</v>
      </c>
      <c r="O15">
        <v>100.56</v>
      </c>
      <c r="P15">
        <v>10.33</v>
      </c>
      <c r="Q15">
        <v>7.01</v>
      </c>
      <c r="R15" s="93">
        <v>0</v>
      </c>
      <c r="S15" s="93">
        <v>0</v>
      </c>
      <c r="T15" s="93">
        <v>0</v>
      </c>
      <c r="U15">
        <v>10.75</v>
      </c>
      <c r="V15">
        <v>0</v>
      </c>
      <c r="W15">
        <v>11.32</v>
      </c>
      <c r="X15">
        <v>70.5</v>
      </c>
      <c r="Y15">
        <v>23.5</v>
      </c>
      <c r="Z15">
        <v>23.5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22</v>
      </c>
      <c r="AH15">
        <v>55.67</v>
      </c>
      <c r="AI15">
        <v>55.67</v>
      </c>
      <c r="AJ15">
        <v>28.25</v>
      </c>
      <c r="AK15">
        <v>0</v>
      </c>
      <c r="AL15">
        <v>0</v>
      </c>
    </row>
    <row r="16" spans="1:38">
      <c r="A16" t="s">
        <v>58</v>
      </c>
      <c r="B16" s="34">
        <v>262.08</v>
      </c>
      <c r="C16" s="34">
        <v>87.07</v>
      </c>
      <c r="D16" s="93">
        <f t="shared" si="0"/>
        <v>0</v>
      </c>
      <c r="E16" s="34">
        <v>7.66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57.89</v>
      </c>
      <c r="N16">
        <v>272.94</v>
      </c>
      <c r="O16">
        <v>100.56</v>
      </c>
      <c r="P16">
        <v>10.33</v>
      </c>
      <c r="Q16">
        <v>7.01</v>
      </c>
      <c r="R16" s="93">
        <v>0</v>
      </c>
      <c r="S16" s="93">
        <v>0</v>
      </c>
      <c r="T16" s="93">
        <v>0</v>
      </c>
      <c r="U16">
        <v>10.75</v>
      </c>
      <c r="V16">
        <v>0</v>
      </c>
      <c r="W16">
        <v>11.32</v>
      </c>
      <c r="X16">
        <v>71</v>
      </c>
      <c r="Y16">
        <v>23.66</v>
      </c>
      <c r="Z16">
        <v>23.67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22.34</v>
      </c>
      <c r="AH16">
        <v>55.33</v>
      </c>
      <c r="AI16">
        <v>55.33</v>
      </c>
      <c r="AJ16">
        <v>28.25</v>
      </c>
      <c r="AK16">
        <v>0</v>
      </c>
      <c r="AL16">
        <v>0</v>
      </c>
    </row>
    <row r="17" spans="1:38">
      <c r="A17" t="s">
        <v>59</v>
      </c>
      <c r="B17" s="34">
        <v>262.08</v>
      </c>
      <c r="C17" s="34">
        <v>87.07</v>
      </c>
      <c r="D17" s="93">
        <f t="shared" si="0"/>
        <v>0</v>
      </c>
      <c r="E17" s="34">
        <v>7.66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57.89</v>
      </c>
      <c r="N17">
        <v>272.94</v>
      </c>
      <c r="O17">
        <v>100.56</v>
      </c>
      <c r="P17">
        <v>10.33</v>
      </c>
      <c r="Q17">
        <v>7.01</v>
      </c>
      <c r="R17" s="93">
        <v>0</v>
      </c>
      <c r="S17" s="93">
        <v>0</v>
      </c>
      <c r="T17" s="93">
        <v>0</v>
      </c>
      <c r="U17">
        <v>10.75</v>
      </c>
      <c r="V17">
        <v>0</v>
      </c>
      <c r="W17">
        <v>11.32</v>
      </c>
      <c r="X17">
        <v>71</v>
      </c>
      <c r="Y17">
        <v>23.66</v>
      </c>
      <c r="Z17">
        <v>23.67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22</v>
      </c>
      <c r="AH17">
        <v>55.33</v>
      </c>
      <c r="AI17">
        <v>55.33</v>
      </c>
      <c r="AJ17">
        <v>28.25</v>
      </c>
      <c r="AK17">
        <v>0</v>
      </c>
      <c r="AL17">
        <v>0</v>
      </c>
    </row>
    <row r="18" spans="1:38">
      <c r="A18" t="s">
        <v>60</v>
      </c>
      <c r="B18" s="34">
        <v>262.08</v>
      </c>
      <c r="C18" s="34">
        <v>87.07</v>
      </c>
      <c r="D18" s="93">
        <f t="shared" si="0"/>
        <v>0</v>
      </c>
      <c r="E18" s="34">
        <v>7.66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57.89</v>
      </c>
      <c r="N18">
        <v>272.94</v>
      </c>
      <c r="O18">
        <v>100.56</v>
      </c>
      <c r="P18">
        <v>10.33</v>
      </c>
      <c r="Q18">
        <v>7.01</v>
      </c>
      <c r="R18" s="93">
        <v>0</v>
      </c>
      <c r="S18" s="93">
        <v>0</v>
      </c>
      <c r="T18" s="93">
        <v>0</v>
      </c>
      <c r="U18">
        <v>10.75</v>
      </c>
      <c r="V18">
        <v>0</v>
      </c>
      <c r="W18">
        <v>11.32</v>
      </c>
      <c r="X18">
        <v>71.5</v>
      </c>
      <c r="Y18">
        <v>23.84</v>
      </c>
      <c r="Z18">
        <v>23.83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22</v>
      </c>
      <c r="AH18">
        <v>55.33</v>
      </c>
      <c r="AI18">
        <v>55.33</v>
      </c>
      <c r="AJ18">
        <v>28.25</v>
      </c>
      <c r="AK18">
        <v>0</v>
      </c>
      <c r="AL18">
        <v>0</v>
      </c>
    </row>
    <row r="19" spans="1:38">
      <c r="A19" t="s">
        <v>61</v>
      </c>
      <c r="B19" s="34">
        <v>262.08</v>
      </c>
      <c r="C19" s="34">
        <v>87.07</v>
      </c>
      <c r="D19" s="93">
        <f t="shared" si="0"/>
        <v>0</v>
      </c>
      <c r="E19" s="34">
        <v>7.66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57.89</v>
      </c>
      <c r="N19">
        <v>272.94</v>
      </c>
      <c r="O19">
        <v>100.56</v>
      </c>
      <c r="P19">
        <v>10.33</v>
      </c>
      <c r="Q19">
        <v>7.01</v>
      </c>
      <c r="R19" s="93">
        <v>0</v>
      </c>
      <c r="S19" s="93">
        <v>0</v>
      </c>
      <c r="T19" s="93">
        <v>0</v>
      </c>
      <c r="U19">
        <v>10.37</v>
      </c>
      <c r="V19">
        <v>0</v>
      </c>
      <c r="W19">
        <v>10.96</v>
      </c>
      <c r="X19">
        <v>71.5</v>
      </c>
      <c r="Y19">
        <v>23.84</v>
      </c>
      <c r="Z19">
        <v>23.83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22</v>
      </c>
      <c r="AH19">
        <v>55.33</v>
      </c>
      <c r="AI19">
        <v>55.33</v>
      </c>
      <c r="AJ19">
        <v>28.25</v>
      </c>
      <c r="AK19">
        <v>0</v>
      </c>
      <c r="AL19">
        <v>0</v>
      </c>
    </row>
    <row r="20" spans="1:38">
      <c r="A20" t="s">
        <v>62</v>
      </c>
      <c r="B20" s="34">
        <v>262.08</v>
      </c>
      <c r="C20" s="34">
        <v>87.07</v>
      </c>
      <c r="D20" s="93">
        <f t="shared" si="0"/>
        <v>0</v>
      </c>
      <c r="E20" s="34">
        <v>7.66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57.89</v>
      </c>
      <c r="N20">
        <v>272.94</v>
      </c>
      <c r="O20">
        <v>100.56</v>
      </c>
      <c r="P20">
        <v>10.33</v>
      </c>
      <c r="Q20">
        <v>7.01</v>
      </c>
      <c r="R20" s="93">
        <v>0</v>
      </c>
      <c r="S20" s="93">
        <v>0</v>
      </c>
      <c r="T20" s="93">
        <v>0</v>
      </c>
      <c r="U20">
        <v>10.37</v>
      </c>
      <c r="V20">
        <v>0</v>
      </c>
      <c r="W20">
        <v>10.96</v>
      </c>
      <c r="X20">
        <v>73.5</v>
      </c>
      <c r="Y20">
        <v>24.5</v>
      </c>
      <c r="Z20">
        <v>24.5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22</v>
      </c>
      <c r="AH20">
        <v>56</v>
      </c>
      <c r="AI20">
        <v>56</v>
      </c>
      <c r="AJ20">
        <v>28.25</v>
      </c>
      <c r="AK20">
        <v>0</v>
      </c>
      <c r="AL20">
        <v>0</v>
      </c>
    </row>
    <row r="21" spans="1:38">
      <c r="A21" t="s">
        <v>63</v>
      </c>
      <c r="B21" s="34">
        <v>262.08</v>
      </c>
      <c r="C21" s="34">
        <v>87.07</v>
      </c>
      <c r="D21" s="93">
        <f t="shared" si="0"/>
        <v>0</v>
      </c>
      <c r="E21" s="34">
        <v>7.66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57.89</v>
      </c>
      <c r="N21">
        <v>272.94</v>
      </c>
      <c r="O21">
        <v>100.56</v>
      </c>
      <c r="P21">
        <v>10.33</v>
      </c>
      <c r="Q21">
        <v>7.01</v>
      </c>
      <c r="R21" s="93">
        <v>0</v>
      </c>
      <c r="S21" s="93">
        <v>0</v>
      </c>
      <c r="T21" s="93">
        <v>0</v>
      </c>
      <c r="U21">
        <v>10.37</v>
      </c>
      <c r="V21">
        <v>0</v>
      </c>
      <c r="W21">
        <v>10.96</v>
      </c>
      <c r="X21">
        <v>74</v>
      </c>
      <c r="Y21">
        <v>24.66</v>
      </c>
      <c r="Z21">
        <v>24.67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22</v>
      </c>
      <c r="AH21">
        <v>56.67</v>
      </c>
      <c r="AI21">
        <v>56.67</v>
      </c>
      <c r="AJ21">
        <v>28.25</v>
      </c>
      <c r="AK21">
        <v>0</v>
      </c>
      <c r="AL21">
        <v>0</v>
      </c>
    </row>
    <row r="22" spans="1:38">
      <c r="A22" t="s">
        <v>64</v>
      </c>
      <c r="B22" s="34">
        <v>262.08</v>
      </c>
      <c r="C22" s="34">
        <v>87.07</v>
      </c>
      <c r="D22" s="93">
        <f t="shared" si="0"/>
        <v>0</v>
      </c>
      <c r="E22" s="34">
        <v>7.66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57.89</v>
      </c>
      <c r="N22">
        <v>272.94</v>
      </c>
      <c r="O22">
        <v>100.56</v>
      </c>
      <c r="P22">
        <v>10.33</v>
      </c>
      <c r="Q22">
        <v>7.01</v>
      </c>
      <c r="R22" s="93">
        <v>0</v>
      </c>
      <c r="S22" s="93">
        <v>0</v>
      </c>
      <c r="T22" s="93">
        <v>0</v>
      </c>
      <c r="U22">
        <v>10.37</v>
      </c>
      <c r="V22">
        <v>0</v>
      </c>
      <c r="W22">
        <v>10.96</v>
      </c>
      <c r="X22">
        <v>73</v>
      </c>
      <c r="Y22">
        <v>24.34</v>
      </c>
      <c r="Z22">
        <v>24.33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22</v>
      </c>
      <c r="AH22">
        <v>57.33</v>
      </c>
      <c r="AI22">
        <v>57.33</v>
      </c>
      <c r="AJ22">
        <v>28.25</v>
      </c>
      <c r="AK22">
        <v>0</v>
      </c>
      <c r="AL22">
        <v>0</v>
      </c>
    </row>
    <row r="23" spans="1:38">
      <c r="A23" t="s">
        <v>65</v>
      </c>
      <c r="B23" s="34">
        <v>262.08</v>
      </c>
      <c r="C23" s="34">
        <v>87.07</v>
      </c>
      <c r="D23" s="93">
        <f t="shared" si="0"/>
        <v>0</v>
      </c>
      <c r="E23" s="34">
        <v>7.66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57.89</v>
      </c>
      <c r="N23">
        <v>272.94</v>
      </c>
      <c r="O23">
        <v>100.56</v>
      </c>
      <c r="P23">
        <v>10.33</v>
      </c>
      <c r="Q23">
        <v>7.01</v>
      </c>
      <c r="R23" s="93">
        <v>0</v>
      </c>
      <c r="S23" s="93">
        <v>0</v>
      </c>
      <c r="T23" s="93">
        <v>0</v>
      </c>
      <c r="U23">
        <v>10.37</v>
      </c>
      <c r="V23">
        <v>0</v>
      </c>
      <c r="W23">
        <v>10.58</v>
      </c>
      <c r="X23">
        <v>72</v>
      </c>
      <c r="Y23">
        <v>24</v>
      </c>
      <c r="Z23">
        <v>24</v>
      </c>
      <c r="AA23">
        <v>0.02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22</v>
      </c>
      <c r="AH23">
        <v>57.33</v>
      </c>
      <c r="AI23">
        <v>57.33</v>
      </c>
      <c r="AJ23">
        <v>28.25</v>
      </c>
      <c r="AK23">
        <v>0</v>
      </c>
      <c r="AL23">
        <v>0</v>
      </c>
    </row>
    <row r="24" spans="1:38">
      <c r="A24" t="s">
        <v>66</v>
      </c>
      <c r="B24" s="34">
        <v>262.08</v>
      </c>
      <c r="C24" s="34">
        <v>87.07</v>
      </c>
      <c r="D24" s="93">
        <f t="shared" si="0"/>
        <v>0</v>
      </c>
      <c r="E24" s="34">
        <v>7.66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57.89</v>
      </c>
      <c r="N24">
        <v>272.94</v>
      </c>
      <c r="O24">
        <v>100.56</v>
      </c>
      <c r="P24">
        <v>10.33</v>
      </c>
      <c r="Q24">
        <v>7.01</v>
      </c>
      <c r="R24" s="93">
        <v>0</v>
      </c>
      <c r="S24" s="93">
        <v>0</v>
      </c>
      <c r="T24" s="93">
        <v>0</v>
      </c>
      <c r="U24">
        <v>10.37</v>
      </c>
      <c r="V24">
        <v>0</v>
      </c>
      <c r="W24">
        <v>10.58</v>
      </c>
      <c r="X24">
        <v>72</v>
      </c>
      <c r="Y24">
        <v>24</v>
      </c>
      <c r="Z24">
        <v>24</v>
      </c>
      <c r="AA24">
        <v>0.05</v>
      </c>
      <c r="AB24">
        <v>0.01</v>
      </c>
      <c r="AC24">
        <v>0</v>
      </c>
      <c r="AD24">
        <v>0</v>
      </c>
      <c r="AE24">
        <v>0</v>
      </c>
      <c r="AF24">
        <v>0</v>
      </c>
      <c r="AG24">
        <v>22</v>
      </c>
      <c r="AH24">
        <v>57.33</v>
      </c>
      <c r="AI24">
        <v>57.33</v>
      </c>
      <c r="AJ24">
        <v>28.25</v>
      </c>
      <c r="AK24">
        <v>0</v>
      </c>
      <c r="AL24">
        <v>0</v>
      </c>
    </row>
    <row r="25" spans="1:38">
      <c r="A25" t="s">
        <v>67</v>
      </c>
      <c r="B25" s="34">
        <v>262.08</v>
      </c>
      <c r="C25" s="34">
        <v>87.07</v>
      </c>
      <c r="D25" s="93">
        <f t="shared" si="0"/>
        <v>0</v>
      </c>
      <c r="E25" s="34">
        <v>7.66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57.89</v>
      </c>
      <c r="N25">
        <v>272.94</v>
      </c>
      <c r="O25">
        <v>100.56</v>
      </c>
      <c r="P25">
        <v>10.33</v>
      </c>
      <c r="Q25">
        <v>7.01</v>
      </c>
      <c r="R25" s="93">
        <v>0</v>
      </c>
      <c r="S25" s="93">
        <v>0</v>
      </c>
      <c r="T25" s="93">
        <v>0</v>
      </c>
      <c r="U25">
        <v>10.37</v>
      </c>
      <c r="V25">
        <v>1.0626409999999999</v>
      </c>
      <c r="W25">
        <v>10.58</v>
      </c>
      <c r="X25">
        <v>72</v>
      </c>
      <c r="Y25">
        <v>24</v>
      </c>
      <c r="Z25">
        <v>24</v>
      </c>
      <c r="AA25">
        <v>0.1</v>
      </c>
      <c r="AB25">
        <v>0.02</v>
      </c>
      <c r="AC25">
        <v>0</v>
      </c>
      <c r="AD25">
        <v>0</v>
      </c>
      <c r="AE25">
        <v>0</v>
      </c>
      <c r="AF25">
        <v>0</v>
      </c>
      <c r="AG25">
        <v>22</v>
      </c>
      <c r="AH25">
        <v>57.33</v>
      </c>
      <c r="AI25">
        <v>57.33</v>
      </c>
      <c r="AJ25">
        <v>27.75</v>
      </c>
      <c r="AK25">
        <v>0</v>
      </c>
      <c r="AL25">
        <v>0</v>
      </c>
    </row>
    <row r="26" spans="1:38">
      <c r="A26" t="s">
        <v>68</v>
      </c>
      <c r="B26" s="34">
        <v>262.08</v>
      </c>
      <c r="C26" s="34">
        <v>87.07</v>
      </c>
      <c r="D26" s="93">
        <f t="shared" si="0"/>
        <v>0</v>
      </c>
      <c r="E26" s="34">
        <v>7.66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57.89</v>
      </c>
      <c r="N26">
        <v>272.94</v>
      </c>
      <c r="O26">
        <v>100.56</v>
      </c>
      <c r="P26">
        <v>10.33</v>
      </c>
      <c r="Q26">
        <v>7.01</v>
      </c>
      <c r="R26" s="93">
        <v>0</v>
      </c>
      <c r="S26" s="93">
        <v>0</v>
      </c>
      <c r="T26" s="93">
        <v>0</v>
      </c>
      <c r="U26">
        <v>10.37</v>
      </c>
      <c r="V26">
        <v>2.1057839999999999</v>
      </c>
      <c r="W26">
        <v>10.58</v>
      </c>
      <c r="X26">
        <v>72</v>
      </c>
      <c r="Y26">
        <v>24</v>
      </c>
      <c r="Z26">
        <v>24</v>
      </c>
      <c r="AA26">
        <v>0.17</v>
      </c>
      <c r="AB26">
        <v>0.03</v>
      </c>
      <c r="AC26">
        <v>0</v>
      </c>
      <c r="AD26">
        <v>0.2</v>
      </c>
      <c r="AE26">
        <v>0</v>
      </c>
      <c r="AF26">
        <v>0</v>
      </c>
      <c r="AG26">
        <v>22</v>
      </c>
      <c r="AH26">
        <v>57.33</v>
      </c>
      <c r="AI26">
        <v>57.33</v>
      </c>
      <c r="AJ26">
        <v>27.25</v>
      </c>
      <c r="AK26">
        <v>0</v>
      </c>
      <c r="AL26">
        <v>0</v>
      </c>
    </row>
    <row r="27" spans="1:38">
      <c r="A27" t="s">
        <v>69</v>
      </c>
      <c r="B27" s="34">
        <v>262.08</v>
      </c>
      <c r="C27" s="34">
        <v>87.07</v>
      </c>
      <c r="D27" s="93">
        <f t="shared" si="0"/>
        <v>5.63</v>
      </c>
      <c r="E27" s="34">
        <v>7.66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57.89</v>
      </c>
      <c r="N27">
        <v>272.94</v>
      </c>
      <c r="O27">
        <v>100.56</v>
      </c>
      <c r="P27">
        <v>10.1</v>
      </c>
      <c r="Q27">
        <v>7.01</v>
      </c>
      <c r="R27" s="93">
        <v>5.63</v>
      </c>
      <c r="S27" s="93">
        <v>0</v>
      </c>
      <c r="T27" s="93">
        <v>0</v>
      </c>
      <c r="U27">
        <v>10.37</v>
      </c>
      <c r="V27">
        <v>4.4357949999999997</v>
      </c>
      <c r="W27">
        <v>10.4</v>
      </c>
      <c r="X27">
        <v>78</v>
      </c>
      <c r="Y27">
        <v>26</v>
      </c>
      <c r="Z27">
        <v>26</v>
      </c>
      <c r="AA27">
        <v>1.1399999999999999</v>
      </c>
      <c r="AB27">
        <v>0.23</v>
      </c>
      <c r="AC27">
        <v>0</v>
      </c>
      <c r="AD27">
        <v>1</v>
      </c>
      <c r="AE27">
        <v>1</v>
      </c>
      <c r="AF27">
        <v>0</v>
      </c>
      <c r="AG27">
        <v>22</v>
      </c>
      <c r="AH27">
        <v>61.33</v>
      </c>
      <c r="AI27">
        <v>61.33</v>
      </c>
      <c r="AJ27">
        <v>26.75</v>
      </c>
      <c r="AK27">
        <v>1</v>
      </c>
      <c r="AL27">
        <v>1</v>
      </c>
    </row>
    <row r="28" spans="1:38">
      <c r="A28" t="s">
        <v>70</v>
      </c>
      <c r="B28" s="34">
        <v>262.08</v>
      </c>
      <c r="C28" s="34">
        <v>87.07</v>
      </c>
      <c r="D28" s="93">
        <f t="shared" si="0"/>
        <v>25.31</v>
      </c>
      <c r="E28" s="34">
        <v>7.66</v>
      </c>
      <c r="F28" s="34"/>
      <c r="G28" s="34"/>
      <c r="H28" s="34"/>
      <c r="I28" s="34"/>
      <c r="J28" s="37">
        <v>0.05</v>
      </c>
      <c r="K28" s="37">
        <v>0.05</v>
      </c>
      <c r="L28" s="37">
        <v>0.05</v>
      </c>
      <c r="M28">
        <v>33.11</v>
      </c>
      <c r="N28">
        <v>272.94</v>
      </c>
      <c r="O28">
        <v>100.56</v>
      </c>
      <c r="P28">
        <v>10.1</v>
      </c>
      <c r="Q28">
        <v>7.01</v>
      </c>
      <c r="R28" s="93">
        <v>21.27</v>
      </c>
      <c r="S28" s="93">
        <v>2</v>
      </c>
      <c r="T28" s="93">
        <v>2.04</v>
      </c>
      <c r="U28">
        <v>10.37</v>
      </c>
      <c r="V28">
        <v>8.3353950000000001</v>
      </c>
      <c r="W28">
        <v>10.4</v>
      </c>
      <c r="X28">
        <v>77</v>
      </c>
      <c r="Y28">
        <v>25.66</v>
      </c>
      <c r="Z28">
        <v>25.67</v>
      </c>
      <c r="AA28">
        <v>3.54</v>
      </c>
      <c r="AB28">
        <v>0.71</v>
      </c>
      <c r="AC28">
        <v>0.41</v>
      </c>
      <c r="AD28">
        <v>2</v>
      </c>
      <c r="AE28">
        <v>2</v>
      </c>
      <c r="AF28">
        <v>1</v>
      </c>
      <c r="AG28">
        <v>21.34</v>
      </c>
      <c r="AH28">
        <v>61.33</v>
      </c>
      <c r="AI28">
        <v>61.33</v>
      </c>
      <c r="AJ28">
        <v>26.75</v>
      </c>
      <c r="AK28">
        <v>4</v>
      </c>
      <c r="AL28">
        <v>1</v>
      </c>
    </row>
    <row r="29" spans="1:38">
      <c r="A29" t="s">
        <v>71</v>
      </c>
      <c r="B29" s="34">
        <v>262.08</v>
      </c>
      <c r="C29" s="34">
        <v>87.07</v>
      </c>
      <c r="D29" s="93">
        <f t="shared" si="0"/>
        <v>43.85</v>
      </c>
      <c r="E29" s="34">
        <v>7.66</v>
      </c>
      <c r="F29" s="34"/>
      <c r="G29" s="34"/>
      <c r="H29" s="34"/>
      <c r="I29" s="34"/>
      <c r="J29" s="37">
        <v>0.53</v>
      </c>
      <c r="K29" s="37">
        <v>0.53</v>
      </c>
      <c r="L29" s="37">
        <v>0.53</v>
      </c>
      <c r="M29">
        <v>33.11</v>
      </c>
      <c r="N29">
        <v>272.94</v>
      </c>
      <c r="O29">
        <v>100.56</v>
      </c>
      <c r="P29">
        <v>10.1</v>
      </c>
      <c r="Q29">
        <v>7.01</v>
      </c>
      <c r="R29" s="93">
        <v>33</v>
      </c>
      <c r="S29" s="93">
        <v>5</v>
      </c>
      <c r="T29" s="93">
        <v>5.85</v>
      </c>
      <c r="U29">
        <v>10.37</v>
      </c>
      <c r="V29">
        <v>12.800437000000001</v>
      </c>
      <c r="W29">
        <v>10.4</v>
      </c>
      <c r="X29">
        <v>76</v>
      </c>
      <c r="Y29">
        <v>25.34</v>
      </c>
      <c r="Z29">
        <v>25.33</v>
      </c>
      <c r="AA29">
        <v>7.35</v>
      </c>
      <c r="AB29">
        <v>1.47</v>
      </c>
      <c r="AC29">
        <v>1.91</v>
      </c>
      <c r="AD29">
        <v>5</v>
      </c>
      <c r="AE29">
        <v>5</v>
      </c>
      <c r="AF29">
        <v>3</v>
      </c>
      <c r="AG29">
        <v>20.66</v>
      </c>
      <c r="AH29">
        <v>61.33</v>
      </c>
      <c r="AI29">
        <v>61.33</v>
      </c>
      <c r="AJ29">
        <v>26.24</v>
      </c>
      <c r="AK29">
        <v>7</v>
      </c>
      <c r="AL29">
        <v>3</v>
      </c>
    </row>
    <row r="30" spans="1:38">
      <c r="A30" t="s">
        <v>72</v>
      </c>
      <c r="B30" s="34">
        <v>262.08</v>
      </c>
      <c r="C30" s="34">
        <v>87.07</v>
      </c>
      <c r="D30" s="93">
        <f t="shared" si="0"/>
        <v>56.04</v>
      </c>
      <c r="E30" s="34">
        <v>7.66</v>
      </c>
      <c r="F30" s="34"/>
      <c r="G30" s="34"/>
      <c r="H30" s="34"/>
      <c r="I30" s="34"/>
      <c r="J30" s="37">
        <v>0.96</v>
      </c>
      <c r="K30" s="37">
        <v>0.96</v>
      </c>
      <c r="L30" s="37">
        <v>0.99</v>
      </c>
      <c r="M30">
        <v>33.11</v>
      </c>
      <c r="N30">
        <v>272.94</v>
      </c>
      <c r="O30">
        <v>100.56</v>
      </c>
      <c r="P30">
        <v>10.1</v>
      </c>
      <c r="Q30">
        <v>7.01</v>
      </c>
      <c r="R30" s="93">
        <v>33</v>
      </c>
      <c r="S30" s="93">
        <v>10</v>
      </c>
      <c r="T30" s="93">
        <v>13.04</v>
      </c>
      <c r="U30">
        <v>10.37</v>
      </c>
      <c r="V30">
        <v>18.142889</v>
      </c>
      <c r="W30">
        <v>10.4</v>
      </c>
      <c r="X30">
        <v>75</v>
      </c>
      <c r="Y30">
        <v>25</v>
      </c>
      <c r="Z30">
        <v>25</v>
      </c>
      <c r="AA30">
        <v>12.57</v>
      </c>
      <c r="AB30">
        <v>2.5099999999999998</v>
      </c>
      <c r="AC30">
        <v>4.12</v>
      </c>
      <c r="AD30">
        <v>6</v>
      </c>
      <c r="AE30">
        <v>8</v>
      </c>
      <c r="AF30">
        <v>4</v>
      </c>
      <c r="AG30">
        <v>19.34</v>
      </c>
      <c r="AH30">
        <v>60</v>
      </c>
      <c r="AI30">
        <v>60</v>
      </c>
      <c r="AJ30">
        <v>26.24</v>
      </c>
      <c r="AK30">
        <v>14</v>
      </c>
      <c r="AL30">
        <v>6</v>
      </c>
    </row>
    <row r="31" spans="1:38">
      <c r="A31" t="s">
        <v>73</v>
      </c>
      <c r="B31" s="34">
        <v>262.08</v>
      </c>
      <c r="C31" s="34">
        <v>68.08</v>
      </c>
      <c r="D31" s="93">
        <f t="shared" si="0"/>
        <v>72.489999999999995</v>
      </c>
      <c r="E31" s="34">
        <v>7.66</v>
      </c>
      <c r="F31" s="34"/>
      <c r="G31" s="34"/>
      <c r="H31" s="34"/>
      <c r="I31" s="34"/>
      <c r="J31" s="37">
        <v>1.53</v>
      </c>
      <c r="K31" s="37">
        <v>1.53</v>
      </c>
      <c r="L31" s="37">
        <v>1.57</v>
      </c>
      <c r="M31">
        <v>33.11</v>
      </c>
      <c r="N31">
        <v>272.94</v>
      </c>
      <c r="O31">
        <v>100.56</v>
      </c>
      <c r="P31">
        <v>9.94</v>
      </c>
      <c r="Q31">
        <v>7.01</v>
      </c>
      <c r="R31" s="93">
        <v>32.18</v>
      </c>
      <c r="S31" s="93">
        <v>18</v>
      </c>
      <c r="T31" s="93">
        <v>22.31</v>
      </c>
      <c r="U31">
        <v>10.37</v>
      </c>
      <c r="V31">
        <v>24.226265000000001</v>
      </c>
      <c r="W31">
        <v>10.4</v>
      </c>
      <c r="X31">
        <v>73.5</v>
      </c>
      <c r="Y31">
        <v>24.5</v>
      </c>
      <c r="Z31">
        <v>24.5</v>
      </c>
      <c r="AA31">
        <v>19.190000000000001</v>
      </c>
      <c r="AB31">
        <v>3.84</v>
      </c>
      <c r="AC31">
        <v>9.6</v>
      </c>
      <c r="AD31">
        <v>8</v>
      </c>
      <c r="AE31">
        <v>11</v>
      </c>
      <c r="AF31">
        <v>5</v>
      </c>
      <c r="AG31">
        <v>20.34</v>
      </c>
      <c r="AH31">
        <v>57.33</v>
      </c>
      <c r="AI31">
        <v>57.33</v>
      </c>
      <c r="AJ31">
        <v>25.73</v>
      </c>
      <c r="AK31">
        <v>21</v>
      </c>
      <c r="AL31">
        <v>9</v>
      </c>
    </row>
    <row r="32" spans="1:38">
      <c r="A32" t="s">
        <v>74</v>
      </c>
      <c r="B32" s="34">
        <v>206.14</v>
      </c>
      <c r="C32" s="34">
        <v>68.08</v>
      </c>
      <c r="D32" s="93">
        <f t="shared" si="0"/>
        <v>81.949999999999989</v>
      </c>
      <c r="E32" s="34">
        <v>7.66</v>
      </c>
      <c r="F32" s="34"/>
      <c r="G32" s="34"/>
      <c r="H32" s="34"/>
      <c r="I32" s="34"/>
      <c r="J32" s="37">
        <v>2.29</v>
      </c>
      <c r="K32" s="37">
        <v>2.29</v>
      </c>
      <c r="L32" s="37">
        <v>2.35</v>
      </c>
      <c r="M32">
        <v>33.11</v>
      </c>
      <c r="N32">
        <v>272.94</v>
      </c>
      <c r="O32">
        <v>100.56</v>
      </c>
      <c r="P32">
        <v>9.94</v>
      </c>
      <c r="Q32">
        <v>7.01</v>
      </c>
      <c r="R32" s="93">
        <v>27.32</v>
      </c>
      <c r="S32" s="93">
        <v>27.31</v>
      </c>
      <c r="T32" s="93">
        <v>27.32</v>
      </c>
      <c r="U32">
        <v>10.37</v>
      </c>
      <c r="V32">
        <v>30.738596999999999</v>
      </c>
      <c r="W32">
        <v>10.4</v>
      </c>
      <c r="X32">
        <v>71.5</v>
      </c>
      <c r="Y32">
        <v>23.84</v>
      </c>
      <c r="Z32">
        <v>23.83</v>
      </c>
      <c r="AA32">
        <v>32.380000000000003</v>
      </c>
      <c r="AB32">
        <v>6.48</v>
      </c>
      <c r="AC32">
        <v>15.36</v>
      </c>
      <c r="AD32">
        <v>11.46</v>
      </c>
      <c r="AE32">
        <v>16</v>
      </c>
      <c r="AF32">
        <v>8</v>
      </c>
      <c r="AG32">
        <v>19.66</v>
      </c>
      <c r="AH32">
        <v>54</v>
      </c>
      <c r="AI32">
        <v>54</v>
      </c>
      <c r="AJ32">
        <v>25.73</v>
      </c>
      <c r="AK32">
        <v>35</v>
      </c>
      <c r="AL32">
        <v>15</v>
      </c>
    </row>
    <row r="33" spans="1:38">
      <c r="A33" t="s">
        <v>75</v>
      </c>
      <c r="B33" s="34">
        <v>206.14</v>
      </c>
      <c r="C33" s="34">
        <v>68.08</v>
      </c>
      <c r="D33" s="93">
        <f t="shared" si="0"/>
        <v>86.95</v>
      </c>
      <c r="E33" s="34">
        <v>7.66</v>
      </c>
      <c r="F33" s="34"/>
      <c r="G33" s="34"/>
      <c r="H33" s="34"/>
      <c r="I33" s="34"/>
      <c r="J33" s="37">
        <v>3.27</v>
      </c>
      <c r="K33" s="37">
        <v>3.27</v>
      </c>
      <c r="L33" s="37">
        <v>3.34</v>
      </c>
      <c r="M33">
        <v>33.11</v>
      </c>
      <c r="N33">
        <v>231.67</v>
      </c>
      <c r="O33">
        <v>100.56</v>
      </c>
      <c r="P33">
        <v>9.94</v>
      </c>
      <c r="Q33">
        <v>7.01</v>
      </c>
      <c r="R33" s="93">
        <v>28.98</v>
      </c>
      <c r="S33" s="93">
        <v>28.99</v>
      </c>
      <c r="T33" s="93">
        <v>28.98</v>
      </c>
      <c r="U33">
        <v>10.37</v>
      </c>
      <c r="V33">
        <v>38.50855</v>
      </c>
      <c r="W33">
        <v>10.4</v>
      </c>
      <c r="X33">
        <v>68.5</v>
      </c>
      <c r="Y33">
        <v>22.84</v>
      </c>
      <c r="Z33">
        <v>22.83</v>
      </c>
      <c r="AA33">
        <v>48.14</v>
      </c>
      <c r="AB33">
        <v>9.6300000000000008</v>
      </c>
      <c r="AC33">
        <v>20.8</v>
      </c>
      <c r="AD33">
        <v>16.11</v>
      </c>
      <c r="AE33">
        <v>21</v>
      </c>
      <c r="AF33">
        <v>11</v>
      </c>
      <c r="AG33">
        <v>19.34</v>
      </c>
      <c r="AH33">
        <v>50.67</v>
      </c>
      <c r="AI33">
        <v>50.67</v>
      </c>
      <c r="AJ33">
        <v>25.73</v>
      </c>
      <c r="AK33">
        <v>49</v>
      </c>
      <c r="AL33">
        <v>21</v>
      </c>
    </row>
    <row r="34" spans="1:38">
      <c r="A34" t="s">
        <v>76</v>
      </c>
      <c r="B34" s="34">
        <v>206.14</v>
      </c>
      <c r="C34" s="34">
        <v>68.08</v>
      </c>
      <c r="D34" s="93">
        <f t="shared" si="0"/>
        <v>90.449999999999989</v>
      </c>
      <c r="E34" s="34">
        <v>7.66</v>
      </c>
      <c r="F34" s="34"/>
      <c r="G34" s="34"/>
      <c r="H34" s="34"/>
      <c r="I34" s="34"/>
      <c r="J34" s="37">
        <v>4.1500000000000004</v>
      </c>
      <c r="K34" s="37">
        <v>4.1500000000000004</v>
      </c>
      <c r="L34" s="37">
        <v>4.26</v>
      </c>
      <c r="M34">
        <v>33.11</v>
      </c>
      <c r="N34">
        <v>231.67</v>
      </c>
      <c r="O34">
        <v>100.56</v>
      </c>
      <c r="P34">
        <v>9.94</v>
      </c>
      <c r="Q34">
        <v>7.01</v>
      </c>
      <c r="R34" s="93">
        <v>30.15</v>
      </c>
      <c r="S34" s="93">
        <v>30.15</v>
      </c>
      <c r="T34" s="93">
        <v>30.15</v>
      </c>
      <c r="U34">
        <v>10.37</v>
      </c>
      <c r="V34">
        <v>44.679667000000002</v>
      </c>
      <c r="W34">
        <v>10.4</v>
      </c>
      <c r="X34">
        <v>67.5</v>
      </c>
      <c r="Y34">
        <v>22.5</v>
      </c>
      <c r="Z34">
        <v>22.5</v>
      </c>
      <c r="AA34">
        <v>66.23</v>
      </c>
      <c r="AB34">
        <v>13.25</v>
      </c>
      <c r="AC34">
        <v>26.56</v>
      </c>
      <c r="AD34">
        <v>20.21</v>
      </c>
      <c r="AE34">
        <v>28</v>
      </c>
      <c r="AF34">
        <v>14</v>
      </c>
      <c r="AG34">
        <v>19</v>
      </c>
      <c r="AH34">
        <v>50.67</v>
      </c>
      <c r="AI34">
        <v>50.67</v>
      </c>
      <c r="AJ34">
        <v>26.24</v>
      </c>
      <c r="AK34">
        <v>63</v>
      </c>
      <c r="AL34">
        <v>27</v>
      </c>
    </row>
    <row r="35" spans="1:38">
      <c r="A35" t="s">
        <v>77</v>
      </c>
      <c r="B35" s="34">
        <v>206.14</v>
      </c>
      <c r="C35" s="34">
        <v>57.63</v>
      </c>
      <c r="D35" s="93">
        <f t="shared" si="0"/>
        <v>92.449999999999989</v>
      </c>
      <c r="E35" s="34">
        <v>7.66</v>
      </c>
      <c r="F35" s="34"/>
      <c r="G35" s="34"/>
      <c r="H35" s="34"/>
      <c r="I35" s="34"/>
      <c r="J35" s="37">
        <v>5.21</v>
      </c>
      <c r="K35" s="37">
        <v>5.21</v>
      </c>
      <c r="L35" s="37">
        <v>5.34</v>
      </c>
      <c r="M35">
        <v>33.11</v>
      </c>
      <c r="N35">
        <v>193.06</v>
      </c>
      <c r="O35">
        <v>100.56</v>
      </c>
      <c r="P35">
        <v>10.25</v>
      </c>
      <c r="Q35">
        <v>7.01</v>
      </c>
      <c r="R35" s="93">
        <v>30.82</v>
      </c>
      <c r="S35" s="93">
        <v>30.81</v>
      </c>
      <c r="T35" s="93">
        <v>30.82</v>
      </c>
      <c r="U35">
        <v>10.37</v>
      </c>
      <c r="V35">
        <v>50.763043000000003</v>
      </c>
      <c r="W35">
        <v>10.210000000000001</v>
      </c>
      <c r="X35">
        <v>67.5</v>
      </c>
      <c r="Y35">
        <v>22.5</v>
      </c>
      <c r="Z35">
        <v>22.5</v>
      </c>
      <c r="AA35">
        <v>84.68</v>
      </c>
      <c r="AB35">
        <v>16.940000000000001</v>
      </c>
      <c r="AC35">
        <v>32.32</v>
      </c>
      <c r="AD35">
        <v>23.87</v>
      </c>
      <c r="AE35">
        <v>35</v>
      </c>
      <c r="AF35">
        <v>18</v>
      </c>
      <c r="AG35">
        <v>18.34</v>
      </c>
      <c r="AH35">
        <v>50.67</v>
      </c>
      <c r="AI35">
        <v>50.67</v>
      </c>
      <c r="AJ35">
        <v>26.24</v>
      </c>
      <c r="AK35">
        <v>77</v>
      </c>
      <c r="AL35">
        <v>33</v>
      </c>
    </row>
    <row r="36" spans="1:38">
      <c r="A36" t="s">
        <v>78</v>
      </c>
      <c r="B36" s="34">
        <v>206.14</v>
      </c>
      <c r="C36" s="34">
        <v>57.63</v>
      </c>
      <c r="D36" s="93">
        <f t="shared" si="0"/>
        <v>96</v>
      </c>
      <c r="E36" s="34">
        <v>7.66</v>
      </c>
      <c r="F36" s="34"/>
      <c r="G36" s="34"/>
      <c r="H36" s="34"/>
      <c r="I36" s="34"/>
      <c r="J36" s="37">
        <v>6.24</v>
      </c>
      <c r="K36" s="37">
        <v>6.24</v>
      </c>
      <c r="L36" s="37">
        <v>6.39</v>
      </c>
      <c r="M36">
        <v>33.11</v>
      </c>
      <c r="N36">
        <v>193.06</v>
      </c>
      <c r="O36">
        <v>100.56</v>
      </c>
      <c r="P36">
        <v>10.25</v>
      </c>
      <c r="Q36">
        <v>7.01</v>
      </c>
      <c r="R36" s="93">
        <v>32</v>
      </c>
      <c r="S36" s="93">
        <v>32</v>
      </c>
      <c r="T36" s="93">
        <v>32</v>
      </c>
      <c r="U36">
        <v>10.37</v>
      </c>
      <c r="V36">
        <v>56.836669999999998</v>
      </c>
      <c r="W36">
        <v>10.210000000000001</v>
      </c>
      <c r="X36">
        <v>67.5</v>
      </c>
      <c r="Y36">
        <v>22.5</v>
      </c>
      <c r="Z36">
        <v>22.5</v>
      </c>
      <c r="AA36">
        <v>103.14</v>
      </c>
      <c r="AB36">
        <v>20.63</v>
      </c>
      <c r="AC36">
        <v>37.76</v>
      </c>
      <c r="AD36">
        <v>27.13</v>
      </c>
      <c r="AE36">
        <v>42</v>
      </c>
      <c r="AF36">
        <v>21</v>
      </c>
      <c r="AG36">
        <v>17.66</v>
      </c>
      <c r="AH36">
        <v>50.67</v>
      </c>
      <c r="AI36">
        <v>50.67</v>
      </c>
      <c r="AJ36">
        <v>27.25</v>
      </c>
      <c r="AK36">
        <v>91</v>
      </c>
      <c r="AL36">
        <v>39</v>
      </c>
    </row>
    <row r="37" spans="1:38">
      <c r="A37" t="s">
        <v>79</v>
      </c>
      <c r="B37" s="34">
        <v>206.14</v>
      </c>
      <c r="C37" s="34">
        <v>57.63</v>
      </c>
      <c r="D37" s="93">
        <f t="shared" si="0"/>
        <v>96</v>
      </c>
      <c r="E37" s="34">
        <v>7.66</v>
      </c>
      <c r="F37" s="34"/>
      <c r="G37" s="34"/>
      <c r="H37" s="34"/>
      <c r="I37" s="34"/>
      <c r="J37" s="37">
        <v>7.26</v>
      </c>
      <c r="K37" s="37">
        <v>7.26</v>
      </c>
      <c r="L37" s="37">
        <v>7.44</v>
      </c>
      <c r="M37">
        <v>33.11</v>
      </c>
      <c r="N37">
        <v>193.06</v>
      </c>
      <c r="O37">
        <v>100.56</v>
      </c>
      <c r="P37">
        <v>10.25</v>
      </c>
      <c r="Q37">
        <v>7.01</v>
      </c>
      <c r="R37" s="93">
        <v>32</v>
      </c>
      <c r="S37" s="93">
        <v>32</v>
      </c>
      <c r="T37" s="93">
        <v>32</v>
      </c>
      <c r="U37">
        <v>10.37</v>
      </c>
      <c r="V37">
        <v>62.851802999999997</v>
      </c>
      <c r="W37">
        <v>10.210000000000001</v>
      </c>
      <c r="X37">
        <v>67.5</v>
      </c>
      <c r="Y37">
        <v>22.5</v>
      </c>
      <c r="Z37">
        <v>22.5</v>
      </c>
      <c r="AA37">
        <v>121.27</v>
      </c>
      <c r="AB37">
        <v>24.25</v>
      </c>
      <c r="AC37">
        <v>46.12</v>
      </c>
      <c r="AD37">
        <v>30.23</v>
      </c>
      <c r="AE37">
        <v>49</v>
      </c>
      <c r="AF37">
        <v>24</v>
      </c>
      <c r="AG37">
        <v>21.66</v>
      </c>
      <c r="AH37">
        <v>52.33</v>
      </c>
      <c r="AI37">
        <v>52.33</v>
      </c>
      <c r="AJ37">
        <v>27.25</v>
      </c>
      <c r="AK37">
        <v>102</v>
      </c>
      <c r="AL37">
        <v>43</v>
      </c>
    </row>
    <row r="38" spans="1:38">
      <c r="A38" t="s">
        <v>80</v>
      </c>
      <c r="B38" s="34">
        <v>176.3</v>
      </c>
      <c r="C38" s="34">
        <v>57.63</v>
      </c>
      <c r="D38" s="93">
        <f t="shared" si="0"/>
        <v>96</v>
      </c>
      <c r="E38" s="34">
        <v>7.66</v>
      </c>
      <c r="F38" s="34"/>
      <c r="G38" s="34"/>
      <c r="H38" s="34"/>
      <c r="I38" s="34"/>
      <c r="J38" s="37">
        <v>8.1999999999999993</v>
      </c>
      <c r="K38" s="37">
        <v>8.1999999999999993</v>
      </c>
      <c r="L38" s="37">
        <v>8.4</v>
      </c>
      <c r="M38">
        <v>33.11</v>
      </c>
      <c r="N38">
        <v>193.06</v>
      </c>
      <c r="O38">
        <v>100.56</v>
      </c>
      <c r="P38">
        <v>10.25</v>
      </c>
      <c r="Q38">
        <v>7.01</v>
      </c>
      <c r="R38" s="93">
        <v>32</v>
      </c>
      <c r="S38" s="93">
        <v>32</v>
      </c>
      <c r="T38" s="93">
        <v>32</v>
      </c>
      <c r="U38">
        <v>10.37</v>
      </c>
      <c r="V38">
        <v>68.691453999999993</v>
      </c>
      <c r="W38">
        <v>10.210000000000001</v>
      </c>
      <c r="X38">
        <v>69</v>
      </c>
      <c r="Y38">
        <v>23</v>
      </c>
      <c r="Z38">
        <v>23</v>
      </c>
      <c r="AA38">
        <v>138.82</v>
      </c>
      <c r="AB38">
        <v>27.76</v>
      </c>
      <c r="AC38">
        <v>53.16</v>
      </c>
      <c r="AD38">
        <v>33.03</v>
      </c>
      <c r="AE38">
        <v>55</v>
      </c>
      <c r="AF38">
        <v>28</v>
      </c>
      <c r="AG38">
        <v>22.34</v>
      </c>
      <c r="AH38">
        <v>55.67</v>
      </c>
      <c r="AI38">
        <v>55.67</v>
      </c>
      <c r="AJ38">
        <v>27.25</v>
      </c>
      <c r="AK38">
        <v>116</v>
      </c>
      <c r="AL38">
        <v>49</v>
      </c>
    </row>
    <row r="39" spans="1:38">
      <c r="A39" t="s">
        <v>81</v>
      </c>
      <c r="B39" s="34">
        <v>185.96</v>
      </c>
      <c r="C39" s="34">
        <v>57.63</v>
      </c>
      <c r="D39" s="93">
        <f t="shared" si="0"/>
        <v>96</v>
      </c>
      <c r="E39" s="34">
        <v>7.66</v>
      </c>
      <c r="F39" s="34"/>
      <c r="G39" s="34"/>
      <c r="H39" s="34"/>
      <c r="I39" s="34"/>
      <c r="J39" s="37">
        <v>9.11</v>
      </c>
      <c r="K39" s="37">
        <v>9.11</v>
      </c>
      <c r="L39" s="37">
        <v>9.34</v>
      </c>
      <c r="M39">
        <v>33.11</v>
      </c>
      <c r="N39">
        <v>193.06</v>
      </c>
      <c r="O39">
        <v>100.56</v>
      </c>
      <c r="P39">
        <v>10.1</v>
      </c>
      <c r="Q39">
        <v>6.61</v>
      </c>
      <c r="R39" s="93">
        <v>32</v>
      </c>
      <c r="S39" s="93">
        <v>32</v>
      </c>
      <c r="T39" s="93">
        <v>32</v>
      </c>
      <c r="U39">
        <v>10.210000000000001</v>
      </c>
      <c r="V39">
        <v>74.277631</v>
      </c>
      <c r="W39">
        <v>10.029999999999999</v>
      </c>
      <c r="X39">
        <v>76.5</v>
      </c>
      <c r="Y39">
        <v>25.5</v>
      </c>
      <c r="Z39">
        <v>25.5</v>
      </c>
      <c r="AA39">
        <v>155.35</v>
      </c>
      <c r="AB39">
        <v>31.07</v>
      </c>
      <c r="AC39">
        <v>59.79</v>
      </c>
      <c r="AD39">
        <v>34.020000000000003</v>
      </c>
      <c r="AE39">
        <v>60</v>
      </c>
      <c r="AF39">
        <v>30</v>
      </c>
      <c r="AG39">
        <v>23</v>
      </c>
      <c r="AH39">
        <v>56.67</v>
      </c>
      <c r="AI39">
        <v>56.67</v>
      </c>
      <c r="AJ39">
        <v>27.75</v>
      </c>
      <c r="AK39">
        <v>126</v>
      </c>
      <c r="AL39">
        <v>54</v>
      </c>
    </row>
    <row r="40" spans="1:38">
      <c r="A40" t="s">
        <v>82</v>
      </c>
      <c r="B40" s="34">
        <v>206.14</v>
      </c>
      <c r="C40" s="34">
        <v>57.63</v>
      </c>
      <c r="D40" s="93">
        <f t="shared" si="0"/>
        <v>96</v>
      </c>
      <c r="E40" s="34">
        <v>7.66</v>
      </c>
      <c r="F40" s="34"/>
      <c r="G40" s="34"/>
      <c r="H40" s="34"/>
      <c r="I40" s="34"/>
      <c r="J40" s="37">
        <v>9.9700000000000006</v>
      </c>
      <c r="K40" s="37">
        <v>9.9700000000000006</v>
      </c>
      <c r="L40" s="37">
        <v>10.23</v>
      </c>
      <c r="M40">
        <v>33.11</v>
      </c>
      <c r="N40">
        <v>193.06</v>
      </c>
      <c r="O40">
        <v>100.56</v>
      </c>
      <c r="P40">
        <v>10.1</v>
      </c>
      <c r="Q40">
        <v>6.61</v>
      </c>
      <c r="R40" s="93">
        <v>32</v>
      </c>
      <c r="S40" s="93">
        <v>32</v>
      </c>
      <c r="T40" s="93">
        <v>32</v>
      </c>
      <c r="U40">
        <v>10.210000000000001</v>
      </c>
      <c r="V40">
        <v>79.269119000000003</v>
      </c>
      <c r="W40">
        <v>10.029999999999999</v>
      </c>
      <c r="X40">
        <v>77</v>
      </c>
      <c r="Y40">
        <v>25.66</v>
      </c>
      <c r="Z40">
        <v>25.67</v>
      </c>
      <c r="AA40">
        <v>171.56</v>
      </c>
      <c r="AB40">
        <v>34.31</v>
      </c>
      <c r="AC40">
        <v>65.97</v>
      </c>
      <c r="AD40">
        <v>36.71</v>
      </c>
      <c r="AE40">
        <v>65</v>
      </c>
      <c r="AF40">
        <v>33</v>
      </c>
      <c r="AG40">
        <v>24</v>
      </c>
      <c r="AH40">
        <v>57</v>
      </c>
      <c r="AI40">
        <v>57</v>
      </c>
      <c r="AJ40">
        <v>28.25</v>
      </c>
      <c r="AK40">
        <v>137</v>
      </c>
      <c r="AL40">
        <v>58</v>
      </c>
    </row>
    <row r="41" spans="1:38">
      <c r="A41" t="s">
        <v>83</v>
      </c>
      <c r="B41" s="34">
        <v>206.14</v>
      </c>
      <c r="C41" s="34">
        <v>57.63</v>
      </c>
      <c r="D41" s="93">
        <f t="shared" si="0"/>
        <v>96</v>
      </c>
      <c r="E41" s="34">
        <v>7.66</v>
      </c>
      <c r="F41" s="34"/>
      <c r="G41" s="34"/>
      <c r="H41" s="34"/>
      <c r="I41" s="34"/>
      <c r="J41" s="37">
        <v>10.73</v>
      </c>
      <c r="K41" s="37">
        <v>10.73</v>
      </c>
      <c r="L41" s="37">
        <v>11</v>
      </c>
      <c r="M41">
        <v>33.11</v>
      </c>
      <c r="N41">
        <v>193.06</v>
      </c>
      <c r="O41">
        <v>100.56</v>
      </c>
      <c r="P41">
        <v>10.1</v>
      </c>
      <c r="Q41">
        <v>6.61</v>
      </c>
      <c r="R41" s="93">
        <v>32</v>
      </c>
      <c r="S41" s="93">
        <v>32</v>
      </c>
      <c r="T41" s="93">
        <v>32</v>
      </c>
      <c r="U41">
        <v>10.210000000000001</v>
      </c>
      <c r="V41">
        <v>85.752204000000006</v>
      </c>
      <c r="W41">
        <v>10.029999999999999</v>
      </c>
      <c r="X41">
        <v>77.5</v>
      </c>
      <c r="Y41">
        <v>25.84</v>
      </c>
      <c r="Z41">
        <v>25.83</v>
      </c>
      <c r="AA41">
        <v>185.99</v>
      </c>
      <c r="AB41">
        <v>37.200000000000003</v>
      </c>
      <c r="AC41">
        <v>71.709999999999994</v>
      </c>
      <c r="AD41">
        <v>39.340000000000003</v>
      </c>
      <c r="AE41">
        <v>68</v>
      </c>
      <c r="AF41">
        <v>34</v>
      </c>
      <c r="AG41">
        <v>25</v>
      </c>
      <c r="AH41">
        <v>58.67</v>
      </c>
      <c r="AI41">
        <v>58.67</v>
      </c>
      <c r="AJ41">
        <v>28.77</v>
      </c>
      <c r="AK41">
        <v>144</v>
      </c>
      <c r="AL41">
        <v>61</v>
      </c>
    </row>
    <row r="42" spans="1:38">
      <c r="A42" t="s">
        <v>84</v>
      </c>
      <c r="B42" s="34">
        <v>206.14</v>
      </c>
      <c r="C42" s="34">
        <v>57.63</v>
      </c>
      <c r="D42" s="93">
        <f t="shared" si="0"/>
        <v>95.699999999999989</v>
      </c>
      <c r="E42" s="34">
        <v>7.66</v>
      </c>
      <c r="F42" s="34"/>
      <c r="G42" s="34"/>
      <c r="H42" s="34"/>
      <c r="I42" s="34"/>
      <c r="J42" s="37">
        <v>11.43</v>
      </c>
      <c r="K42" s="37">
        <v>11.43</v>
      </c>
      <c r="L42" s="37">
        <v>11.72</v>
      </c>
      <c r="M42">
        <v>33.11</v>
      </c>
      <c r="N42">
        <v>231.67</v>
      </c>
      <c r="O42">
        <v>100.56</v>
      </c>
      <c r="P42">
        <v>10.1</v>
      </c>
      <c r="Q42">
        <v>6.61</v>
      </c>
      <c r="R42" s="93">
        <v>31.9</v>
      </c>
      <c r="S42" s="93">
        <v>31.9</v>
      </c>
      <c r="T42" s="93">
        <v>31.9</v>
      </c>
      <c r="U42">
        <v>10.210000000000001</v>
      </c>
      <c r="V42">
        <v>92.030559999999994</v>
      </c>
      <c r="W42">
        <v>10.029999999999999</v>
      </c>
      <c r="X42">
        <v>78</v>
      </c>
      <c r="Y42">
        <v>26</v>
      </c>
      <c r="Z42">
        <v>26</v>
      </c>
      <c r="AA42">
        <v>199.48</v>
      </c>
      <c r="AB42">
        <v>39.89</v>
      </c>
      <c r="AC42">
        <v>76.81</v>
      </c>
      <c r="AD42">
        <v>41.54</v>
      </c>
      <c r="AE42">
        <v>75</v>
      </c>
      <c r="AF42">
        <v>37</v>
      </c>
      <c r="AG42">
        <v>26.66</v>
      </c>
      <c r="AH42">
        <v>58.67</v>
      </c>
      <c r="AI42">
        <v>58.67</v>
      </c>
      <c r="AJ42">
        <v>29.27</v>
      </c>
      <c r="AK42">
        <v>154</v>
      </c>
      <c r="AL42">
        <v>66</v>
      </c>
    </row>
    <row r="43" spans="1:38">
      <c r="A43" t="s">
        <v>85</v>
      </c>
      <c r="B43" s="34">
        <v>205.26</v>
      </c>
      <c r="C43" s="34">
        <v>57.63</v>
      </c>
      <c r="D43" s="93">
        <f t="shared" si="0"/>
        <v>95.699999999999989</v>
      </c>
      <c r="E43" s="34">
        <v>7.66</v>
      </c>
      <c r="F43" s="34"/>
      <c r="G43" s="34"/>
      <c r="H43" s="34"/>
      <c r="I43" s="34"/>
      <c r="J43" s="37">
        <v>12.07</v>
      </c>
      <c r="K43" s="37">
        <v>12.07</v>
      </c>
      <c r="L43" s="37">
        <v>12.37</v>
      </c>
      <c r="M43">
        <v>33.11</v>
      </c>
      <c r="N43">
        <v>272.94</v>
      </c>
      <c r="O43">
        <v>51.25</v>
      </c>
      <c r="P43">
        <v>9.94</v>
      </c>
      <c r="Q43">
        <v>6.61</v>
      </c>
      <c r="R43" s="93">
        <v>31.9</v>
      </c>
      <c r="S43" s="93">
        <v>31.9</v>
      </c>
      <c r="T43" s="93">
        <v>31.9</v>
      </c>
      <c r="U43">
        <v>10.210000000000001</v>
      </c>
      <c r="V43">
        <v>97.119538000000006</v>
      </c>
      <c r="W43">
        <v>9.84</v>
      </c>
      <c r="X43">
        <v>78.5</v>
      </c>
      <c r="Y43">
        <v>26.16</v>
      </c>
      <c r="Z43">
        <v>26.17</v>
      </c>
      <c r="AA43">
        <v>212.83</v>
      </c>
      <c r="AB43">
        <v>42.57</v>
      </c>
      <c r="AC43">
        <v>81.239999999999995</v>
      </c>
      <c r="AD43">
        <v>42.96</v>
      </c>
      <c r="AE43">
        <v>79</v>
      </c>
      <c r="AF43">
        <v>40</v>
      </c>
      <c r="AG43">
        <v>27.34</v>
      </c>
      <c r="AH43">
        <v>60.67</v>
      </c>
      <c r="AI43">
        <v>60.67</v>
      </c>
      <c r="AJ43">
        <v>25.73</v>
      </c>
      <c r="AK43">
        <v>165</v>
      </c>
      <c r="AL43">
        <v>70</v>
      </c>
    </row>
    <row r="44" spans="1:38">
      <c r="A44" t="s">
        <v>86</v>
      </c>
      <c r="B44" s="34">
        <v>226.44</v>
      </c>
      <c r="C44" s="34">
        <v>76.540000000000006</v>
      </c>
      <c r="D44" s="93">
        <f t="shared" si="0"/>
        <v>95.699999999999989</v>
      </c>
      <c r="E44" s="34">
        <v>7.66</v>
      </c>
      <c r="F44" s="34"/>
      <c r="G44" s="34"/>
      <c r="H44" s="34"/>
      <c r="I44" s="34"/>
      <c r="J44" s="37">
        <v>12.62</v>
      </c>
      <c r="K44" s="37">
        <v>12.62</v>
      </c>
      <c r="L44" s="37">
        <v>12.93</v>
      </c>
      <c r="M44">
        <v>33.11</v>
      </c>
      <c r="N44">
        <v>272.94</v>
      </c>
      <c r="O44">
        <v>51.25</v>
      </c>
      <c r="P44">
        <v>9.94</v>
      </c>
      <c r="Q44">
        <v>6.61</v>
      </c>
      <c r="R44" s="93">
        <v>31.9</v>
      </c>
      <c r="S44" s="93">
        <v>31.9</v>
      </c>
      <c r="T44" s="93">
        <v>31.9</v>
      </c>
      <c r="U44">
        <v>10.210000000000001</v>
      </c>
      <c r="V44">
        <v>100.921648</v>
      </c>
      <c r="W44">
        <v>9.84</v>
      </c>
      <c r="X44">
        <v>79</v>
      </c>
      <c r="Y44">
        <v>26.34</v>
      </c>
      <c r="Z44">
        <v>26.33</v>
      </c>
      <c r="AA44">
        <v>223.66</v>
      </c>
      <c r="AB44">
        <v>44.73</v>
      </c>
      <c r="AC44">
        <v>85.25</v>
      </c>
      <c r="AD44">
        <v>43.5</v>
      </c>
      <c r="AE44">
        <v>85</v>
      </c>
      <c r="AF44">
        <v>42</v>
      </c>
      <c r="AG44">
        <v>28</v>
      </c>
      <c r="AH44">
        <v>59.67</v>
      </c>
      <c r="AI44">
        <v>59.67</v>
      </c>
      <c r="AJ44">
        <v>26.75</v>
      </c>
      <c r="AK44">
        <v>175</v>
      </c>
      <c r="AL44">
        <v>75</v>
      </c>
    </row>
    <row r="45" spans="1:38">
      <c r="A45" t="s">
        <v>87</v>
      </c>
      <c r="B45" s="34">
        <v>262.08</v>
      </c>
      <c r="C45" s="34">
        <v>76.540000000000006</v>
      </c>
      <c r="D45" s="93">
        <f t="shared" si="0"/>
        <v>95.699999999999989</v>
      </c>
      <c r="E45" s="34">
        <v>7.66</v>
      </c>
      <c r="F45" s="34"/>
      <c r="G45" s="34"/>
      <c r="H45" s="34"/>
      <c r="I45" s="34"/>
      <c r="J45" s="37">
        <v>13.29</v>
      </c>
      <c r="K45" s="37">
        <v>13.29</v>
      </c>
      <c r="L45" s="37">
        <v>13.63</v>
      </c>
      <c r="M45">
        <v>33.11</v>
      </c>
      <c r="N45">
        <v>272.94</v>
      </c>
      <c r="O45">
        <v>51.25</v>
      </c>
      <c r="P45">
        <v>9.94</v>
      </c>
      <c r="Q45">
        <v>6.61</v>
      </c>
      <c r="R45" s="93">
        <v>31.9</v>
      </c>
      <c r="S45" s="93">
        <v>31.9</v>
      </c>
      <c r="T45" s="93">
        <v>31.9</v>
      </c>
      <c r="U45">
        <v>10.210000000000001</v>
      </c>
      <c r="V45">
        <v>102.647221</v>
      </c>
      <c r="W45">
        <v>9.4700000000000006</v>
      </c>
      <c r="X45">
        <v>79.5</v>
      </c>
      <c r="Y45">
        <v>26.5</v>
      </c>
      <c r="Z45">
        <v>26.5</v>
      </c>
      <c r="AA45">
        <v>230</v>
      </c>
      <c r="AB45">
        <v>46</v>
      </c>
      <c r="AC45">
        <v>87.49</v>
      </c>
      <c r="AD45">
        <v>44</v>
      </c>
      <c r="AE45">
        <v>90</v>
      </c>
      <c r="AF45">
        <v>45</v>
      </c>
      <c r="AG45">
        <v>28.34</v>
      </c>
      <c r="AH45">
        <v>59.67</v>
      </c>
      <c r="AI45">
        <v>59.67</v>
      </c>
      <c r="AJ45">
        <v>26.75</v>
      </c>
      <c r="AK45">
        <v>182</v>
      </c>
      <c r="AL45">
        <v>78</v>
      </c>
    </row>
    <row r="46" spans="1:38">
      <c r="A46" t="s">
        <v>88</v>
      </c>
      <c r="B46" s="34">
        <v>262.08</v>
      </c>
      <c r="C46" s="34">
        <v>76.540000000000006</v>
      </c>
      <c r="D46" s="93">
        <f t="shared" si="0"/>
        <v>95.699999999999989</v>
      </c>
      <c r="E46" s="34">
        <v>7.66</v>
      </c>
      <c r="F46" s="34"/>
      <c r="G46" s="34"/>
      <c r="H46" s="34"/>
      <c r="I46" s="34"/>
      <c r="J46" s="37">
        <v>13.69</v>
      </c>
      <c r="K46" s="37">
        <v>13.69</v>
      </c>
      <c r="L46" s="37">
        <v>14.03</v>
      </c>
      <c r="M46">
        <v>57.89</v>
      </c>
      <c r="N46">
        <v>272.94</v>
      </c>
      <c r="O46">
        <v>51.25</v>
      </c>
      <c r="P46">
        <v>9.94</v>
      </c>
      <c r="Q46">
        <v>6.61</v>
      </c>
      <c r="R46" s="93">
        <v>31.9</v>
      </c>
      <c r="S46" s="93">
        <v>31.9</v>
      </c>
      <c r="T46" s="93">
        <v>31.9</v>
      </c>
      <c r="U46">
        <v>10.210000000000001</v>
      </c>
      <c r="V46">
        <v>104.938236</v>
      </c>
      <c r="W46">
        <v>9.4700000000000006</v>
      </c>
      <c r="X46">
        <v>80</v>
      </c>
      <c r="Y46">
        <v>26.66</v>
      </c>
      <c r="Z46">
        <v>26.67</v>
      </c>
      <c r="AA46">
        <v>230</v>
      </c>
      <c r="AB46">
        <v>46</v>
      </c>
      <c r="AC46">
        <v>88.28</v>
      </c>
      <c r="AD46">
        <v>44.5</v>
      </c>
      <c r="AE46">
        <v>93</v>
      </c>
      <c r="AF46">
        <v>47</v>
      </c>
      <c r="AG46">
        <v>28.34</v>
      </c>
      <c r="AH46">
        <v>61</v>
      </c>
      <c r="AI46">
        <v>61</v>
      </c>
      <c r="AJ46">
        <v>26.75</v>
      </c>
      <c r="AK46">
        <v>189</v>
      </c>
      <c r="AL46">
        <v>81</v>
      </c>
    </row>
    <row r="47" spans="1:38">
      <c r="A47" t="s">
        <v>89</v>
      </c>
      <c r="B47" s="34">
        <v>262.08</v>
      </c>
      <c r="C47" s="34">
        <v>76.540000000000006</v>
      </c>
      <c r="D47" s="93">
        <f t="shared" si="0"/>
        <v>95.699999999999989</v>
      </c>
      <c r="E47" s="34">
        <v>7.66</v>
      </c>
      <c r="F47" s="34"/>
      <c r="G47" s="34"/>
      <c r="H47" s="34"/>
      <c r="I47" s="34"/>
      <c r="J47" s="37">
        <v>13.9</v>
      </c>
      <c r="K47" s="37">
        <v>13.9</v>
      </c>
      <c r="L47" s="37">
        <v>14.26</v>
      </c>
      <c r="M47">
        <v>57.89</v>
      </c>
      <c r="N47">
        <v>272.94</v>
      </c>
      <c r="O47">
        <v>100.56</v>
      </c>
      <c r="P47">
        <v>9.6999999999999993</v>
      </c>
      <c r="Q47">
        <v>6.61</v>
      </c>
      <c r="R47" s="93">
        <v>31.9</v>
      </c>
      <c r="S47" s="93">
        <v>31.9</v>
      </c>
      <c r="T47" s="93">
        <v>31.9</v>
      </c>
      <c r="U47">
        <v>9.98</v>
      </c>
      <c r="V47">
        <v>106.732052</v>
      </c>
      <c r="W47">
        <v>9.4700000000000006</v>
      </c>
      <c r="X47">
        <v>81</v>
      </c>
      <c r="Y47">
        <v>27</v>
      </c>
      <c r="Z47">
        <v>27</v>
      </c>
      <c r="AA47">
        <v>230</v>
      </c>
      <c r="AB47">
        <v>46</v>
      </c>
      <c r="AC47">
        <v>88.39</v>
      </c>
      <c r="AD47">
        <v>44.5</v>
      </c>
      <c r="AE47">
        <v>93</v>
      </c>
      <c r="AF47">
        <v>47</v>
      </c>
      <c r="AG47">
        <v>28.34</v>
      </c>
      <c r="AH47">
        <v>61.33</v>
      </c>
      <c r="AI47">
        <v>61.33</v>
      </c>
      <c r="AJ47">
        <v>26.75</v>
      </c>
      <c r="AK47">
        <v>189</v>
      </c>
      <c r="AL47">
        <v>81</v>
      </c>
    </row>
    <row r="48" spans="1:38">
      <c r="A48" t="s">
        <v>90</v>
      </c>
      <c r="B48" s="34">
        <v>262.08</v>
      </c>
      <c r="C48" s="34">
        <v>76.540000000000006</v>
      </c>
      <c r="D48" s="93">
        <f t="shared" si="0"/>
        <v>95.2</v>
      </c>
      <c r="E48" s="34">
        <v>7.66</v>
      </c>
      <c r="F48" s="34"/>
      <c r="G48" s="34"/>
      <c r="H48" s="34"/>
      <c r="I48" s="34"/>
      <c r="J48" s="37">
        <v>14.33</v>
      </c>
      <c r="K48" s="37">
        <v>14.33</v>
      </c>
      <c r="L48" s="37">
        <v>14.69</v>
      </c>
      <c r="M48">
        <v>57.89</v>
      </c>
      <c r="N48">
        <v>272.94</v>
      </c>
      <c r="O48">
        <v>100.56</v>
      </c>
      <c r="P48">
        <v>9.6999999999999993</v>
      </c>
      <c r="Q48">
        <v>6.61</v>
      </c>
      <c r="R48" s="93">
        <v>31.73</v>
      </c>
      <c r="S48" s="93">
        <v>31.74</v>
      </c>
      <c r="T48" s="93">
        <v>31.73</v>
      </c>
      <c r="U48">
        <v>9.98</v>
      </c>
      <c r="V48">
        <v>107.862936</v>
      </c>
      <c r="W48">
        <v>9.4700000000000006</v>
      </c>
      <c r="X48">
        <v>82.5</v>
      </c>
      <c r="Y48">
        <v>27.5</v>
      </c>
      <c r="Z48">
        <v>27.5</v>
      </c>
      <c r="AA48">
        <v>230</v>
      </c>
      <c r="AB48">
        <v>46</v>
      </c>
      <c r="AC48">
        <v>88.36</v>
      </c>
      <c r="AD48">
        <v>44.5</v>
      </c>
      <c r="AE48">
        <v>94</v>
      </c>
      <c r="AF48">
        <v>47</v>
      </c>
      <c r="AG48">
        <v>28.34</v>
      </c>
      <c r="AH48">
        <v>62.67</v>
      </c>
      <c r="AI48">
        <v>62.67</v>
      </c>
      <c r="AJ48">
        <v>26.75</v>
      </c>
      <c r="AK48">
        <v>189</v>
      </c>
      <c r="AL48">
        <v>81</v>
      </c>
    </row>
    <row r="49" spans="1:38">
      <c r="A49" t="s">
        <v>91</v>
      </c>
      <c r="B49" s="34">
        <v>262.08</v>
      </c>
      <c r="C49" s="34">
        <v>76.540000000000006</v>
      </c>
      <c r="D49" s="93">
        <f t="shared" si="0"/>
        <v>95.2</v>
      </c>
      <c r="E49" s="34">
        <v>7.66</v>
      </c>
      <c r="F49" s="34"/>
      <c r="G49" s="34"/>
      <c r="H49" s="34"/>
      <c r="I49" s="34"/>
      <c r="J49" s="37">
        <v>14.33</v>
      </c>
      <c r="K49" s="37">
        <v>14.33</v>
      </c>
      <c r="L49" s="37">
        <v>14.69</v>
      </c>
      <c r="M49">
        <v>57.89</v>
      </c>
      <c r="N49">
        <v>272.94</v>
      </c>
      <c r="O49">
        <v>100.56</v>
      </c>
      <c r="P49">
        <v>9.6999999999999993</v>
      </c>
      <c r="Q49">
        <v>8.01</v>
      </c>
      <c r="R49" s="93">
        <v>31.73</v>
      </c>
      <c r="S49" s="93">
        <v>31.74</v>
      </c>
      <c r="T49" s="93">
        <v>31.73</v>
      </c>
      <c r="U49">
        <v>9.98</v>
      </c>
      <c r="V49">
        <v>106.65406</v>
      </c>
      <c r="W49">
        <v>9.4700000000000006</v>
      </c>
      <c r="X49">
        <v>84.5</v>
      </c>
      <c r="Y49">
        <v>28.16</v>
      </c>
      <c r="Z49">
        <v>28.17</v>
      </c>
      <c r="AA49">
        <v>230</v>
      </c>
      <c r="AB49">
        <v>46</v>
      </c>
      <c r="AC49">
        <v>88.43</v>
      </c>
      <c r="AD49">
        <v>44.5</v>
      </c>
      <c r="AE49">
        <v>94</v>
      </c>
      <c r="AF49">
        <v>47</v>
      </c>
      <c r="AG49">
        <v>28.34</v>
      </c>
      <c r="AH49">
        <v>64</v>
      </c>
      <c r="AI49">
        <v>64</v>
      </c>
      <c r="AJ49">
        <v>27.75</v>
      </c>
      <c r="AK49">
        <v>189</v>
      </c>
      <c r="AL49">
        <v>81</v>
      </c>
    </row>
    <row r="50" spans="1:38">
      <c r="A50" t="s">
        <v>92</v>
      </c>
      <c r="B50" s="34">
        <v>262.08</v>
      </c>
      <c r="C50" s="34">
        <v>76.540000000000006</v>
      </c>
      <c r="D50" s="93">
        <f t="shared" si="0"/>
        <v>95.2</v>
      </c>
      <c r="E50" s="34">
        <v>7.66</v>
      </c>
      <c r="F50" s="34"/>
      <c r="G50" s="34"/>
      <c r="H50" s="34"/>
      <c r="I50" s="34"/>
      <c r="J50" s="37">
        <v>14.33</v>
      </c>
      <c r="K50" s="37">
        <v>14.33</v>
      </c>
      <c r="L50" s="37">
        <v>14.69</v>
      </c>
      <c r="M50">
        <v>57.89</v>
      </c>
      <c r="N50">
        <v>272.94</v>
      </c>
      <c r="O50">
        <v>100.56</v>
      </c>
      <c r="P50">
        <v>9.6999999999999993</v>
      </c>
      <c r="Q50">
        <v>8.41</v>
      </c>
      <c r="R50" s="93">
        <v>31.73</v>
      </c>
      <c r="S50" s="93">
        <v>31.74</v>
      </c>
      <c r="T50" s="93">
        <v>31.73</v>
      </c>
      <c r="U50">
        <v>9.98</v>
      </c>
      <c r="V50">
        <v>104.947985</v>
      </c>
      <c r="W50">
        <v>9.4700000000000006</v>
      </c>
      <c r="X50">
        <v>86</v>
      </c>
      <c r="Y50">
        <v>28.66</v>
      </c>
      <c r="Z50">
        <v>28.67</v>
      </c>
      <c r="AA50">
        <v>230</v>
      </c>
      <c r="AB50">
        <v>46</v>
      </c>
      <c r="AC50">
        <v>88.6</v>
      </c>
      <c r="AD50">
        <v>44.5</v>
      </c>
      <c r="AE50">
        <v>94</v>
      </c>
      <c r="AF50">
        <v>47</v>
      </c>
      <c r="AG50">
        <v>29</v>
      </c>
      <c r="AH50">
        <v>66</v>
      </c>
      <c r="AI50">
        <v>66</v>
      </c>
      <c r="AJ50">
        <v>27.75</v>
      </c>
      <c r="AK50">
        <v>189</v>
      </c>
      <c r="AL50">
        <v>81</v>
      </c>
    </row>
    <row r="51" spans="1:38">
      <c r="A51" t="s">
        <v>93</v>
      </c>
      <c r="B51" s="34">
        <v>262.08</v>
      </c>
      <c r="C51" s="34">
        <v>76.540000000000006</v>
      </c>
      <c r="D51" s="93">
        <f t="shared" si="0"/>
        <v>95.2</v>
      </c>
      <c r="E51" s="34">
        <v>7.66</v>
      </c>
      <c r="F51" s="34"/>
      <c r="G51" s="34"/>
      <c r="H51" s="34"/>
      <c r="I51" s="34"/>
      <c r="J51" s="37">
        <v>14.33</v>
      </c>
      <c r="K51" s="37">
        <v>14.33</v>
      </c>
      <c r="L51" s="37">
        <v>14.69</v>
      </c>
      <c r="M51">
        <v>57.89</v>
      </c>
      <c r="N51">
        <v>272.94</v>
      </c>
      <c r="O51">
        <v>100.56</v>
      </c>
      <c r="P51">
        <v>9.6999999999999993</v>
      </c>
      <c r="Q51">
        <v>16</v>
      </c>
      <c r="R51" s="93">
        <v>31.73</v>
      </c>
      <c r="S51" s="93">
        <v>31.74</v>
      </c>
      <c r="T51" s="93">
        <v>31.73</v>
      </c>
      <c r="U51">
        <v>9.98</v>
      </c>
      <c r="V51">
        <v>104.25580600000001</v>
      </c>
      <c r="W51">
        <v>9.65</v>
      </c>
      <c r="X51">
        <v>87.5</v>
      </c>
      <c r="Y51">
        <v>29.16</v>
      </c>
      <c r="Z51">
        <v>29.17</v>
      </c>
      <c r="AA51">
        <v>230</v>
      </c>
      <c r="AB51">
        <v>46</v>
      </c>
      <c r="AC51">
        <v>88.7</v>
      </c>
      <c r="AD51">
        <v>44.5</v>
      </c>
      <c r="AE51">
        <v>94</v>
      </c>
      <c r="AF51">
        <v>47</v>
      </c>
      <c r="AG51">
        <v>29.66</v>
      </c>
      <c r="AH51">
        <v>68.33</v>
      </c>
      <c r="AI51">
        <v>68.33</v>
      </c>
      <c r="AJ51">
        <v>27.75</v>
      </c>
      <c r="AK51">
        <v>189</v>
      </c>
      <c r="AL51">
        <v>81</v>
      </c>
    </row>
    <row r="52" spans="1:38">
      <c r="A52" t="s">
        <v>94</v>
      </c>
      <c r="B52" s="34">
        <v>262.08</v>
      </c>
      <c r="C52" s="34">
        <v>76.540000000000006</v>
      </c>
      <c r="D52" s="93">
        <f t="shared" si="0"/>
        <v>95.2</v>
      </c>
      <c r="E52" s="34">
        <v>7.66</v>
      </c>
      <c r="F52" s="34"/>
      <c r="G52" s="34"/>
      <c r="H52" s="34"/>
      <c r="I52" s="34"/>
      <c r="J52" s="37">
        <v>14.33</v>
      </c>
      <c r="K52" s="37">
        <v>14.33</v>
      </c>
      <c r="L52" s="37">
        <v>14.69</v>
      </c>
      <c r="M52">
        <v>57.89</v>
      </c>
      <c r="N52">
        <v>272.94</v>
      </c>
      <c r="O52">
        <v>100.56</v>
      </c>
      <c r="P52">
        <v>9.6999999999999993</v>
      </c>
      <c r="Q52">
        <v>16.600000000000001</v>
      </c>
      <c r="R52" s="93">
        <v>31.73</v>
      </c>
      <c r="S52" s="93">
        <v>31.74</v>
      </c>
      <c r="T52" s="93">
        <v>31.73</v>
      </c>
      <c r="U52">
        <v>9.98</v>
      </c>
      <c r="V52">
        <v>101.165373</v>
      </c>
      <c r="W52">
        <v>9.65</v>
      </c>
      <c r="X52">
        <v>89</v>
      </c>
      <c r="Y52">
        <v>29.66</v>
      </c>
      <c r="Z52">
        <v>29.67</v>
      </c>
      <c r="AA52">
        <v>230</v>
      </c>
      <c r="AB52">
        <v>46</v>
      </c>
      <c r="AC52">
        <v>88.67</v>
      </c>
      <c r="AD52">
        <v>44</v>
      </c>
      <c r="AE52">
        <v>94</v>
      </c>
      <c r="AF52">
        <v>47</v>
      </c>
      <c r="AG52">
        <v>30</v>
      </c>
      <c r="AH52">
        <v>69.33</v>
      </c>
      <c r="AI52">
        <v>69.33</v>
      </c>
      <c r="AJ52">
        <v>27.75</v>
      </c>
      <c r="AK52">
        <v>189</v>
      </c>
      <c r="AL52">
        <v>81</v>
      </c>
    </row>
    <row r="53" spans="1:38">
      <c r="A53" t="s">
        <v>95</v>
      </c>
      <c r="B53" s="34">
        <v>262.08</v>
      </c>
      <c r="C53" s="34">
        <v>76.540000000000006</v>
      </c>
      <c r="D53" s="93">
        <f t="shared" si="0"/>
        <v>95.2</v>
      </c>
      <c r="E53" s="34">
        <v>7.66</v>
      </c>
      <c r="F53" s="34"/>
      <c r="G53" s="34"/>
      <c r="H53" s="34"/>
      <c r="I53" s="34"/>
      <c r="J53" s="37">
        <v>14.33</v>
      </c>
      <c r="K53" s="37">
        <v>14.33</v>
      </c>
      <c r="L53" s="37">
        <v>14.69</v>
      </c>
      <c r="M53">
        <v>57.89</v>
      </c>
      <c r="N53">
        <v>272.94</v>
      </c>
      <c r="O53">
        <v>100.56</v>
      </c>
      <c r="P53">
        <v>9.6999999999999993</v>
      </c>
      <c r="Q53">
        <v>23.01</v>
      </c>
      <c r="R53" s="93">
        <v>31.73</v>
      </c>
      <c r="S53" s="93">
        <v>31.74</v>
      </c>
      <c r="T53" s="93">
        <v>31.73</v>
      </c>
      <c r="U53">
        <v>9.98</v>
      </c>
      <c r="V53">
        <v>99.956496999999999</v>
      </c>
      <c r="W53">
        <v>9.65</v>
      </c>
      <c r="X53">
        <v>90</v>
      </c>
      <c r="Y53">
        <v>30</v>
      </c>
      <c r="Z53">
        <v>30</v>
      </c>
      <c r="AA53">
        <v>230</v>
      </c>
      <c r="AB53">
        <v>46</v>
      </c>
      <c r="AC53">
        <v>88.62</v>
      </c>
      <c r="AD53">
        <v>44</v>
      </c>
      <c r="AE53">
        <v>94</v>
      </c>
      <c r="AF53">
        <v>47</v>
      </c>
      <c r="AG53">
        <v>30</v>
      </c>
      <c r="AH53">
        <v>70</v>
      </c>
      <c r="AI53">
        <v>70</v>
      </c>
      <c r="AJ53">
        <v>27.75</v>
      </c>
      <c r="AK53">
        <v>189</v>
      </c>
      <c r="AL53">
        <v>81</v>
      </c>
    </row>
    <row r="54" spans="1:38">
      <c r="A54" t="s">
        <v>96</v>
      </c>
      <c r="B54" s="34">
        <v>262.08</v>
      </c>
      <c r="C54" s="34">
        <v>76.540000000000006</v>
      </c>
      <c r="D54" s="93">
        <f t="shared" si="0"/>
        <v>95.2</v>
      </c>
      <c r="E54" s="34">
        <v>7.66</v>
      </c>
      <c r="F54" s="34"/>
      <c r="G54" s="34"/>
      <c r="H54" s="34"/>
      <c r="I54" s="34"/>
      <c r="J54" s="37">
        <v>14.33</v>
      </c>
      <c r="K54" s="37">
        <v>14.33</v>
      </c>
      <c r="L54" s="37">
        <v>14.69</v>
      </c>
      <c r="M54">
        <v>57.89</v>
      </c>
      <c r="N54">
        <v>272.94</v>
      </c>
      <c r="O54">
        <v>100.56</v>
      </c>
      <c r="P54">
        <v>9.6999999999999993</v>
      </c>
      <c r="Q54">
        <v>24.01</v>
      </c>
      <c r="R54" s="93">
        <v>31.73</v>
      </c>
      <c r="S54" s="93">
        <v>31.74</v>
      </c>
      <c r="T54" s="93">
        <v>31.73</v>
      </c>
      <c r="U54">
        <v>9.98</v>
      </c>
      <c r="V54">
        <v>98.737871999999996</v>
      </c>
      <c r="W54">
        <v>9.65</v>
      </c>
      <c r="X54">
        <v>90</v>
      </c>
      <c r="Y54">
        <v>30</v>
      </c>
      <c r="Z54">
        <v>30</v>
      </c>
      <c r="AA54">
        <v>230</v>
      </c>
      <c r="AB54">
        <v>46</v>
      </c>
      <c r="AC54">
        <v>88.56</v>
      </c>
      <c r="AD54">
        <v>43.5</v>
      </c>
      <c r="AE54">
        <v>94</v>
      </c>
      <c r="AF54">
        <v>47</v>
      </c>
      <c r="AG54">
        <v>30</v>
      </c>
      <c r="AH54">
        <v>70</v>
      </c>
      <c r="AI54">
        <v>70</v>
      </c>
      <c r="AJ54">
        <v>28.26</v>
      </c>
      <c r="AK54">
        <v>189</v>
      </c>
      <c r="AL54">
        <v>81</v>
      </c>
    </row>
    <row r="55" spans="1:38">
      <c r="A55" t="s">
        <v>97</v>
      </c>
      <c r="B55" s="34">
        <v>262.08</v>
      </c>
      <c r="C55" s="34">
        <v>76.540000000000006</v>
      </c>
      <c r="D55" s="93">
        <f t="shared" si="0"/>
        <v>95.2</v>
      </c>
      <c r="E55" s="34">
        <v>7.66</v>
      </c>
      <c r="F55" s="34"/>
      <c r="G55" s="34"/>
      <c r="H55" s="34"/>
      <c r="I55" s="34"/>
      <c r="J55" s="37">
        <v>14.33</v>
      </c>
      <c r="K55" s="37">
        <v>14.33</v>
      </c>
      <c r="L55" s="37">
        <v>14.69</v>
      </c>
      <c r="M55">
        <v>57.89</v>
      </c>
      <c r="N55">
        <v>272.94</v>
      </c>
      <c r="O55">
        <v>100.56</v>
      </c>
      <c r="P55">
        <v>9.6999999999999993</v>
      </c>
      <c r="Q55">
        <v>25.01</v>
      </c>
      <c r="R55" s="93">
        <v>31.73</v>
      </c>
      <c r="S55" s="93">
        <v>31.74</v>
      </c>
      <c r="T55" s="93">
        <v>31.73</v>
      </c>
      <c r="U55">
        <v>10.210000000000001</v>
      </c>
      <c r="V55">
        <v>98.113935999999995</v>
      </c>
      <c r="W55">
        <v>9.75</v>
      </c>
      <c r="X55">
        <v>90</v>
      </c>
      <c r="Y55">
        <v>30</v>
      </c>
      <c r="Z55">
        <v>30</v>
      </c>
      <c r="AA55">
        <v>230</v>
      </c>
      <c r="AB55">
        <v>46</v>
      </c>
      <c r="AC55">
        <v>88.46</v>
      </c>
      <c r="AD55">
        <v>43</v>
      </c>
      <c r="AE55">
        <v>94</v>
      </c>
      <c r="AF55">
        <v>47</v>
      </c>
      <c r="AG55">
        <v>30</v>
      </c>
      <c r="AH55">
        <v>73.33</v>
      </c>
      <c r="AI55">
        <v>73.33</v>
      </c>
      <c r="AJ55">
        <v>28.26</v>
      </c>
      <c r="AK55">
        <v>189</v>
      </c>
      <c r="AL55">
        <v>81</v>
      </c>
    </row>
    <row r="56" spans="1:38">
      <c r="A56" t="s">
        <v>98</v>
      </c>
      <c r="B56" s="34">
        <v>262.08</v>
      </c>
      <c r="C56" s="34">
        <v>76.540000000000006</v>
      </c>
      <c r="D56" s="93">
        <f t="shared" si="0"/>
        <v>94.699999999999989</v>
      </c>
      <c r="E56" s="34">
        <v>7.66</v>
      </c>
      <c r="F56" s="34"/>
      <c r="G56" s="34"/>
      <c r="H56" s="34"/>
      <c r="I56" s="34"/>
      <c r="J56" s="37">
        <v>14.33</v>
      </c>
      <c r="K56" s="37">
        <v>14.33</v>
      </c>
      <c r="L56" s="37">
        <v>14.69</v>
      </c>
      <c r="M56">
        <v>57.89</v>
      </c>
      <c r="N56">
        <v>272.94</v>
      </c>
      <c r="O56">
        <v>100.56</v>
      </c>
      <c r="P56">
        <v>9.6999999999999993</v>
      </c>
      <c r="Q56">
        <v>26.01</v>
      </c>
      <c r="R56" s="93">
        <v>31.57</v>
      </c>
      <c r="S56" s="93">
        <v>31.56</v>
      </c>
      <c r="T56" s="93">
        <v>31.57</v>
      </c>
      <c r="U56">
        <v>10.210000000000001</v>
      </c>
      <c r="V56">
        <v>97.753223000000006</v>
      </c>
      <c r="W56">
        <v>9.75</v>
      </c>
      <c r="X56">
        <v>90</v>
      </c>
      <c r="Y56">
        <v>30</v>
      </c>
      <c r="Z56">
        <v>30</v>
      </c>
      <c r="AA56">
        <v>230</v>
      </c>
      <c r="AB56">
        <v>46</v>
      </c>
      <c r="AC56">
        <v>88.46</v>
      </c>
      <c r="AD56">
        <v>42.5</v>
      </c>
      <c r="AE56">
        <v>94</v>
      </c>
      <c r="AF56">
        <v>47</v>
      </c>
      <c r="AG56">
        <v>30</v>
      </c>
      <c r="AH56">
        <v>73.33</v>
      </c>
      <c r="AI56">
        <v>73.33</v>
      </c>
      <c r="AJ56">
        <v>28.26</v>
      </c>
      <c r="AK56">
        <v>189</v>
      </c>
      <c r="AL56">
        <v>81</v>
      </c>
    </row>
    <row r="57" spans="1:38">
      <c r="A57" t="s">
        <v>99</v>
      </c>
      <c r="B57" s="34">
        <v>262.08</v>
      </c>
      <c r="C57" s="34">
        <v>76.540000000000006</v>
      </c>
      <c r="D57" s="93">
        <f t="shared" si="0"/>
        <v>94.699999999999989</v>
      </c>
      <c r="E57" s="34">
        <v>7.66</v>
      </c>
      <c r="F57" s="34"/>
      <c r="G57" s="34"/>
      <c r="H57" s="34"/>
      <c r="I57" s="34"/>
      <c r="J57" s="37">
        <v>14.33</v>
      </c>
      <c r="K57" s="37">
        <v>14.33</v>
      </c>
      <c r="L57" s="37">
        <v>14.69</v>
      </c>
      <c r="M57">
        <v>57.89</v>
      </c>
      <c r="N57">
        <v>272.94</v>
      </c>
      <c r="O57">
        <v>100.56</v>
      </c>
      <c r="P57">
        <v>8.23</v>
      </c>
      <c r="Q57">
        <v>36.020000000000003</v>
      </c>
      <c r="R57" s="93">
        <v>31.57</v>
      </c>
      <c r="S57" s="93">
        <v>31.56</v>
      </c>
      <c r="T57" s="93">
        <v>31.57</v>
      </c>
      <c r="U57">
        <v>10.210000000000001</v>
      </c>
      <c r="V57">
        <v>93.044455999999997</v>
      </c>
      <c r="W57">
        <v>9.75</v>
      </c>
      <c r="X57">
        <v>90</v>
      </c>
      <c r="Y57">
        <v>30</v>
      </c>
      <c r="Z57">
        <v>30</v>
      </c>
      <c r="AA57">
        <v>230</v>
      </c>
      <c r="AB57">
        <v>46</v>
      </c>
      <c r="AC57">
        <v>88.36</v>
      </c>
      <c r="AD57">
        <v>42.5</v>
      </c>
      <c r="AE57">
        <v>94</v>
      </c>
      <c r="AF57">
        <v>47</v>
      </c>
      <c r="AG57">
        <v>30</v>
      </c>
      <c r="AH57">
        <v>73.33</v>
      </c>
      <c r="AI57">
        <v>73.33</v>
      </c>
      <c r="AJ57">
        <v>28.26</v>
      </c>
      <c r="AK57">
        <v>189</v>
      </c>
      <c r="AL57">
        <v>81</v>
      </c>
    </row>
    <row r="58" spans="1:38">
      <c r="A58" t="s">
        <v>100</v>
      </c>
      <c r="B58" s="34">
        <v>262.08</v>
      </c>
      <c r="C58" s="34">
        <v>76.540000000000006</v>
      </c>
      <c r="D58" s="93">
        <f t="shared" si="0"/>
        <v>95.2</v>
      </c>
      <c r="E58" s="34">
        <v>7.66</v>
      </c>
      <c r="F58" s="34"/>
      <c r="G58" s="34"/>
      <c r="H58" s="34"/>
      <c r="I58" s="34"/>
      <c r="J58" s="37">
        <v>14.33</v>
      </c>
      <c r="K58" s="37">
        <v>14.33</v>
      </c>
      <c r="L58" s="37">
        <v>14.69</v>
      </c>
      <c r="M58">
        <v>57.89</v>
      </c>
      <c r="N58">
        <v>272.94</v>
      </c>
      <c r="O58">
        <v>100.56</v>
      </c>
      <c r="P58">
        <v>9.32</v>
      </c>
      <c r="Q58">
        <v>36.020000000000003</v>
      </c>
      <c r="R58" s="93">
        <v>31.73</v>
      </c>
      <c r="S58" s="93">
        <v>31.74</v>
      </c>
      <c r="T58" s="93">
        <v>31.73</v>
      </c>
      <c r="U58">
        <v>10.210000000000001</v>
      </c>
      <c r="V58">
        <v>94.107096999999996</v>
      </c>
      <c r="W58">
        <v>9.75</v>
      </c>
      <c r="X58">
        <v>90</v>
      </c>
      <c r="Y58">
        <v>30</v>
      </c>
      <c r="Z58">
        <v>30</v>
      </c>
      <c r="AA58">
        <v>230</v>
      </c>
      <c r="AB58">
        <v>46</v>
      </c>
      <c r="AC58">
        <v>88.41</v>
      </c>
      <c r="AD58">
        <v>42.5</v>
      </c>
      <c r="AE58">
        <v>94</v>
      </c>
      <c r="AF58">
        <v>47</v>
      </c>
      <c r="AG58">
        <v>30</v>
      </c>
      <c r="AH58">
        <v>73.33</v>
      </c>
      <c r="AI58">
        <v>73.33</v>
      </c>
      <c r="AJ58">
        <v>28.26</v>
      </c>
      <c r="AK58">
        <v>189</v>
      </c>
      <c r="AL58">
        <v>81</v>
      </c>
    </row>
    <row r="59" spans="1:38">
      <c r="A59" t="s">
        <v>101</v>
      </c>
      <c r="B59" s="34">
        <v>262.08</v>
      </c>
      <c r="C59" s="34">
        <v>76.540000000000006</v>
      </c>
      <c r="D59" s="93">
        <f t="shared" si="0"/>
        <v>95.2</v>
      </c>
      <c r="E59" s="34">
        <v>7.66</v>
      </c>
      <c r="F59" s="34"/>
      <c r="G59" s="34"/>
      <c r="H59" s="34"/>
      <c r="I59" s="34"/>
      <c r="J59" s="37">
        <v>13.66</v>
      </c>
      <c r="K59" s="37">
        <v>13.66</v>
      </c>
      <c r="L59" s="37">
        <v>14</v>
      </c>
      <c r="M59">
        <v>57.89</v>
      </c>
      <c r="N59">
        <v>240.36</v>
      </c>
      <c r="O59">
        <v>100.56</v>
      </c>
      <c r="P59">
        <v>9.39</v>
      </c>
      <c r="Q59">
        <v>36.020000000000003</v>
      </c>
      <c r="R59" s="93">
        <v>31.73</v>
      </c>
      <c r="S59" s="93">
        <v>31.74</v>
      </c>
      <c r="T59" s="93">
        <v>31.73</v>
      </c>
      <c r="U59">
        <v>9.98</v>
      </c>
      <c r="V59">
        <v>94.399567000000005</v>
      </c>
      <c r="W59">
        <v>10.029999999999999</v>
      </c>
      <c r="X59">
        <v>105</v>
      </c>
      <c r="Y59">
        <v>35</v>
      </c>
      <c r="Z59">
        <v>35</v>
      </c>
      <c r="AA59">
        <v>230</v>
      </c>
      <c r="AB59">
        <v>46</v>
      </c>
      <c r="AC59">
        <v>83.86</v>
      </c>
      <c r="AD59">
        <v>41.78</v>
      </c>
      <c r="AE59">
        <v>93</v>
      </c>
      <c r="AF59">
        <v>47</v>
      </c>
      <c r="AG59">
        <v>33.340000000000003</v>
      </c>
      <c r="AH59">
        <v>76.67</v>
      </c>
      <c r="AI59">
        <v>76.67</v>
      </c>
      <c r="AJ59">
        <v>29.27</v>
      </c>
      <c r="AK59">
        <v>182</v>
      </c>
      <c r="AL59">
        <v>78</v>
      </c>
    </row>
    <row r="60" spans="1:38">
      <c r="A60" t="s">
        <v>102</v>
      </c>
      <c r="B60" s="34">
        <v>262.08</v>
      </c>
      <c r="C60" s="34">
        <v>76.540000000000006</v>
      </c>
      <c r="D60" s="93">
        <f t="shared" si="0"/>
        <v>95.2</v>
      </c>
      <c r="E60" s="34">
        <v>7.66</v>
      </c>
      <c r="F60" s="34"/>
      <c r="G60" s="34"/>
      <c r="H60" s="34"/>
      <c r="I60" s="34"/>
      <c r="J60" s="37">
        <v>13.36</v>
      </c>
      <c r="K60" s="37">
        <v>13.36</v>
      </c>
      <c r="L60" s="37">
        <v>13.69</v>
      </c>
      <c r="M60">
        <v>57.89</v>
      </c>
      <c r="N60">
        <v>240.36</v>
      </c>
      <c r="O60">
        <v>100.56</v>
      </c>
      <c r="P60">
        <v>9.39</v>
      </c>
      <c r="Q60">
        <v>36.020000000000003</v>
      </c>
      <c r="R60" s="93">
        <v>31.73</v>
      </c>
      <c r="S60" s="93">
        <v>31.74</v>
      </c>
      <c r="T60" s="93">
        <v>31.73</v>
      </c>
      <c r="U60">
        <v>9.98</v>
      </c>
      <c r="V60">
        <v>94.126594999999995</v>
      </c>
      <c r="W60">
        <v>10.029999999999999</v>
      </c>
      <c r="X60">
        <v>105</v>
      </c>
      <c r="Y60">
        <v>35</v>
      </c>
      <c r="Z60">
        <v>35</v>
      </c>
      <c r="AA60">
        <v>223.48</v>
      </c>
      <c r="AB60">
        <v>44.7</v>
      </c>
      <c r="AC60">
        <v>83.53</v>
      </c>
      <c r="AD60">
        <v>40.19</v>
      </c>
      <c r="AE60">
        <v>93</v>
      </c>
      <c r="AF60">
        <v>47</v>
      </c>
      <c r="AG60">
        <v>33.340000000000003</v>
      </c>
      <c r="AH60">
        <v>76.67</v>
      </c>
      <c r="AI60">
        <v>76.67</v>
      </c>
      <c r="AJ60">
        <v>29.27</v>
      </c>
      <c r="AK60">
        <v>182</v>
      </c>
      <c r="AL60">
        <v>78</v>
      </c>
    </row>
    <row r="61" spans="1:38">
      <c r="A61" t="s">
        <v>103</v>
      </c>
      <c r="B61" s="34">
        <v>262.08</v>
      </c>
      <c r="C61" s="34">
        <v>87.07</v>
      </c>
      <c r="D61" s="93">
        <f t="shared" si="0"/>
        <v>95.2</v>
      </c>
      <c r="E61" s="34">
        <v>7.66</v>
      </c>
      <c r="F61" s="34"/>
      <c r="G61" s="34"/>
      <c r="H61" s="34"/>
      <c r="I61" s="34"/>
      <c r="J61" s="37">
        <v>12.75</v>
      </c>
      <c r="K61" s="37">
        <v>12.75</v>
      </c>
      <c r="L61" s="37">
        <v>13.07</v>
      </c>
      <c r="M61">
        <v>57.89</v>
      </c>
      <c r="N61">
        <v>240.36</v>
      </c>
      <c r="O61">
        <v>100.56</v>
      </c>
      <c r="P61">
        <v>9.4700000000000006</v>
      </c>
      <c r="Q61">
        <v>36.020000000000003</v>
      </c>
      <c r="R61" s="93">
        <v>31.73</v>
      </c>
      <c r="S61" s="93">
        <v>31.74</v>
      </c>
      <c r="T61" s="93">
        <v>31.73</v>
      </c>
      <c r="U61">
        <v>9.98</v>
      </c>
      <c r="V61">
        <v>89.837035</v>
      </c>
      <c r="W61">
        <v>10.029999999999999</v>
      </c>
      <c r="X61">
        <v>105</v>
      </c>
      <c r="Y61">
        <v>35</v>
      </c>
      <c r="Z61">
        <v>35</v>
      </c>
      <c r="AA61">
        <v>220.58</v>
      </c>
      <c r="AB61">
        <v>44.11</v>
      </c>
      <c r="AC61">
        <v>82.9</v>
      </c>
      <c r="AD61">
        <v>39.520000000000003</v>
      </c>
      <c r="AE61">
        <v>83</v>
      </c>
      <c r="AF61">
        <v>42</v>
      </c>
      <c r="AG61">
        <v>33.340000000000003</v>
      </c>
      <c r="AH61">
        <v>76.67</v>
      </c>
      <c r="AI61">
        <v>76.67</v>
      </c>
      <c r="AJ61">
        <v>29.27</v>
      </c>
      <c r="AK61">
        <v>175</v>
      </c>
      <c r="AL61">
        <v>75</v>
      </c>
    </row>
    <row r="62" spans="1:38">
      <c r="A62" t="s">
        <v>104</v>
      </c>
      <c r="B62" s="34">
        <v>262.08</v>
      </c>
      <c r="C62" s="34">
        <v>87.07</v>
      </c>
      <c r="D62" s="93">
        <f t="shared" si="0"/>
        <v>95.2</v>
      </c>
      <c r="E62" s="34">
        <v>7.66</v>
      </c>
      <c r="F62" s="34"/>
      <c r="G62" s="34"/>
      <c r="H62" s="34"/>
      <c r="I62" s="34"/>
      <c r="J62" s="37">
        <v>12.11</v>
      </c>
      <c r="K62" s="37">
        <v>12.11</v>
      </c>
      <c r="L62" s="37">
        <v>12.42</v>
      </c>
      <c r="M62">
        <v>57.89</v>
      </c>
      <c r="N62">
        <v>240.36</v>
      </c>
      <c r="O62">
        <v>100.56</v>
      </c>
      <c r="P62">
        <v>9.4700000000000006</v>
      </c>
      <c r="Q62">
        <v>36.020000000000003</v>
      </c>
      <c r="R62" s="93">
        <v>31.73</v>
      </c>
      <c r="S62" s="93">
        <v>31.74</v>
      </c>
      <c r="T62" s="93">
        <v>31.73</v>
      </c>
      <c r="U62">
        <v>9.98</v>
      </c>
      <c r="V62">
        <v>85.079522999999995</v>
      </c>
      <c r="W62">
        <v>10.029999999999999</v>
      </c>
      <c r="X62">
        <v>105</v>
      </c>
      <c r="Y62">
        <v>35</v>
      </c>
      <c r="Z62">
        <v>35</v>
      </c>
      <c r="AA62">
        <v>202.63</v>
      </c>
      <c r="AB62">
        <v>40.53</v>
      </c>
      <c r="AC62">
        <v>81.17</v>
      </c>
      <c r="AD62">
        <v>38.4</v>
      </c>
      <c r="AE62">
        <v>79</v>
      </c>
      <c r="AF62">
        <v>39</v>
      </c>
      <c r="AG62">
        <v>33.340000000000003</v>
      </c>
      <c r="AH62">
        <v>76.67</v>
      </c>
      <c r="AI62">
        <v>76.67</v>
      </c>
      <c r="AJ62">
        <v>29.27</v>
      </c>
      <c r="AK62">
        <v>165</v>
      </c>
      <c r="AL62">
        <v>70</v>
      </c>
    </row>
    <row r="63" spans="1:38">
      <c r="A63" t="s">
        <v>105</v>
      </c>
      <c r="B63" s="34">
        <v>262.08</v>
      </c>
      <c r="C63" s="34">
        <v>87.07</v>
      </c>
      <c r="D63" s="93">
        <f t="shared" si="0"/>
        <v>95.2</v>
      </c>
      <c r="E63" s="34">
        <v>7.66</v>
      </c>
      <c r="F63" s="34"/>
      <c r="G63" s="34"/>
      <c r="H63" s="34"/>
      <c r="I63" s="34"/>
      <c r="J63" s="37">
        <v>11.64</v>
      </c>
      <c r="K63" s="37">
        <v>11.64</v>
      </c>
      <c r="L63" s="37">
        <v>11.94</v>
      </c>
      <c r="M63">
        <v>57.89</v>
      </c>
      <c r="N63">
        <v>240.36</v>
      </c>
      <c r="O63">
        <v>100.56</v>
      </c>
      <c r="P63">
        <v>9.6999999999999993</v>
      </c>
      <c r="Q63">
        <v>36.020000000000003</v>
      </c>
      <c r="R63" s="93">
        <v>31.73</v>
      </c>
      <c r="S63" s="93">
        <v>31.74</v>
      </c>
      <c r="T63" s="93">
        <v>31.73</v>
      </c>
      <c r="U63">
        <v>10.29</v>
      </c>
      <c r="V63">
        <v>77.026848999999999</v>
      </c>
      <c r="W63">
        <v>10.4</v>
      </c>
      <c r="X63">
        <v>105</v>
      </c>
      <c r="Y63">
        <v>35</v>
      </c>
      <c r="Z63">
        <v>35</v>
      </c>
      <c r="AA63">
        <v>220.37</v>
      </c>
      <c r="AB63">
        <v>44.07</v>
      </c>
      <c r="AC63">
        <v>77.709999999999994</v>
      </c>
      <c r="AD63">
        <v>36.450000000000003</v>
      </c>
      <c r="AE63">
        <v>73</v>
      </c>
      <c r="AF63">
        <v>37</v>
      </c>
      <c r="AG63">
        <v>33.340000000000003</v>
      </c>
      <c r="AH63">
        <v>76.67</v>
      </c>
      <c r="AI63">
        <v>76.67</v>
      </c>
      <c r="AJ63">
        <v>29.27</v>
      </c>
      <c r="AK63">
        <v>154</v>
      </c>
      <c r="AL63">
        <v>66</v>
      </c>
    </row>
    <row r="64" spans="1:38">
      <c r="A64" t="s">
        <v>106</v>
      </c>
      <c r="B64" s="34">
        <v>262.08</v>
      </c>
      <c r="C64" s="34">
        <v>87.07</v>
      </c>
      <c r="D64" s="93">
        <f t="shared" si="0"/>
        <v>95.5</v>
      </c>
      <c r="E64" s="34">
        <v>7.66</v>
      </c>
      <c r="F64" s="34"/>
      <c r="G64" s="34"/>
      <c r="H64" s="34"/>
      <c r="I64" s="34"/>
      <c r="J64" s="37">
        <v>11.04</v>
      </c>
      <c r="K64" s="37">
        <v>11.04</v>
      </c>
      <c r="L64" s="37">
        <v>11.32</v>
      </c>
      <c r="M64">
        <v>57.89</v>
      </c>
      <c r="N64">
        <v>240.36</v>
      </c>
      <c r="O64">
        <v>100.56</v>
      </c>
      <c r="P64">
        <v>9.6999999999999993</v>
      </c>
      <c r="Q64">
        <v>36.020000000000003</v>
      </c>
      <c r="R64" s="93">
        <v>31.83</v>
      </c>
      <c r="S64" s="93">
        <v>31.84</v>
      </c>
      <c r="T64" s="93">
        <v>31.83</v>
      </c>
      <c r="U64">
        <v>10.29</v>
      </c>
      <c r="V64">
        <v>78.645183000000003</v>
      </c>
      <c r="W64">
        <v>10.4</v>
      </c>
      <c r="X64">
        <v>105</v>
      </c>
      <c r="Y64">
        <v>35</v>
      </c>
      <c r="Z64">
        <v>35</v>
      </c>
      <c r="AA64">
        <v>207.19</v>
      </c>
      <c r="AB64">
        <v>41.44</v>
      </c>
      <c r="AC64">
        <v>73.150000000000006</v>
      </c>
      <c r="AD64">
        <v>34.4</v>
      </c>
      <c r="AE64">
        <v>69</v>
      </c>
      <c r="AF64">
        <v>35</v>
      </c>
      <c r="AG64">
        <v>33.340000000000003</v>
      </c>
      <c r="AH64">
        <v>76.67</v>
      </c>
      <c r="AI64">
        <v>76.67</v>
      </c>
      <c r="AJ64">
        <v>29.27</v>
      </c>
      <c r="AK64">
        <v>144</v>
      </c>
      <c r="AL64">
        <v>61</v>
      </c>
    </row>
    <row r="65" spans="1:38">
      <c r="A65" t="s">
        <v>107</v>
      </c>
      <c r="B65" s="34">
        <v>262.08</v>
      </c>
      <c r="C65" s="34">
        <v>87.07</v>
      </c>
      <c r="D65" s="93">
        <f t="shared" si="0"/>
        <v>95.5</v>
      </c>
      <c r="E65" s="34">
        <v>7.66</v>
      </c>
      <c r="F65" s="34"/>
      <c r="G65" s="34"/>
      <c r="H65" s="34"/>
      <c r="I65" s="34"/>
      <c r="J65" s="37">
        <v>10.3</v>
      </c>
      <c r="K65" s="37">
        <v>10.3</v>
      </c>
      <c r="L65" s="37">
        <v>10.56</v>
      </c>
      <c r="M65">
        <v>57.89</v>
      </c>
      <c r="N65">
        <v>240.36</v>
      </c>
      <c r="O65">
        <v>100.56</v>
      </c>
      <c r="P65">
        <v>9.94</v>
      </c>
      <c r="Q65">
        <v>36.020000000000003</v>
      </c>
      <c r="R65" s="93">
        <v>31.83</v>
      </c>
      <c r="S65" s="93">
        <v>31.84</v>
      </c>
      <c r="T65" s="93">
        <v>31.83</v>
      </c>
      <c r="U65">
        <v>10.29</v>
      </c>
      <c r="V65">
        <v>73.117500000000007</v>
      </c>
      <c r="W65">
        <v>10.4</v>
      </c>
      <c r="X65">
        <v>105</v>
      </c>
      <c r="Y65">
        <v>35</v>
      </c>
      <c r="Z65">
        <v>35</v>
      </c>
      <c r="AA65">
        <v>189.83</v>
      </c>
      <c r="AB65">
        <v>37.97</v>
      </c>
      <c r="AC65">
        <v>68.239999999999995</v>
      </c>
      <c r="AD65">
        <v>32.36</v>
      </c>
      <c r="AE65">
        <v>63</v>
      </c>
      <c r="AF65">
        <v>32</v>
      </c>
      <c r="AG65">
        <v>33.340000000000003</v>
      </c>
      <c r="AH65">
        <v>76.67</v>
      </c>
      <c r="AI65">
        <v>76.67</v>
      </c>
      <c r="AJ65">
        <v>29.27</v>
      </c>
      <c r="AK65">
        <v>133</v>
      </c>
      <c r="AL65">
        <v>57</v>
      </c>
    </row>
    <row r="66" spans="1:38">
      <c r="A66" t="s">
        <v>108</v>
      </c>
      <c r="B66" s="34">
        <v>262.08</v>
      </c>
      <c r="C66" s="34">
        <v>87.07</v>
      </c>
      <c r="D66" s="93">
        <f t="shared" si="0"/>
        <v>95.5</v>
      </c>
      <c r="E66" s="34">
        <v>7.66</v>
      </c>
      <c r="F66" s="34"/>
      <c r="G66" s="34"/>
      <c r="H66" s="34"/>
      <c r="I66" s="34"/>
      <c r="J66" s="37">
        <v>9.3699999999999992</v>
      </c>
      <c r="K66" s="37">
        <v>9.3699999999999992</v>
      </c>
      <c r="L66" s="37">
        <v>9.6</v>
      </c>
      <c r="M66">
        <v>57.89</v>
      </c>
      <c r="N66">
        <v>240.36</v>
      </c>
      <c r="O66">
        <v>100.56</v>
      </c>
      <c r="P66">
        <v>9.94</v>
      </c>
      <c r="Q66">
        <v>36.22</v>
      </c>
      <c r="R66" s="93">
        <v>31.83</v>
      </c>
      <c r="S66" s="93">
        <v>31.84</v>
      </c>
      <c r="T66" s="93">
        <v>31.83</v>
      </c>
      <c r="U66">
        <v>10.29</v>
      </c>
      <c r="V66">
        <v>67.375338999999997</v>
      </c>
      <c r="W66">
        <v>10.4</v>
      </c>
      <c r="X66">
        <v>105</v>
      </c>
      <c r="Y66">
        <v>35</v>
      </c>
      <c r="Z66">
        <v>35</v>
      </c>
      <c r="AA66">
        <v>176.38</v>
      </c>
      <c r="AB66">
        <v>35.28</v>
      </c>
      <c r="AC66">
        <v>63.06</v>
      </c>
      <c r="AD66">
        <v>28.93</v>
      </c>
      <c r="AE66">
        <v>58</v>
      </c>
      <c r="AF66">
        <v>29</v>
      </c>
      <c r="AG66">
        <v>32.659999999999997</v>
      </c>
      <c r="AH66">
        <v>76.67</v>
      </c>
      <c r="AI66">
        <v>76.67</v>
      </c>
      <c r="AJ66">
        <v>29.27</v>
      </c>
      <c r="AK66">
        <v>123</v>
      </c>
      <c r="AL66">
        <v>52</v>
      </c>
    </row>
    <row r="67" spans="1:38">
      <c r="A67" t="s">
        <v>109</v>
      </c>
      <c r="B67" s="34">
        <v>262.08</v>
      </c>
      <c r="C67" s="34">
        <v>87.07</v>
      </c>
      <c r="D67" s="93">
        <f t="shared" si="0"/>
        <v>96</v>
      </c>
      <c r="E67" s="34">
        <v>7.66</v>
      </c>
      <c r="F67" s="34"/>
      <c r="G67" s="34"/>
      <c r="H67" s="34"/>
      <c r="I67" s="34"/>
      <c r="J67" s="37">
        <v>8.44</v>
      </c>
      <c r="K67" s="37">
        <v>8.44</v>
      </c>
      <c r="L67" s="37">
        <v>8.65</v>
      </c>
      <c r="M67">
        <v>57.89</v>
      </c>
      <c r="N67">
        <v>240.36</v>
      </c>
      <c r="O67">
        <v>100.56</v>
      </c>
      <c r="P67">
        <v>10.1</v>
      </c>
      <c r="Q67">
        <v>26.61</v>
      </c>
      <c r="R67" s="93">
        <v>32</v>
      </c>
      <c r="S67" s="93">
        <v>32</v>
      </c>
      <c r="T67" s="93">
        <v>32</v>
      </c>
      <c r="U67">
        <v>10.52</v>
      </c>
      <c r="V67">
        <v>61.194473000000002</v>
      </c>
      <c r="W67">
        <v>10.96</v>
      </c>
      <c r="X67">
        <v>105</v>
      </c>
      <c r="Y67">
        <v>35</v>
      </c>
      <c r="Z67">
        <v>35</v>
      </c>
      <c r="AA67">
        <v>164.43</v>
      </c>
      <c r="AB67">
        <v>32.880000000000003</v>
      </c>
      <c r="AC67">
        <v>57.66</v>
      </c>
      <c r="AD67">
        <v>26.75</v>
      </c>
      <c r="AE67">
        <v>51</v>
      </c>
      <c r="AF67">
        <v>26</v>
      </c>
      <c r="AG67">
        <v>32</v>
      </c>
      <c r="AH67">
        <v>76.67</v>
      </c>
      <c r="AI67">
        <v>76.67</v>
      </c>
      <c r="AJ67">
        <v>29.78</v>
      </c>
      <c r="AK67">
        <v>112</v>
      </c>
      <c r="AL67">
        <v>48</v>
      </c>
    </row>
    <row r="68" spans="1:38">
      <c r="A68" t="s">
        <v>110</v>
      </c>
      <c r="B68" s="34">
        <v>262.08</v>
      </c>
      <c r="C68" s="34">
        <v>87.07</v>
      </c>
      <c r="D68" s="93">
        <f t="shared" ref="D68:D98" si="1">R68+S68+T68</f>
        <v>97</v>
      </c>
      <c r="E68" s="34">
        <v>7.66</v>
      </c>
      <c r="F68" s="34"/>
      <c r="G68" s="34"/>
      <c r="H68" s="34"/>
      <c r="I68" s="34"/>
      <c r="J68" s="37">
        <v>7.69</v>
      </c>
      <c r="K68" s="37">
        <v>7.69</v>
      </c>
      <c r="L68" s="37">
        <v>7.88</v>
      </c>
      <c r="M68">
        <v>57.89</v>
      </c>
      <c r="N68">
        <v>240.36</v>
      </c>
      <c r="O68">
        <v>100.56</v>
      </c>
      <c r="P68">
        <v>10.1</v>
      </c>
      <c r="Q68">
        <v>25.81</v>
      </c>
      <c r="R68" s="93">
        <v>32.33</v>
      </c>
      <c r="S68" s="93">
        <v>32.340000000000003</v>
      </c>
      <c r="T68" s="93">
        <v>32.33</v>
      </c>
      <c r="U68">
        <v>10.52</v>
      </c>
      <c r="V68">
        <v>54.565153000000002</v>
      </c>
      <c r="W68">
        <v>10.96</v>
      </c>
      <c r="X68">
        <v>105</v>
      </c>
      <c r="Y68">
        <v>35</v>
      </c>
      <c r="Z68">
        <v>35</v>
      </c>
      <c r="AA68">
        <v>148.19999999999999</v>
      </c>
      <c r="AB68">
        <v>29.64</v>
      </c>
      <c r="AC68">
        <v>52</v>
      </c>
      <c r="AD68">
        <v>25.71</v>
      </c>
      <c r="AE68">
        <v>45</v>
      </c>
      <c r="AF68">
        <v>22</v>
      </c>
      <c r="AG68">
        <v>32</v>
      </c>
      <c r="AH68">
        <v>76.67</v>
      </c>
      <c r="AI68">
        <v>76.67</v>
      </c>
      <c r="AJ68">
        <v>29.78</v>
      </c>
      <c r="AK68">
        <v>98</v>
      </c>
      <c r="AL68">
        <v>42</v>
      </c>
    </row>
    <row r="69" spans="1:38">
      <c r="A69" t="s">
        <v>111</v>
      </c>
      <c r="B69" s="34">
        <v>262.08</v>
      </c>
      <c r="C69" s="34">
        <v>87.07</v>
      </c>
      <c r="D69" s="93">
        <f t="shared" si="1"/>
        <v>86.87</v>
      </c>
      <c r="E69" s="34">
        <v>7.66</v>
      </c>
      <c r="F69" s="34"/>
      <c r="G69" s="34"/>
      <c r="H69" s="34"/>
      <c r="I69" s="34"/>
      <c r="J69" s="37">
        <v>6.74</v>
      </c>
      <c r="K69" s="37">
        <v>6.74</v>
      </c>
      <c r="L69" s="37">
        <v>6.9</v>
      </c>
      <c r="M69">
        <v>57.89</v>
      </c>
      <c r="N69">
        <v>240.36</v>
      </c>
      <c r="O69">
        <v>100.56</v>
      </c>
      <c r="P69">
        <v>10.1</v>
      </c>
      <c r="Q69">
        <v>32.020000000000003</v>
      </c>
      <c r="R69" s="93">
        <v>33</v>
      </c>
      <c r="S69" s="93">
        <v>33</v>
      </c>
      <c r="T69" s="93">
        <v>20.87</v>
      </c>
      <c r="U69">
        <v>10.52</v>
      </c>
      <c r="V69">
        <v>47.185160000000003</v>
      </c>
      <c r="W69">
        <v>10.96</v>
      </c>
      <c r="X69">
        <v>105</v>
      </c>
      <c r="Y69">
        <v>35</v>
      </c>
      <c r="Z69">
        <v>35</v>
      </c>
      <c r="AA69">
        <v>131.87</v>
      </c>
      <c r="AB69">
        <v>26.37</v>
      </c>
      <c r="AC69">
        <v>46.04</v>
      </c>
      <c r="AD69">
        <v>21.93</v>
      </c>
      <c r="AE69">
        <v>38</v>
      </c>
      <c r="AF69">
        <v>19</v>
      </c>
      <c r="AG69">
        <v>33.340000000000003</v>
      </c>
      <c r="AH69">
        <v>76.67</v>
      </c>
      <c r="AI69">
        <v>76.67</v>
      </c>
      <c r="AJ69">
        <v>29.78</v>
      </c>
      <c r="AK69">
        <v>84</v>
      </c>
      <c r="AL69">
        <v>36</v>
      </c>
    </row>
    <row r="70" spans="1:38">
      <c r="A70" t="s">
        <v>112</v>
      </c>
      <c r="B70" s="34">
        <v>262.08</v>
      </c>
      <c r="C70" s="34">
        <v>87.07</v>
      </c>
      <c r="D70" s="93">
        <f t="shared" si="1"/>
        <v>74.97</v>
      </c>
      <c r="E70" s="34">
        <v>7.66</v>
      </c>
      <c r="F70" s="34"/>
      <c r="G70" s="34"/>
      <c r="H70" s="34"/>
      <c r="I70" s="34"/>
      <c r="J70" s="37">
        <v>5.74</v>
      </c>
      <c r="K70" s="37">
        <v>5.74</v>
      </c>
      <c r="L70" s="37">
        <v>5.88</v>
      </c>
      <c r="M70">
        <v>57.89</v>
      </c>
      <c r="N70">
        <v>240.36</v>
      </c>
      <c r="O70">
        <v>100.56</v>
      </c>
      <c r="P70">
        <v>10.1</v>
      </c>
      <c r="Q70">
        <v>31.22</v>
      </c>
      <c r="R70" s="93">
        <v>33</v>
      </c>
      <c r="S70" s="93">
        <v>31</v>
      </c>
      <c r="T70" s="93">
        <v>10.97</v>
      </c>
      <c r="U70">
        <v>10.52</v>
      </c>
      <c r="V70">
        <v>39.298219000000003</v>
      </c>
      <c r="W70">
        <v>10.96</v>
      </c>
      <c r="X70">
        <v>105</v>
      </c>
      <c r="Y70">
        <v>35</v>
      </c>
      <c r="Z70">
        <v>35</v>
      </c>
      <c r="AA70">
        <v>115.6</v>
      </c>
      <c r="AB70">
        <v>23.12</v>
      </c>
      <c r="AC70">
        <v>39.409999999999997</v>
      </c>
      <c r="AD70">
        <v>20</v>
      </c>
      <c r="AE70">
        <v>31</v>
      </c>
      <c r="AF70">
        <v>16</v>
      </c>
      <c r="AG70">
        <v>33.340000000000003</v>
      </c>
      <c r="AH70">
        <v>76.67</v>
      </c>
      <c r="AI70">
        <v>76.67</v>
      </c>
      <c r="AJ70">
        <v>29.78</v>
      </c>
      <c r="AK70">
        <v>70</v>
      </c>
      <c r="AL70">
        <v>30</v>
      </c>
    </row>
    <row r="71" spans="1:38">
      <c r="A71" t="s">
        <v>113</v>
      </c>
      <c r="B71" s="34">
        <v>262.08</v>
      </c>
      <c r="C71" s="34">
        <v>87.07</v>
      </c>
      <c r="D71" s="93">
        <f t="shared" si="1"/>
        <v>57.08</v>
      </c>
      <c r="E71" s="34">
        <v>7.66</v>
      </c>
      <c r="F71" s="34"/>
      <c r="G71" s="34"/>
      <c r="H71" s="34"/>
      <c r="I71" s="34"/>
      <c r="J71" s="37">
        <v>4.53</v>
      </c>
      <c r="K71" s="37">
        <v>4.53</v>
      </c>
      <c r="L71" s="37">
        <v>4.6399999999999997</v>
      </c>
      <c r="M71">
        <v>57.89</v>
      </c>
      <c r="N71">
        <v>240.36</v>
      </c>
      <c r="O71">
        <v>100.56</v>
      </c>
      <c r="P71">
        <v>10.25</v>
      </c>
      <c r="Q71">
        <v>36.020000000000003</v>
      </c>
      <c r="R71" s="93">
        <v>33</v>
      </c>
      <c r="S71" s="93">
        <v>20</v>
      </c>
      <c r="T71" s="93">
        <v>4.08</v>
      </c>
      <c r="U71">
        <v>10.75</v>
      </c>
      <c r="V71">
        <v>31.937723999999999</v>
      </c>
      <c r="W71">
        <v>11.7</v>
      </c>
      <c r="X71">
        <v>102.5</v>
      </c>
      <c r="Y71">
        <v>34.159999999999997</v>
      </c>
      <c r="Z71">
        <v>34.17</v>
      </c>
      <c r="AA71">
        <v>96.69</v>
      </c>
      <c r="AB71">
        <v>19.34</v>
      </c>
      <c r="AC71">
        <v>32.69</v>
      </c>
      <c r="AD71">
        <v>16</v>
      </c>
      <c r="AE71">
        <v>25</v>
      </c>
      <c r="AF71">
        <v>13</v>
      </c>
      <c r="AG71">
        <v>33.340000000000003</v>
      </c>
      <c r="AH71">
        <v>76.67</v>
      </c>
      <c r="AI71">
        <v>76.67</v>
      </c>
      <c r="AJ71">
        <v>29.27</v>
      </c>
      <c r="AK71">
        <v>60</v>
      </c>
      <c r="AL71">
        <v>25</v>
      </c>
    </row>
    <row r="72" spans="1:38">
      <c r="A72" t="s">
        <v>114</v>
      </c>
      <c r="B72" s="34">
        <v>262.08</v>
      </c>
      <c r="C72" s="34">
        <v>87.07</v>
      </c>
      <c r="D72" s="93">
        <f t="shared" si="1"/>
        <v>43.58</v>
      </c>
      <c r="E72" s="34">
        <v>7.66</v>
      </c>
      <c r="F72" s="34"/>
      <c r="G72" s="34"/>
      <c r="H72" s="34"/>
      <c r="I72" s="34"/>
      <c r="J72" s="37">
        <v>3.64</v>
      </c>
      <c r="K72" s="37">
        <v>3.64</v>
      </c>
      <c r="L72" s="37">
        <v>3.73</v>
      </c>
      <c r="M72">
        <v>57.89</v>
      </c>
      <c r="N72">
        <v>240.36</v>
      </c>
      <c r="O72">
        <v>100.56</v>
      </c>
      <c r="P72">
        <v>10.25</v>
      </c>
      <c r="Q72">
        <v>35.619999999999997</v>
      </c>
      <c r="R72" s="93">
        <v>33</v>
      </c>
      <c r="S72" s="93">
        <v>10</v>
      </c>
      <c r="T72" s="93">
        <v>0.57999999999999996</v>
      </c>
      <c r="U72">
        <v>10.75</v>
      </c>
      <c r="V72">
        <v>25.279157000000001</v>
      </c>
      <c r="W72">
        <v>11.7</v>
      </c>
      <c r="X72">
        <v>100</v>
      </c>
      <c r="Y72">
        <v>33.340000000000003</v>
      </c>
      <c r="Z72">
        <v>33.33</v>
      </c>
      <c r="AA72">
        <v>81.2</v>
      </c>
      <c r="AB72">
        <v>16.239999999999998</v>
      </c>
      <c r="AC72">
        <v>26.51</v>
      </c>
      <c r="AD72">
        <v>13</v>
      </c>
      <c r="AE72">
        <v>20</v>
      </c>
      <c r="AF72">
        <v>10</v>
      </c>
      <c r="AG72">
        <v>33</v>
      </c>
      <c r="AH72">
        <v>76.67</v>
      </c>
      <c r="AI72">
        <v>76.67</v>
      </c>
      <c r="AJ72">
        <v>29.27</v>
      </c>
      <c r="AK72">
        <v>46</v>
      </c>
      <c r="AL72">
        <v>19</v>
      </c>
    </row>
    <row r="73" spans="1:38">
      <c r="A73" t="s">
        <v>115</v>
      </c>
      <c r="B73" s="34">
        <v>262.08</v>
      </c>
      <c r="C73" s="34">
        <v>87.07</v>
      </c>
      <c r="D73" s="93">
        <f t="shared" si="1"/>
        <v>28.08</v>
      </c>
      <c r="E73" s="34">
        <v>7.66</v>
      </c>
      <c r="F73" s="34"/>
      <c r="G73" s="34"/>
      <c r="H73" s="34"/>
      <c r="I73" s="34"/>
      <c r="J73" s="37">
        <v>2.76</v>
      </c>
      <c r="K73" s="37">
        <v>2.76</v>
      </c>
      <c r="L73" s="37">
        <v>2.84</v>
      </c>
      <c r="M73">
        <v>57.89</v>
      </c>
      <c r="N73">
        <v>240.36</v>
      </c>
      <c r="O73">
        <v>100.56</v>
      </c>
      <c r="P73">
        <v>10.25</v>
      </c>
      <c r="Q73">
        <v>35.020000000000003</v>
      </c>
      <c r="R73" s="93">
        <v>25.08</v>
      </c>
      <c r="S73" s="93">
        <v>3</v>
      </c>
      <c r="T73" s="93">
        <v>0</v>
      </c>
      <c r="U73">
        <v>10.75</v>
      </c>
      <c r="V73">
        <v>19.264023999999999</v>
      </c>
      <c r="W73">
        <v>11.7</v>
      </c>
      <c r="X73">
        <v>97.5</v>
      </c>
      <c r="Y73">
        <v>32.5</v>
      </c>
      <c r="Z73">
        <v>32.5</v>
      </c>
      <c r="AA73">
        <v>64.55</v>
      </c>
      <c r="AB73">
        <v>12.91</v>
      </c>
      <c r="AC73">
        <v>20.350000000000001</v>
      </c>
      <c r="AD73">
        <v>10</v>
      </c>
      <c r="AE73">
        <v>15</v>
      </c>
      <c r="AF73">
        <v>8</v>
      </c>
      <c r="AG73">
        <v>32.340000000000003</v>
      </c>
      <c r="AH73">
        <v>76.67</v>
      </c>
      <c r="AI73">
        <v>76.67</v>
      </c>
      <c r="AJ73">
        <v>29.27</v>
      </c>
      <c r="AK73">
        <v>32</v>
      </c>
      <c r="AL73">
        <v>13</v>
      </c>
    </row>
    <row r="74" spans="1:38">
      <c r="A74" t="s">
        <v>116</v>
      </c>
      <c r="B74" s="34">
        <v>262.08</v>
      </c>
      <c r="C74" s="34">
        <v>87.07</v>
      </c>
      <c r="D74" s="93">
        <f t="shared" si="1"/>
        <v>14.61</v>
      </c>
      <c r="E74" s="34">
        <v>7.66</v>
      </c>
      <c r="F74" s="34"/>
      <c r="G74" s="34"/>
      <c r="H74" s="34"/>
      <c r="I74" s="34"/>
      <c r="J74" s="37">
        <v>2.0099999999999998</v>
      </c>
      <c r="K74" s="37">
        <v>2.0099999999999998</v>
      </c>
      <c r="L74" s="37">
        <v>2.0499999999999998</v>
      </c>
      <c r="M74">
        <v>57.89</v>
      </c>
      <c r="N74">
        <v>240.36</v>
      </c>
      <c r="O74">
        <v>100.56</v>
      </c>
      <c r="P74">
        <v>10.25</v>
      </c>
      <c r="Q74">
        <v>33.020000000000003</v>
      </c>
      <c r="R74" s="93">
        <v>14.61</v>
      </c>
      <c r="S74" s="93">
        <v>0</v>
      </c>
      <c r="T74" s="93">
        <v>0</v>
      </c>
      <c r="U74">
        <v>10.75</v>
      </c>
      <c r="V74">
        <v>13.590106</v>
      </c>
      <c r="W74">
        <v>11.7</v>
      </c>
      <c r="X74">
        <v>95</v>
      </c>
      <c r="Y74">
        <v>31.66</v>
      </c>
      <c r="Z74">
        <v>31.67</v>
      </c>
      <c r="AA74">
        <v>48.81</v>
      </c>
      <c r="AB74">
        <v>9.76</v>
      </c>
      <c r="AC74">
        <v>14.39</v>
      </c>
      <c r="AD74">
        <v>7</v>
      </c>
      <c r="AE74">
        <v>10</v>
      </c>
      <c r="AF74">
        <v>5</v>
      </c>
      <c r="AG74">
        <v>31</v>
      </c>
      <c r="AH74">
        <v>76.67</v>
      </c>
      <c r="AI74">
        <v>76.67</v>
      </c>
      <c r="AJ74">
        <v>29.27</v>
      </c>
      <c r="AK74">
        <v>21</v>
      </c>
      <c r="AL74">
        <v>9</v>
      </c>
    </row>
    <row r="75" spans="1:38">
      <c r="A75" t="s">
        <v>117</v>
      </c>
      <c r="B75" s="34">
        <v>262.08</v>
      </c>
      <c r="C75" s="34">
        <v>87.07</v>
      </c>
      <c r="D75" s="93">
        <f t="shared" si="1"/>
        <v>0</v>
      </c>
      <c r="E75" s="34">
        <v>7.66</v>
      </c>
      <c r="F75" s="34"/>
      <c r="G75" s="34"/>
      <c r="H75" s="34"/>
      <c r="I75" s="34"/>
      <c r="J75" s="37">
        <v>1.34</v>
      </c>
      <c r="K75" s="37">
        <v>1.34</v>
      </c>
      <c r="L75" s="37">
        <v>1.37</v>
      </c>
      <c r="M75">
        <v>57.89</v>
      </c>
      <c r="N75">
        <v>240.36</v>
      </c>
      <c r="O75">
        <v>100.56</v>
      </c>
      <c r="P75">
        <v>10.48</v>
      </c>
      <c r="Q75">
        <v>29.22</v>
      </c>
      <c r="R75" s="93">
        <v>0</v>
      </c>
      <c r="S75" s="93">
        <v>0</v>
      </c>
      <c r="T75" s="93">
        <v>0</v>
      </c>
      <c r="U75">
        <v>10.75</v>
      </c>
      <c r="V75">
        <v>8.6766100000000002</v>
      </c>
      <c r="W75">
        <v>11.7</v>
      </c>
      <c r="X75">
        <v>95</v>
      </c>
      <c r="Y75">
        <v>31.66</v>
      </c>
      <c r="Z75">
        <v>31.67</v>
      </c>
      <c r="AA75">
        <v>32.97</v>
      </c>
      <c r="AB75">
        <v>6.59</v>
      </c>
      <c r="AC75">
        <v>9.09</v>
      </c>
      <c r="AD75">
        <v>4</v>
      </c>
      <c r="AE75">
        <v>5</v>
      </c>
      <c r="AF75">
        <v>3</v>
      </c>
      <c r="AG75">
        <v>29</v>
      </c>
      <c r="AH75">
        <v>76.67</v>
      </c>
      <c r="AI75">
        <v>76.67</v>
      </c>
      <c r="AJ75">
        <v>28.26</v>
      </c>
      <c r="AK75">
        <v>11</v>
      </c>
      <c r="AL75">
        <v>4</v>
      </c>
    </row>
    <row r="76" spans="1:38">
      <c r="A76" t="s">
        <v>118</v>
      </c>
      <c r="B76" s="34">
        <v>262.08</v>
      </c>
      <c r="C76" s="34">
        <v>87.07</v>
      </c>
      <c r="D76" s="93">
        <f t="shared" si="1"/>
        <v>0</v>
      </c>
      <c r="E76" s="34">
        <v>7.66</v>
      </c>
      <c r="F76" s="34"/>
      <c r="G76" s="34"/>
      <c r="H76" s="34"/>
      <c r="I76" s="34"/>
      <c r="J76" s="37">
        <v>0.81</v>
      </c>
      <c r="K76" s="37">
        <v>0.81</v>
      </c>
      <c r="L76" s="37">
        <v>0.83</v>
      </c>
      <c r="M76">
        <v>57.89</v>
      </c>
      <c r="N76">
        <v>240.36</v>
      </c>
      <c r="O76">
        <v>100.56</v>
      </c>
      <c r="P76">
        <v>10.48</v>
      </c>
      <c r="Q76">
        <v>26.01</v>
      </c>
      <c r="R76" s="93">
        <v>0</v>
      </c>
      <c r="S76" s="93">
        <v>0</v>
      </c>
      <c r="T76" s="93">
        <v>0</v>
      </c>
      <c r="U76">
        <v>10.75</v>
      </c>
      <c r="V76">
        <v>4.7185160000000002</v>
      </c>
      <c r="W76">
        <v>11.7</v>
      </c>
      <c r="X76">
        <v>92.5</v>
      </c>
      <c r="Y76">
        <v>30.84</v>
      </c>
      <c r="Z76">
        <v>30.83</v>
      </c>
      <c r="AA76">
        <v>20.58</v>
      </c>
      <c r="AB76">
        <v>4.1100000000000003</v>
      </c>
      <c r="AC76">
        <v>4.91</v>
      </c>
      <c r="AD76">
        <v>2</v>
      </c>
      <c r="AE76">
        <v>3</v>
      </c>
      <c r="AF76">
        <v>1</v>
      </c>
      <c r="AG76">
        <v>27.34</v>
      </c>
      <c r="AH76">
        <v>75</v>
      </c>
      <c r="AI76">
        <v>75</v>
      </c>
      <c r="AJ76">
        <v>27.75</v>
      </c>
      <c r="AK76">
        <v>4</v>
      </c>
      <c r="AL76">
        <v>1</v>
      </c>
    </row>
    <row r="77" spans="1:38">
      <c r="A77" t="s">
        <v>119</v>
      </c>
      <c r="B77" s="34">
        <v>262.08</v>
      </c>
      <c r="C77" s="34">
        <v>87.07</v>
      </c>
      <c r="D77" s="93">
        <f t="shared" si="1"/>
        <v>0</v>
      </c>
      <c r="E77" s="34">
        <v>7.66</v>
      </c>
      <c r="F77" s="34"/>
      <c r="G77" s="34"/>
      <c r="H77" s="34"/>
      <c r="I77" s="34"/>
      <c r="J77" s="37">
        <v>0.39</v>
      </c>
      <c r="K77" s="37">
        <v>0.39</v>
      </c>
      <c r="L77" s="37">
        <v>0.4</v>
      </c>
      <c r="M77">
        <v>57.89</v>
      </c>
      <c r="N77">
        <v>240.36</v>
      </c>
      <c r="O77">
        <v>100.56</v>
      </c>
      <c r="P77">
        <v>10.48</v>
      </c>
      <c r="Q77">
        <v>39.01</v>
      </c>
      <c r="R77" s="93">
        <v>0</v>
      </c>
      <c r="S77" s="93">
        <v>0</v>
      </c>
      <c r="T77" s="93">
        <v>0</v>
      </c>
      <c r="U77">
        <v>10.75</v>
      </c>
      <c r="V77">
        <v>1.4915970000000001</v>
      </c>
      <c r="W77">
        <v>11.7</v>
      </c>
      <c r="X77">
        <v>90</v>
      </c>
      <c r="Y77">
        <v>30</v>
      </c>
      <c r="Z77">
        <v>30</v>
      </c>
      <c r="AA77">
        <v>13.12</v>
      </c>
      <c r="AB77">
        <v>2.62</v>
      </c>
      <c r="AC77">
        <v>2.13</v>
      </c>
      <c r="AD77">
        <v>1</v>
      </c>
      <c r="AE77">
        <v>1</v>
      </c>
      <c r="AF77">
        <v>1</v>
      </c>
      <c r="AG77">
        <v>26</v>
      </c>
      <c r="AH77">
        <v>71.67</v>
      </c>
      <c r="AI77">
        <v>71.67</v>
      </c>
      <c r="AJ77">
        <v>27.75</v>
      </c>
      <c r="AK77">
        <v>1</v>
      </c>
      <c r="AL77">
        <v>0</v>
      </c>
    </row>
    <row r="78" spans="1:38">
      <c r="A78" t="s">
        <v>120</v>
      </c>
      <c r="B78" s="34">
        <v>262.08</v>
      </c>
      <c r="C78" s="34">
        <v>87.07</v>
      </c>
      <c r="D78" s="93">
        <f t="shared" si="1"/>
        <v>0</v>
      </c>
      <c r="E78" s="34">
        <v>7.66</v>
      </c>
      <c r="F78" s="34"/>
      <c r="G78" s="34"/>
      <c r="H78" s="34"/>
      <c r="I78" s="34"/>
      <c r="J78" s="37">
        <v>0.12</v>
      </c>
      <c r="K78" s="37">
        <v>0.12</v>
      </c>
      <c r="L78" s="37">
        <v>0.13</v>
      </c>
      <c r="M78">
        <v>57.89</v>
      </c>
      <c r="N78">
        <v>240.36</v>
      </c>
      <c r="O78">
        <v>100.56</v>
      </c>
      <c r="P78">
        <v>10.48</v>
      </c>
      <c r="Q78">
        <v>38.61</v>
      </c>
      <c r="R78" s="93">
        <v>0</v>
      </c>
      <c r="S78" s="93">
        <v>0</v>
      </c>
      <c r="T78" s="93">
        <v>0</v>
      </c>
      <c r="U78">
        <v>10.75</v>
      </c>
      <c r="V78">
        <v>7.7992000000000006E-2</v>
      </c>
      <c r="W78">
        <v>11.7</v>
      </c>
      <c r="X78">
        <v>85</v>
      </c>
      <c r="Y78">
        <v>28.34</v>
      </c>
      <c r="Z78">
        <v>28.33</v>
      </c>
      <c r="AA78">
        <v>7.07</v>
      </c>
      <c r="AB78">
        <v>1.41</v>
      </c>
      <c r="AC78">
        <v>0</v>
      </c>
      <c r="AD78">
        <v>0.5</v>
      </c>
      <c r="AE78">
        <v>0</v>
      </c>
      <c r="AF78">
        <v>0</v>
      </c>
      <c r="AG78">
        <v>25.34</v>
      </c>
      <c r="AH78">
        <v>67.67</v>
      </c>
      <c r="AI78">
        <v>67.67</v>
      </c>
      <c r="AJ78">
        <v>28.26</v>
      </c>
      <c r="AK78">
        <v>1</v>
      </c>
      <c r="AL78">
        <v>0</v>
      </c>
    </row>
    <row r="79" spans="1:38">
      <c r="A79" t="s">
        <v>121</v>
      </c>
      <c r="B79" s="34">
        <v>262.08</v>
      </c>
      <c r="C79" s="34">
        <v>87.07</v>
      </c>
      <c r="D79" s="93">
        <f t="shared" si="1"/>
        <v>0</v>
      </c>
      <c r="E79" s="34">
        <v>7.66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57.89</v>
      </c>
      <c r="N79">
        <v>240.36</v>
      </c>
      <c r="O79">
        <v>100.56</v>
      </c>
      <c r="P79">
        <v>10.48</v>
      </c>
      <c r="Q79">
        <v>38.01</v>
      </c>
      <c r="R79" s="93">
        <v>0</v>
      </c>
      <c r="S79" s="93">
        <v>0</v>
      </c>
      <c r="T79" s="93">
        <v>0</v>
      </c>
      <c r="U79">
        <v>10.75</v>
      </c>
      <c r="V79">
        <v>0</v>
      </c>
      <c r="W79">
        <v>11.7</v>
      </c>
      <c r="X79">
        <v>80</v>
      </c>
      <c r="Y79">
        <v>26.66</v>
      </c>
      <c r="Z79">
        <v>26.67</v>
      </c>
      <c r="AA79">
        <v>3.15</v>
      </c>
      <c r="AB79">
        <v>0.63</v>
      </c>
      <c r="AC79">
        <v>0</v>
      </c>
      <c r="AD79">
        <v>0</v>
      </c>
      <c r="AE79">
        <v>0</v>
      </c>
      <c r="AF79">
        <v>0</v>
      </c>
      <c r="AG79">
        <v>25</v>
      </c>
      <c r="AH79">
        <v>64</v>
      </c>
      <c r="AI79">
        <v>64</v>
      </c>
      <c r="AJ79">
        <v>28.77</v>
      </c>
      <c r="AK79">
        <v>0</v>
      </c>
      <c r="AL79">
        <v>0</v>
      </c>
    </row>
    <row r="80" spans="1:38">
      <c r="A80" t="s">
        <v>122</v>
      </c>
      <c r="B80" s="34">
        <v>262.08</v>
      </c>
      <c r="C80" s="34">
        <v>87.07</v>
      </c>
      <c r="D80" s="93">
        <f t="shared" si="1"/>
        <v>0</v>
      </c>
      <c r="E80" s="34">
        <v>7.66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57.89</v>
      </c>
      <c r="N80">
        <v>240.36</v>
      </c>
      <c r="O80">
        <v>100.56</v>
      </c>
      <c r="P80">
        <v>10.48</v>
      </c>
      <c r="Q80">
        <v>37.22</v>
      </c>
      <c r="R80" s="93">
        <v>0</v>
      </c>
      <c r="S80" s="93">
        <v>0</v>
      </c>
      <c r="T80" s="93">
        <v>0</v>
      </c>
      <c r="U80">
        <v>10.75</v>
      </c>
      <c r="V80">
        <v>0</v>
      </c>
      <c r="W80">
        <v>11.7</v>
      </c>
      <c r="X80">
        <v>75</v>
      </c>
      <c r="Y80">
        <v>25</v>
      </c>
      <c r="Z80">
        <v>25</v>
      </c>
      <c r="AA80">
        <v>0.88</v>
      </c>
      <c r="AB80">
        <v>0.17</v>
      </c>
      <c r="AC80">
        <v>0</v>
      </c>
      <c r="AD80">
        <v>0</v>
      </c>
      <c r="AE80">
        <v>0</v>
      </c>
      <c r="AF80">
        <v>0</v>
      </c>
      <c r="AG80">
        <v>24</v>
      </c>
      <c r="AH80">
        <v>60.67</v>
      </c>
      <c r="AI80">
        <v>60.67</v>
      </c>
      <c r="AJ80">
        <v>28.77</v>
      </c>
      <c r="AK80">
        <v>0</v>
      </c>
      <c r="AL80">
        <v>0</v>
      </c>
    </row>
    <row r="81" spans="1:38">
      <c r="A81" t="s">
        <v>123</v>
      </c>
      <c r="B81" s="34">
        <v>262.08</v>
      </c>
      <c r="C81" s="34">
        <v>87.07</v>
      </c>
      <c r="D81" s="93">
        <f t="shared" si="1"/>
        <v>0</v>
      </c>
      <c r="E81" s="34">
        <v>7.66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57.89</v>
      </c>
      <c r="N81">
        <v>240.36</v>
      </c>
      <c r="O81">
        <v>100.56</v>
      </c>
      <c r="P81">
        <v>10.48</v>
      </c>
      <c r="Q81">
        <v>36.42</v>
      </c>
      <c r="R81" s="93">
        <v>0</v>
      </c>
      <c r="S81" s="93">
        <v>0</v>
      </c>
      <c r="T81" s="93">
        <v>0</v>
      </c>
      <c r="U81">
        <v>10.75</v>
      </c>
      <c r="V81">
        <v>0</v>
      </c>
      <c r="W81">
        <v>11.7</v>
      </c>
      <c r="X81">
        <v>72.5</v>
      </c>
      <c r="Y81">
        <v>24.16</v>
      </c>
      <c r="Z81">
        <v>24.17</v>
      </c>
      <c r="AA81">
        <v>0.08</v>
      </c>
      <c r="AB81">
        <v>0.02</v>
      </c>
      <c r="AC81">
        <v>0</v>
      </c>
      <c r="AD81">
        <v>0</v>
      </c>
      <c r="AE81">
        <v>0</v>
      </c>
      <c r="AF81">
        <v>0</v>
      </c>
      <c r="AG81">
        <v>23.34</v>
      </c>
      <c r="AH81">
        <v>58.67</v>
      </c>
      <c r="AI81">
        <v>58.67</v>
      </c>
      <c r="AJ81">
        <v>27.75</v>
      </c>
      <c r="AK81">
        <v>0</v>
      </c>
      <c r="AL81">
        <v>0</v>
      </c>
    </row>
    <row r="82" spans="1:38">
      <c r="A82" t="s">
        <v>124</v>
      </c>
      <c r="B82" s="34">
        <v>262.08</v>
      </c>
      <c r="C82" s="34">
        <v>87.07</v>
      </c>
      <c r="D82" s="93">
        <f t="shared" si="1"/>
        <v>0</v>
      </c>
      <c r="E82" s="34">
        <v>7.66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57.89</v>
      </c>
      <c r="N82">
        <v>240.36</v>
      </c>
      <c r="O82">
        <v>100.56</v>
      </c>
      <c r="P82">
        <v>10.48</v>
      </c>
      <c r="Q82">
        <v>35.42</v>
      </c>
      <c r="R82" s="93">
        <v>0</v>
      </c>
      <c r="S82" s="93">
        <v>0</v>
      </c>
      <c r="T82" s="93">
        <v>0</v>
      </c>
      <c r="U82">
        <v>10.75</v>
      </c>
      <c r="V82">
        <v>0</v>
      </c>
      <c r="W82">
        <v>11.7</v>
      </c>
      <c r="X82">
        <v>67</v>
      </c>
      <c r="Y82">
        <v>22.34</v>
      </c>
      <c r="Z82">
        <v>22.33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22.66</v>
      </c>
      <c r="AH82">
        <v>57</v>
      </c>
      <c r="AI82">
        <v>57</v>
      </c>
      <c r="AJ82">
        <v>27.75</v>
      </c>
      <c r="AK82">
        <v>0</v>
      </c>
      <c r="AL82">
        <v>0</v>
      </c>
    </row>
    <row r="83" spans="1:38">
      <c r="A83" t="s">
        <v>125</v>
      </c>
      <c r="B83" s="34">
        <v>262.08</v>
      </c>
      <c r="C83" s="34">
        <v>87.07</v>
      </c>
      <c r="D83" s="93">
        <f t="shared" si="1"/>
        <v>0</v>
      </c>
      <c r="E83" s="34">
        <v>7.66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57.89</v>
      </c>
      <c r="N83">
        <v>240.36</v>
      </c>
      <c r="O83">
        <v>100.56</v>
      </c>
      <c r="P83">
        <v>10.48</v>
      </c>
      <c r="Q83">
        <v>20</v>
      </c>
      <c r="R83" s="93">
        <v>0</v>
      </c>
      <c r="S83" s="93">
        <v>0</v>
      </c>
      <c r="T83" s="93">
        <v>0</v>
      </c>
      <c r="U83">
        <v>10.75</v>
      </c>
      <c r="V83">
        <v>0</v>
      </c>
      <c r="W83">
        <v>11.7</v>
      </c>
      <c r="X83">
        <v>63</v>
      </c>
      <c r="Y83">
        <v>21</v>
      </c>
      <c r="Z83">
        <v>21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22</v>
      </c>
      <c r="AH83">
        <v>55.67</v>
      </c>
      <c r="AI83">
        <v>55.67</v>
      </c>
      <c r="AJ83">
        <v>28.26</v>
      </c>
      <c r="AK83">
        <v>0</v>
      </c>
      <c r="AL83">
        <v>0</v>
      </c>
    </row>
    <row r="84" spans="1:38">
      <c r="A84" t="s">
        <v>126</v>
      </c>
      <c r="B84" s="34">
        <v>262.08</v>
      </c>
      <c r="C84" s="34">
        <v>87.07</v>
      </c>
      <c r="D84" s="93">
        <f t="shared" si="1"/>
        <v>0</v>
      </c>
      <c r="E84" s="34">
        <v>7.66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57.89</v>
      </c>
      <c r="N84">
        <v>240.36</v>
      </c>
      <c r="O84">
        <v>100.56</v>
      </c>
      <c r="P84">
        <v>10.48</v>
      </c>
      <c r="Q84">
        <v>18</v>
      </c>
      <c r="R84" s="93">
        <v>0</v>
      </c>
      <c r="S84" s="93">
        <v>0</v>
      </c>
      <c r="T84" s="93">
        <v>0</v>
      </c>
      <c r="U84">
        <v>10.75</v>
      </c>
      <c r="V84">
        <v>0</v>
      </c>
      <c r="W84">
        <v>11.7</v>
      </c>
      <c r="X84">
        <v>60.5</v>
      </c>
      <c r="Y84">
        <v>20.16</v>
      </c>
      <c r="Z84">
        <v>20.170000000000002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21.66</v>
      </c>
      <c r="AH84">
        <v>54.33</v>
      </c>
      <c r="AI84">
        <v>54.33</v>
      </c>
      <c r="AJ84">
        <v>28.26</v>
      </c>
      <c r="AK84">
        <v>0</v>
      </c>
      <c r="AL84">
        <v>0</v>
      </c>
    </row>
    <row r="85" spans="1:38">
      <c r="A85" t="s">
        <v>127</v>
      </c>
      <c r="B85" s="34">
        <v>262.08</v>
      </c>
      <c r="C85" s="34">
        <v>87.07</v>
      </c>
      <c r="D85" s="93">
        <f t="shared" si="1"/>
        <v>0</v>
      </c>
      <c r="E85" s="34">
        <v>7.66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57.89</v>
      </c>
      <c r="N85">
        <v>240.36</v>
      </c>
      <c r="O85">
        <v>100.56</v>
      </c>
      <c r="P85">
        <v>10.48</v>
      </c>
      <c r="Q85">
        <v>16</v>
      </c>
      <c r="R85" s="93">
        <v>0</v>
      </c>
      <c r="S85" s="93">
        <v>0</v>
      </c>
      <c r="T85" s="93">
        <v>0</v>
      </c>
      <c r="U85">
        <v>10.75</v>
      </c>
      <c r="V85">
        <v>0</v>
      </c>
      <c r="W85">
        <v>11.7</v>
      </c>
      <c r="X85">
        <v>57.5</v>
      </c>
      <c r="Y85">
        <v>19.16</v>
      </c>
      <c r="Z85">
        <v>19.170000000000002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20.66</v>
      </c>
      <c r="AH85">
        <v>52.33</v>
      </c>
      <c r="AI85">
        <v>52.33</v>
      </c>
      <c r="AJ85">
        <v>28.26</v>
      </c>
      <c r="AK85">
        <v>0</v>
      </c>
      <c r="AL85">
        <v>0</v>
      </c>
    </row>
    <row r="86" spans="1:38">
      <c r="A86" t="s">
        <v>128</v>
      </c>
      <c r="B86" s="34">
        <v>262.08</v>
      </c>
      <c r="C86" s="34">
        <v>87.07</v>
      </c>
      <c r="D86" s="93">
        <f t="shared" si="1"/>
        <v>0</v>
      </c>
      <c r="E86" s="34">
        <v>7.66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57.89</v>
      </c>
      <c r="N86">
        <v>240.36</v>
      </c>
      <c r="O86">
        <v>100.56</v>
      </c>
      <c r="P86">
        <v>10.48</v>
      </c>
      <c r="Q86">
        <v>14</v>
      </c>
      <c r="R86" s="93">
        <v>0</v>
      </c>
      <c r="S86" s="93">
        <v>0</v>
      </c>
      <c r="T86" s="93">
        <v>0</v>
      </c>
      <c r="U86">
        <v>10.75</v>
      </c>
      <c r="V86">
        <v>0</v>
      </c>
      <c r="W86">
        <v>11.7</v>
      </c>
      <c r="X86">
        <v>55</v>
      </c>
      <c r="Y86">
        <v>18.34</v>
      </c>
      <c r="Z86">
        <v>18.329999999999998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19.34</v>
      </c>
      <c r="AH86">
        <v>51</v>
      </c>
      <c r="AI86">
        <v>51</v>
      </c>
      <c r="AJ86">
        <v>28.26</v>
      </c>
      <c r="AK86">
        <v>0</v>
      </c>
      <c r="AL86">
        <v>0</v>
      </c>
    </row>
    <row r="87" spans="1:38">
      <c r="A87" t="s">
        <v>129</v>
      </c>
      <c r="B87" s="34">
        <v>262.08</v>
      </c>
      <c r="C87" s="34">
        <v>87.07</v>
      </c>
      <c r="D87" s="93">
        <f t="shared" si="1"/>
        <v>0</v>
      </c>
      <c r="E87" s="34">
        <v>7.66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57.89</v>
      </c>
      <c r="N87">
        <v>240.36</v>
      </c>
      <c r="O87">
        <v>100.56</v>
      </c>
      <c r="P87">
        <v>10.48</v>
      </c>
      <c r="Q87">
        <v>17.2</v>
      </c>
      <c r="R87" s="93">
        <v>0</v>
      </c>
      <c r="S87" s="93">
        <v>0</v>
      </c>
      <c r="T87" s="93">
        <v>0</v>
      </c>
      <c r="U87">
        <v>10.75</v>
      </c>
      <c r="V87">
        <v>0</v>
      </c>
      <c r="W87">
        <v>11.7</v>
      </c>
      <c r="X87">
        <v>54.5</v>
      </c>
      <c r="Y87">
        <v>18.16</v>
      </c>
      <c r="Z87">
        <v>18.170000000000002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18.34</v>
      </c>
      <c r="AH87">
        <v>48.33</v>
      </c>
      <c r="AI87">
        <v>48.33</v>
      </c>
      <c r="AJ87">
        <v>27.75</v>
      </c>
      <c r="AK87">
        <v>0</v>
      </c>
      <c r="AL87">
        <v>0</v>
      </c>
    </row>
    <row r="88" spans="1:38">
      <c r="A88" t="s">
        <v>130</v>
      </c>
      <c r="B88" s="34">
        <v>262.08</v>
      </c>
      <c r="C88" s="34">
        <v>87.07</v>
      </c>
      <c r="D88" s="93">
        <f t="shared" si="1"/>
        <v>0</v>
      </c>
      <c r="E88" s="34">
        <v>7.66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57.89</v>
      </c>
      <c r="N88">
        <v>240.36</v>
      </c>
      <c r="O88">
        <v>100.56</v>
      </c>
      <c r="P88">
        <v>10.48</v>
      </c>
      <c r="Q88">
        <v>16.600000000000001</v>
      </c>
      <c r="R88" s="93">
        <v>0</v>
      </c>
      <c r="S88" s="93">
        <v>0</v>
      </c>
      <c r="T88" s="93">
        <v>0</v>
      </c>
      <c r="U88">
        <v>10.75</v>
      </c>
      <c r="V88">
        <v>0</v>
      </c>
      <c r="W88">
        <v>11.7</v>
      </c>
      <c r="X88">
        <v>54</v>
      </c>
      <c r="Y88">
        <v>18</v>
      </c>
      <c r="Z88">
        <v>18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17.34</v>
      </c>
      <c r="AH88">
        <v>48.33</v>
      </c>
      <c r="AI88">
        <v>48.33</v>
      </c>
      <c r="AJ88">
        <v>27.75</v>
      </c>
      <c r="AK88">
        <v>0</v>
      </c>
      <c r="AL88">
        <v>0</v>
      </c>
    </row>
    <row r="89" spans="1:38">
      <c r="A89" t="s">
        <v>131</v>
      </c>
      <c r="B89" s="34">
        <v>262.08</v>
      </c>
      <c r="C89" s="34">
        <v>87.07</v>
      </c>
      <c r="D89" s="93">
        <f t="shared" si="1"/>
        <v>0</v>
      </c>
      <c r="E89" s="34">
        <v>7.66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57.89</v>
      </c>
      <c r="N89">
        <v>240.36</v>
      </c>
      <c r="O89">
        <v>100.56</v>
      </c>
      <c r="P89">
        <v>10.48</v>
      </c>
      <c r="Q89">
        <v>16.2</v>
      </c>
      <c r="R89" s="93">
        <v>0</v>
      </c>
      <c r="S89" s="93">
        <v>0</v>
      </c>
      <c r="T89" s="93">
        <v>0</v>
      </c>
      <c r="U89">
        <v>10.75</v>
      </c>
      <c r="V89">
        <v>0</v>
      </c>
      <c r="W89">
        <v>11.7</v>
      </c>
      <c r="X89">
        <v>53</v>
      </c>
      <c r="Y89">
        <v>17.66</v>
      </c>
      <c r="Z89">
        <v>17.670000000000002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16.66</v>
      </c>
      <c r="AH89">
        <v>48.33</v>
      </c>
      <c r="AI89">
        <v>48.33</v>
      </c>
      <c r="AJ89">
        <v>27.25</v>
      </c>
      <c r="AK89">
        <v>0</v>
      </c>
      <c r="AL89">
        <v>0</v>
      </c>
    </row>
    <row r="90" spans="1:38">
      <c r="A90" t="s">
        <v>132</v>
      </c>
      <c r="B90" s="34">
        <v>262.08</v>
      </c>
      <c r="C90" s="34">
        <v>87.07</v>
      </c>
      <c r="D90" s="93">
        <f t="shared" si="1"/>
        <v>0</v>
      </c>
      <c r="E90" s="34">
        <v>7.66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57.89</v>
      </c>
      <c r="N90">
        <v>240.36</v>
      </c>
      <c r="O90">
        <v>100.56</v>
      </c>
      <c r="P90">
        <v>10.48</v>
      </c>
      <c r="Q90">
        <v>15.6</v>
      </c>
      <c r="R90" s="93">
        <v>0</v>
      </c>
      <c r="S90" s="93">
        <v>0</v>
      </c>
      <c r="T90" s="93">
        <v>0</v>
      </c>
      <c r="U90">
        <v>10.75</v>
      </c>
      <c r="V90">
        <v>0</v>
      </c>
      <c r="W90">
        <v>11.7</v>
      </c>
      <c r="X90">
        <v>53</v>
      </c>
      <c r="Y90">
        <v>17.66</v>
      </c>
      <c r="Z90">
        <v>17.670000000000002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16.34</v>
      </c>
      <c r="AH90">
        <v>48.33</v>
      </c>
      <c r="AI90">
        <v>48.33</v>
      </c>
      <c r="AJ90">
        <v>27.25</v>
      </c>
      <c r="AK90">
        <v>0</v>
      </c>
      <c r="AL90">
        <v>0</v>
      </c>
    </row>
    <row r="91" spans="1:38">
      <c r="A91" t="s">
        <v>133</v>
      </c>
      <c r="B91" s="34">
        <v>262.08</v>
      </c>
      <c r="C91" s="34">
        <v>87.07</v>
      </c>
      <c r="D91" s="93">
        <f t="shared" si="1"/>
        <v>0</v>
      </c>
      <c r="E91" s="34">
        <v>7.66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57.89</v>
      </c>
      <c r="N91">
        <v>240.36</v>
      </c>
      <c r="O91">
        <v>100.56</v>
      </c>
      <c r="P91">
        <v>10.48</v>
      </c>
      <c r="Q91">
        <v>25.61</v>
      </c>
      <c r="R91" s="93">
        <v>0</v>
      </c>
      <c r="S91" s="93">
        <v>0</v>
      </c>
      <c r="T91" s="93">
        <v>0</v>
      </c>
      <c r="U91">
        <v>10.75</v>
      </c>
      <c r="V91">
        <v>0</v>
      </c>
      <c r="W91">
        <v>11.7</v>
      </c>
      <c r="X91">
        <v>51</v>
      </c>
      <c r="Y91">
        <v>17</v>
      </c>
      <c r="Z91">
        <v>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16.34</v>
      </c>
      <c r="AH91">
        <v>46.67</v>
      </c>
      <c r="AI91">
        <v>46.67</v>
      </c>
      <c r="AJ91">
        <v>27.25</v>
      </c>
      <c r="AK91">
        <v>0</v>
      </c>
      <c r="AL91">
        <v>0</v>
      </c>
    </row>
    <row r="92" spans="1:38">
      <c r="A92" t="s">
        <v>134</v>
      </c>
      <c r="B92" s="34">
        <v>262.08</v>
      </c>
      <c r="C92" s="34">
        <v>87.07</v>
      </c>
      <c r="D92" s="93">
        <f t="shared" si="1"/>
        <v>0</v>
      </c>
      <c r="E92" s="34">
        <v>7.66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57.89</v>
      </c>
      <c r="N92">
        <v>240.36</v>
      </c>
      <c r="O92">
        <v>100.56</v>
      </c>
      <c r="P92">
        <v>10.48</v>
      </c>
      <c r="Q92">
        <v>25.01</v>
      </c>
      <c r="R92" s="93">
        <v>0</v>
      </c>
      <c r="S92" s="93">
        <v>0</v>
      </c>
      <c r="T92" s="93">
        <v>0</v>
      </c>
      <c r="U92">
        <v>10.75</v>
      </c>
      <c r="V92">
        <v>0</v>
      </c>
      <c r="W92">
        <v>11.7</v>
      </c>
      <c r="X92">
        <v>48.5</v>
      </c>
      <c r="Y92">
        <v>16.16</v>
      </c>
      <c r="Z92">
        <v>16.170000000000002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</v>
      </c>
      <c r="AH92">
        <v>45.67</v>
      </c>
      <c r="AI92">
        <v>45.67</v>
      </c>
      <c r="AJ92">
        <v>27.25</v>
      </c>
      <c r="AK92">
        <v>0</v>
      </c>
      <c r="AL92">
        <v>0</v>
      </c>
    </row>
    <row r="93" spans="1:38">
      <c r="A93" t="s">
        <v>135</v>
      </c>
      <c r="B93" s="34">
        <v>262.08</v>
      </c>
      <c r="C93" s="34">
        <v>87.07</v>
      </c>
      <c r="D93" s="93">
        <f t="shared" si="1"/>
        <v>0</v>
      </c>
      <c r="E93" s="34">
        <v>7.66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57.89</v>
      </c>
      <c r="N93">
        <v>240.36</v>
      </c>
      <c r="O93">
        <v>100.56</v>
      </c>
      <c r="P93">
        <v>10.48</v>
      </c>
      <c r="Q93">
        <v>24.41</v>
      </c>
      <c r="R93" s="93">
        <v>0</v>
      </c>
      <c r="S93" s="93">
        <v>0</v>
      </c>
      <c r="T93" s="93">
        <v>0</v>
      </c>
      <c r="U93">
        <v>10.75</v>
      </c>
      <c r="V93">
        <v>0</v>
      </c>
      <c r="W93">
        <v>11.7</v>
      </c>
      <c r="X93">
        <v>46</v>
      </c>
      <c r="Y93">
        <v>15.34</v>
      </c>
      <c r="Z93">
        <v>15.33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16</v>
      </c>
      <c r="AH93">
        <v>44.33</v>
      </c>
      <c r="AI93">
        <v>44.33</v>
      </c>
      <c r="AJ93">
        <v>26.75</v>
      </c>
      <c r="AK93">
        <v>0</v>
      </c>
      <c r="AL93">
        <v>0</v>
      </c>
    </row>
    <row r="94" spans="1:38">
      <c r="A94" t="s">
        <v>136</v>
      </c>
      <c r="B94" s="34">
        <v>262.08</v>
      </c>
      <c r="C94" s="34">
        <v>87.07</v>
      </c>
      <c r="D94" s="93">
        <f t="shared" si="1"/>
        <v>0</v>
      </c>
      <c r="E94" s="34">
        <v>7.66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57.89</v>
      </c>
      <c r="N94">
        <v>240.36</v>
      </c>
      <c r="O94">
        <v>100.56</v>
      </c>
      <c r="P94">
        <v>10.48</v>
      </c>
      <c r="Q94">
        <v>23.41</v>
      </c>
      <c r="R94" s="93">
        <v>0</v>
      </c>
      <c r="S94" s="93">
        <v>0</v>
      </c>
      <c r="T94" s="93">
        <v>0</v>
      </c>
      <c r="U94">
        <v>10.75</v>
      </c>
      <c r="V94">
        <v>0</v>
      </c>
      <c r="W94">
        <v>11.7</v>
      </c>
      <c r="X94">
        <v>46</v>
      </c>
      <c r="Y94">
        <v>15.34</v>
      </c>
      <c r="Z94">
        <v>15.33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15.66</v>
      </c>
      <c r="AH94">
        <v>43.67</v>
      </c>
      <c r="AI94">
        <v>43.67</v>
      </c>
      <c r="AJ94">
        <v>26.25</v>
      </c>
      <c r="AK94">
        <v>0</v>
      </c>
      <c r="AL94">
        <v>0</v>
      </c>
    </row>
    <row r="95" spans="1:38">
      <c r="A95" t="s">
        <v>137</v>
      </c>
      <c r="B95" s="34">
        <v>262.08</v>
      </c>
      <c r="C95" s="34">
        <v>87.07</v>
      </c>
      <c r="D95" s="93">
        <f t="shared" si="1"/>
        <v>0</v>
      </c>
      <c r="E95" s="34">
        <v>7.66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57.89</v>
      </c>
      <c r="N95">
        <v>240.36</v>
      </c>
      <c r="O95">
        <v>100.56</v>
      </c>
      <c r="P95">
        <v>10.48</v>
      </c>
      <c r="Q95">
        <v>18.2</v>
      </c>
      <c r="R95" s="93">
        <v>0</v>
      </c>
      <c r="S95" s="93">
        <v>0</v>
      </c>
      <c r="T95" s="93">
        <v>0</v>
      </c>
      <c r="U95">
        <v>10.75</v>
      </c>
      <c r="V95">
        <v>0</v>
      </c>
      <c r="W95">
        <v>11.7</v>
      </c>
      <c r="X95">
        <v>48.5</v>
      </c>
      <c r="Y95">
        <v>16.16</v>
      </c>
      <c r="Z95">
        <v>16.170000000000002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15.34</v>
      </c>
      <c r="AH95">
        <v>45</v>
      </c>
      <c r="AI95">
        <v>45</v>
      </c>
      <c r="AJ95">
        <v>25.73</v>
      </c>
      <c r="AK95">
        <v>0</v>
      </c>
      <c r="AL95">
        <v>0</v>
      </c>
    </row>
    <row r="96" spans="1:38">
      <c r="A96" t="s">
        <v>138</v>
      </c>
      <c r="B96" s="34">
        <v>262.08</v>
      </c>
      <c r="C96" s="34">
        <v>87.07</v>
      </c>
      <c r="D96" s="93">
        <f t="shared" si="1"/>
        <v>0</v>
      </c>
      <c r="E96" s="34">
        <v>7.66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57.89</v>
      </c>
      <c r="N96">
        <v>240.36</v>
      </c>
      <c r="O96">
        <v>100.56</v>
      </c>
      <c r="P96">
        <v>10.48</v>
      </c>
      <c r="Q96">
        <v>17.2</v>
      </c>
      <c r="R96" s="93">
        <v>0</v>
      </c>
      <c r="S96" s="93">
        <v>0</v>
      </c>
      <c r="T96" s="93">
        <v>0</v>
      </c>
      <c r="U96">
        <v>10.75</v>
      </c>
      <c r="V96">
        <v>0</v>
      </c>
      <c r="W96">
        <v>11.7</v>
      </c>
      <c r="X96">
        <v>51</v>
      </c>
      <c r="Y96">
        <v>17</v>
      </c>
      <c r="Z96">
        <v>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15.34</v>
      </c>
      <c r="AH96">
        <v>46</v>
      </c>
      <c r="AI96">
        <v>46</v>
      </c>
      <c r="AJ96">
        <v>24.73</v>
      </c>
      <c r="AK96">
        <v>0</v>
      </c>
      <c r="AL96">
        <v>0</v>
      </c>
    </row>
    <row r="97" spans="1:50">
      <c r="A97" t="s">
        <v>139</v>
      </c>
      <c r="B97" s="34">
        <v>262.08</v>
      </c>
      <c r="C97" s="34">
        <v>87.07</v>
      </c>
      <c r="D97" s="93">
        <f t="shared" si="1"/>
        <v>0</v>
      </c>
      <c r="E97" s="34">
        <v>7.66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57.89</v>
      </c>
      <c r="N97">
        <v>240.36</v>
      </c>
      <c r="O97">
        <v>100.56</v>
      </c>
      <c r="P97">
        <v>10.48</v>
      </c>
      <c r="Q97">
        <v>13</v>
      </c>
      <c r="R97" s="93">
        <v>0</v>
      </c>
      <c r="S97" s="93">
        <v>0</v>
      </c>
      <c r="T97" s="93">
        <v>0</v>
      </c>
      <c r="U97">
        <v>10.75</v>
      </c>
      <c r="V97">
        <v>0</v>
      </c>
      <c r="W97">
        <v>11.7</v>
      </c>
      <c r="X97">
        <v>54</v>
      </c>
      <c r="Y97">
        <v>18</v>
      </c>
      <c r="Z97">
        <v>18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15</v>
      </c>
      <c r="AH97">
        <v>47</v>
      </c>
      <c r="AI97">
        <v>47</v>
      </c>
      <c r="AJ97">
        <v>24.73</v>
      </c>
      <c r="AK97">
        <v>0</v>
      </c>
      <c r="AL97">
        <v>0</v>
      </c>
    </row>
    <row r="98" spans="1:50">
      <c r="A98" t="s">
        <v>140</v>
      </c>
      <c r="B98" s="34">
        <v>262.08</v>
      </c>
      <c r="C98" s="34">
        <v>87.07</v>
      </c>
      <c r="D98" s="93">
        <f t="shared" si="1"/>
        <v>0</v>
      </c>
      <c r="E98" s="34">
        <v>7.66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57.89</v>
      </c>
      <c r="N98">
        <v>240.36</v>
      </c>
      <c r="O98">
        <v>100.56</v>
      </c>
      <c r="P98">
        <v>10.48</v>
      </c>
      <c r="Q98">
        <v>12.41</v>
      </c>
      <c r="R98" s="93">
        <v>0</v>
      </c>
      <c r="S98" s="93">
        <v>0</v>
      </c>
      <c r="T98" s="93">
        <v>0</v>
      </c>
      <c r="U98">
        <v>10.75</v>
      </c>
      <c r="V98">
        <v>0</v>
      </c>
      <c r="W98">
        <v>11.7</v>
      </c>
      <c r="X98">
        <v>57</v>
      </c>
      <c r="Y98">
        <v>19</v>
      </c>
      <c r="Z98">
        <v>19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15</v>
      </c>
      <c r="AH98">
        <v>45.33</v>
      </c>
      <c r="AI98">
        <v>45.33</v>
      </c>
      <c r="AJ98">
        <v>24.73</v>
      </c>
      <c r="AK98">
        <v>0</v>
      </c>
      <c r="AL98">
        <v>0</v>
      </c>
    </row>
    <row r="99" spans="1:50">
      <c r="A99" t="s">
        <v>141</v>
      </c>
      <c r="B99" s="34">
        <f>SUM(B3:B98)/4000</f>
        <v>6.1004650000000122</v>
      </c>
      <c r="C99" s="34">
        <f t="shared" ref="C99:P99" si="2">SUM(C3:C98)/4000</f>
        <v>1.9596974999999972</v>
      </c>
      <c r="D99" s="93">
        <f t="shared" ref="D99" si="3">SUM(D3:D98)/4000</f>
        <v>1.0030524999999995</v>
      </c>
      <c r="E99" s="34">
        <f>SUM(E3:E98)/4000</f>
        <v>0.2007199999999999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0.11064250000000002</v>
      </c>
      <c r="K99" s="37">
        <f t="shared" si="2"/>
        <v>0.11064250000000002</v>
      </c>
      <c r="L99" s="37">
        <f t="shared" si="2"/>
        <v>0.11341499999999997</v>
      </c>
      <c r="M99">
        <f t="shared" si="2"/>
        <v>1.2778500000000002</v>
      </c>
      <c r="N99">
        <f t="shared" si="2"/>
        <v>6.0540175000000058</v>
      </c>
      <c r="O99">
        <f t="shared" si="2"/>
        <v>2.3641300000000021</v>
      </c>
      <c r="P99">
        <f t="shared" si="2"/>
        <v>0.24366750000000031</v>
      </c>
      <c r="Q99">
        <f t="shared" ref="Q99:AF99" si="5">SUM(Q3:Q98)/4000</f>
        <v>0.41350749999999997</v>
      </c>
      <c r="R99" s="93">
        <f t="shared" si="5"/>
        <v>0.3661549999999999</v>
      </c>
      <c r="S99" s="93">
        <f t="shared" si="5"/>
        <v>0.3249999999999999</v>
      </c>
      <c r="T99" s="93">
        <f t="shared" si="5"/>
        <v>0.31189749999999994</v>
      </c>
      <c r="U99">
        <f t="shared" si="5"/>
        <v>0.25148000000000004</v>
      </c>
      <c r="V99">
        <f t="shared" si="5"/>
        <v>0.83533819050000002</v>
      </c>
      <c r="W99">
        <f t="shared" si="5"/>
        <v>0.26024500000000023</v>
      </c>
      <c r="X99">
        <f t="shared" si="5"/>
        <v>1.819</v>
      </c>
      <c r="Y99">
        <f t="shared" si="5"/>
        <v>0.60631499999999994</v>
      </c>
      <c r="Z99">
        <f t="shared" si="5"/>
        <v>0.60634250000000023</v>
      </c>
      <c r="AA99">
        <f t="shared" si="5"/>
        <v>1.9018299999999997</v>
      </c>
      <c r="AB99">
        <f t="shared" si="5"/>
        <v>0.38035999999999998</v>
      </c>
      <c r="AC99">
        <f t="shared" si="5"/>
        <v>0.71136999999999984</v>
      </c>
      <c r="AD99">
        <f t="shared" si="5"/>
        <v>0.36880750000000007</v>
      </c>
      <c r="AE99">
        <f t="shared" si="5"/>
        <v>0.71750000000000003</v>
      </c>
      <c r="AF99">
        <f t="shared" si="5"/>
        <v>0.36025000000000001</v>
      </c>
      <c r="AG99">
        <f t="shared" ref="AG99:AM99" si="6">SUM(AG3:AG98)/4000</f>
        <v>0.57330999999999999</v>
      </c>
      <c r="AH99">
        <f t="shared" si="6"/>
        <v>1.4301750000000002</v>
      </c>
      <c r="AI99">
        <f t="shared" si="6"/>
        <v>1.4301750000000002</v>
      </c>
      <c r="AJ99">
        <f t="shared" si="6"/>
        <v>0.66976750000000029</v>
      </c>
      <c r="AK99">
        <f t="shared" si="6"/>
        <v>1.4795</v>
      </c>
      <c r="AL99">
        <f t="shared" si="6"/>
        <v>0.63149999999999995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45432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19.306000000000001</v>
      </c>
      <c r="E3">
        <v>0</v>
      </c>
      <c r="F3">
        <v>0</v>
      </c>
      <c r="G3">
        <v>19.306000000000001</v>
      </c>
      <c r="H3">
        <v>0</v>
      </c>
      <c r="I3">
        <v>0</v>
      </c>
      <c r="J3">
        <v>28.962799639768878</v>
      </c>
      <c r="K3">
        <v>494.2784484250825</v>
      </c>
      <c r="L3">
        <v>11.639875677535796</v>
      </c>
      <c r="M3">
        <v>63.888705697299606</v>
      </c>
      <c r="N3">
        <v>52.941769958020991</v>
      </c>
      <c r="O3">
        <v>73.989395988020618</v>
      </c>
      <c r="P3">
        <v>31.373105796850176</v>
      </c>
      <c r="Q3">
        <v>9.6176837153318075</v>
      </c>
      <c r="R3">
        <v>19.12486675392066</v>
      </c>
      <c r="S3">
        <v>11.764961699138254</v>
      </c>
      <c r="T3">
        <v>1.4213232684563757</v>
      </c>
      <c r="U3">
        <v>59.391479965016273</v>
      </c>
      <c r="V3">
        <v>5.1880747341236235</v>
      </c>
      <c r="W3">
        <v>18.78546490972872</v>
      </c>
      <c r="X3">
        <v>62.871752366748169</v>
      </c>
      <c r="Y3">
        <v>0</v>
      </c>
      <c r="Z3">
        <v>5.5288845032727263</v>
      </c>
      <c r="AA3">
        <v>17.283889472151902</v>
      </c>
      <c r="AB3">
        <v>20.881436549132221</v>
      </c>
      <c r="AC3">
        <v>14.973523740533699</v>
      </c>
      <c r="AD3">
        <v>18.707681243224886</v>
      </c>
      <c r="AE3">
        <v>25.43597202988234</v>
      </c>
      <c r="AF3">
        <v>17.675062888816473</v>
      </c>
      <c r="AG3">
        <v>31.190790428972086</v>
      </c>
      <c r="AH3">
        <v>77.26133511136814</v>
      </c>
      <c r="AI3">
        <v>1.8364596279077909</v>
      </c>
      <c r="AJ3">
        <v>0</v>
      </c>
      <c r="AK3">
        <v>28.899433465248237</v>
      </c>
      <c r="AL3">
        <v>57.740481031583457</v>
      </c>
      <c r="AM3">
        <v>8.0770900157501266</v>
      </c>
      <c r="AN3">
        <v>4.2173100824532399E-2</v>
      </c>
      <c r="AO3">
        <v>0</v>
      </c>
      <c r="AP3">
        <v>0.76030877125103558</v>
      </c>
      <c r="AQ3">
        <v>26.106986342103195</v>
      </c>
      <c r="AR3">
        <v>14.510292982155793</v>
      </c>
      <c r="AS3">
        <v>14.416050821609588</v>
      </c>
      <c r="AT3">
        <v>0</v>
      </c>
      <c r="AU3">
        <v>0</v>
      </c>
      <c r="AV3">
        <v>0</v>
      </c>
      <c r="AW3">
        <v>0</v>
      </c>
      <c r="AX3">
        <v>0</v>
      </c>
      <c r="AY3">
        <v>2.458848793296089</v>
      </c>
      <c r="AZ3">
        <v>4.0929669999999998</v>
      </c>
      <c r="BA3">
        <v>3.1006890476190478</v>
      </c>
      <c r="BB3">
        <v>2.4610292030947778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1377.2930947648406</v>
      </c>
    </row>
    <row r="4" spans="1:117">
      <c r="A4" t="s">
        <v>46</v>
      </c>
      <c r="B4">
        <v>0</v>
      </c>
      <c r="C4">
        <v>0</v>
      </c>
      <c r="D4">
        <v>19.306000000000001</v>
      </c>
      <c r="E4">
        <v>0</v>
      </c>
      <c r="F4">
        <v>0</v>
      </c>
      <c r="G4">
        <v>19.306000000000001</v>
      </c>
      <c r="H4">
        <v>0</v>
      </c>
      <c r="I4">
        <v>0</v>
      </c>
      <c r="J4">
        <v>28.962799639768878</v>
      </c>
      <c r="K4">
        <v>494.2784484250825</v>
      </c>
      <c r="L4">
        <v>11.639875677535796</v>
      </c>
      <c r="M4">
        <v>63.888705697299606</v>
      </c>
      <c r="N4">
        <v>52.941769958020991</v>
      </c>
      <c r="O4">
        <v>73.989395988020618</v>
      </c>
      <c r="P4">
        <v>31.373105796850176</v>
      </c>
      <c r="Q4">
        <v>9.6176837153318075</v>
      </c>
      <c r="R4">
        <v>19.12486675392066</v>
      </c>
      <c r="S4">
        <v>11.764961699138254</v>
      </c>
      <c r="T4">
        <v>1.4213232684563757</v>
      </c>
      <c r="U4">
        <v>59.430027586498205</v>
      </c>
      <c r="V4">
        <v>5.1880747341236235</v>
      </c>
      <c r="W4">
        <v>18.78546490972872</v>
      </c>
      <c r="X4">
        <v>62.871752366748169</v>
      </c>
      <c r="Y4">
        <v>0</v>
      </c>
      <c r="Z4">
        <v>5.5288845032727263</v>
      </c>
      <c r="AA4">
        <v>17.870738068354434</v>
      </c>
      <c r="AB4">
        <v>20.881436549132221</v>
      </c>
      <c r="AC4">
        <v>14.973523740533699</v>
      </c>
      <c r="AD4">
        <v>18.707681243224886</v>
      </c>
      <c r="AE4">
        <v>25.43597202988234</v>
      </c>
      <c r="AF4">
        <v>17.675062888816473</v>
      </c>
      <c r="AG4">
        <v>31.190790428972086</v>
      </c>
      <c r="AH4">
        <v>77.26133511136814</v>
      </c>
      <c r="AI4">
        <v>1.8364596279077909</v>
      </c>
      <c r="AJ4">
        <v>0</v>
      </c>
      <c r="AK4">
        <v>28.899433465248237</v>
      </c>
      <c r="AL4">
        <v>57.740481031583457</v>
      </c>
      <c r="AM4">
        <v>8.0770900157501266</v>
      </c>
      <c r="AN4">
        <v>4.2173100824532399E-2</v>
      </c>
      <c r="AO4">
        <v>0</v>
      </c>
      <c r="AP4">
        <v>0.76030877125103558</v>
      </c>
      <c r="AQ4">
        <v>26.106986342103195</v>
      </c>
      <c r="AR4">
        <v>14.510292982155793</v>
      </c>
      <c r="AS4">
        <v>14.416050821609588</v>
      </c>
      <c r="AT4">
        <v>0</v>
      </c>
      <c r="AU4">
        <v>0</v>
      </c>
      <c r="AV4">
        <v>0</v>
      </c>
      <c r="AW4">
        <v>0</v>
      </c>
      <c r="AX4">
        <v>0</v>
      </c>
      <c r="AY4">
        <v>2.458848793296089</v>
      </c>
      <c r="AZ4">
        <v>4.0929669999999998</v>
      </c>
      <c r="BA4">
        <v>3.1006890476190478</v>
      </c>
      <c r="BB4">
        <v>2.4610292030947778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1377.9184909825251</v>
      </c>
    </row>
    <row r="5" spans="1:117">
      <c r="A5" t="s">
        <v>47</v>
      </c>
      <c r="B5">
        <v>0</v>
      </c>
      <c r="C5">
        <v>0</v>
      </c>
      <c r="D5">
        <v>19.306000000000001</v>
      </c>
      <c r="E5">
        <v>0</v>
      </c>
      <c r="F5">
        <v>0</v>
      </c>
      <c r="G5">
        <v>19.306000000000001</v>
      </c>
      <c r="H5">
        <v>0</v>
      </c>
      <c r="I5">
        <v>0</v>
      </c>
      <c r="J5">
        <v>19.301237789837199</v>
      </c>
      <c r="K5">
        <v>494.2784484250825</v>
      </c>
      <c r="L5">
        <v>11.639875677535796</v>
      </c>
      <c r="M5">
        <v>63.888705697299606</v>
      </c>
      <c r="N5">
        <v>52.941769958020991</v>
      </c>
      <c r="O5">
        <v>73.989395988020618</v>
      </c>
      <c r="P5">
        <v>31.373105796850176</v>
      </c>
      <c r="Q5">
        <v>9.6176837153318075</v>
      </c>
      <c r="R5">
        <v>19.12486675392066</v>
      </c>
      <c r="S5">
        <v>11.764961699138254</v>
      </c>
      <c r="T5">
        <v>1.4213232684563757</v>
      </c>
      <c r="U5">
        <v>59.430027586498205</v>
      </c>
      <c r="V5">
        <v>5.1880747341236235</v>
      </c>
      <c r="W5">
        <v>18.78546490972872</v>
      </c>
      <c r="X5">
        <v>62.871752366748169</v>
      </c>
      <c r="Y5">
        <v>0</v>
      </c>
      <c r="Z5">
        <v>5.5288845032727263</v>
      </c>
      <c r="AA5">
        <v>17.870738068354434</v>
      </c>
      <c r="AB5">
        <v>20.881436549132221</v>
      </c>
      <c r="AC5">
        <v>14.973523740533699</v>
      </c>
      <c r="AD5">
        <v>18.707681243224886</v>
      </c>
      <c r="AE5">
        <v>25.43597202988234</v>
      </c>
      <c r="AF5">
        <v>17.675062888816473</v>
      </c>
      <c r="AG5">
        <v>31.190790428972086</v>
      </c>
      <c r="AH5">
        <v>77.26133511136814</v>
      </c>
      <c r="AI5">
        <v>1.8364596279077909</v>
      </c>
      <c r="AJ5">
        <v>0</v>
      </c>
      <c r="AK5">
        <v>28.899433465248237</v>
      </c>
      <c r="AL5">
        <v>57.740481031583457</v>
      </c>
      <c r="AM5">
        <v>8.0770900157501266</v>
      </c>
      <c r="AN5">
        <v>4.2173100824532399E-2</v>
      </c>
      <c r="AO5">
        <v>0</v>
      </c>
      <c r="AP5">
        <v>0.76030877125103558</v>
      </c>
      <c r="AQ5">
        <v>26.106986342103195</v>
      </c>
      <c r="AR5">
        <v>14.510292982155793</v>
      </c>
      <c r="AS5">
        <v>14.416050821609588</v>
      </c>
      <c r="AT5">
        <v>0</v>
      </c>
      <c r="AU5">
        <v>0</v>
      </c>
      <c r="AV5">
        <v>0</v>
      </c>
      <c r="AW5">
        <v>0</v>
      </c>
      <c r="AX5">
        <v>0</v>
      </c>
      <c r="AY5">
        <v>2.458848793296089</v>
      </c>
      <c r="AZ5">
        <v>4.0929669999999998</v>
      </c>
      <c r="BA5">
        <v>3.1006890476190478</v>
      </c>
      <c r="BB5">
        <v>2.4610292030947778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1368.2569291325933</v>
      </c>
    </row>
    <row r="6" spans="1:117">
      <c r="A6" t="s">
        <v>48</v>
      </c>
      <c r="B6">
        <v>0</v>
      </c>
      <c r="C6">
        <v>0</v>
      </c>
      <c r="D6">
        <v>19.306000000000001</v>
      </c>
      <c r="E6">
        <v>0</v>
      </c>
      <c r="F6">
        <v>0</v>
      </c>
      <c r="G6">
        <v>19.306000000000001</v>
      </c>
      <c r="H6">
        <v>0</v>
      </c>
      <c r="I6">
        <v>0</v>
      </c>
      <c r="J6">
        <v>19.301237789837199</v>
      </c>
      <c r="K6">
        <v>494.2784484250825</v>
      </c>
      <c r="L6">
        <v>11.639875677535796</v>
      </c>
      <c r="M6">
        <v>63.888705697299606</v>
      </c>
      <c r="N6">
        <v>52.941769958020991</v>
      </c>
      <c r="O6">
        <v>73.989395988020618</v>
      </c>
      <c r="P6">
        <v>31.373105796850176</v>
      </c>
      <c r="Q6">
        <v>9.6176837153318075</v>
      </c>
      <c r="R6">
        <v>19.12486675392066</v>
      </c>
      <c r="S6">
        <v>11.764961699138254</v>
      </c>
      <c r="T6">
        <v>1.4213232684563757</v>
      </c>
      <c r="U6">
        <v>59.430027586498205</v>
      </c>
      <c r="V6">
        <v>5.1880747341236235</v>
      </c>
      <c r="W6">
        <v>18.78546490972872</v>
      </c>
      <c r="X6">
        <v>62.871752366748169</v>
      </c>
      <c r="Y6">
        <v>0</v>
      </c>
      <c r="Z6">
        <v>5.5288845032727263</v>
      </c>
      <c r="AA6">
        <v>17.870738068354434</v>
      </c>
      <c r="AB6">
        <v>20.881436549132221</v>
      </c>
      <c r="AC6">
        <v>14.973523740533699</v>
      </c>
      <c r="AD6">
        <v>18.707681243224886</v>
      </c>
      <c r="AE6">
        <v>25.43597202988234</v>
      </c>
      <c r="AF6">
        <v>17.675062888816473</v>
      </c>
      <c r="AG6">
        <v>31.190790428972086</v>
      </c>
      <c r="AH6">
        <v>77.26133511136814</v>
      </c>
      <c r="AI6">
        <v>1.8364596279077909</v>
      </c>
      <c r="AJ6">
        <v>0</v>
      </c>
      <c r="AK6">
        <v>28.899433465248237</v>
      </c>
      <c r="AL6">
        <v>57.740481031583457</v>
      </c>
      <c r="AM6">
        <v>8.0770900157501266</v>
      </c>
      <c r="AN6">
        <v>4.2173100824532399E-2</v>
      </c>
      <c r="AO6">
        <v>0</v>
      </c>
      <c r="AP6">
        <v>0.76030877125103558</v>
      </c>
      <c r="AQ6">
        <v>26.106986342103195</v>
      </c>
      <c r="AR6">
        <v>14.510292982155793</v>
      </c>
      <c r="AS6">
        <v>14.416050821609588</v>
      </c>
      <c r="AT6">
        <v>0</v>
      </c>
      <c r="AU6">
        <v>0</v>
      </c>
      <c r="AV6">
        <v>0</v>
      </c>
      <c r="AW6">
        <v>0</v>
      </c>
      <c r="AX6">
        <v>0</v>
      </c>
      <c r="AY6">
        <v>2.458848793296089</v>
      </c>
      <c r="AZ6">
        <v>4.0929669999999998</v>
      </c>
      <c r="BA6">
        <v>3.1006890476190478</v>
      </c>
      <c r="BB6">
        <v>2.4610292030947778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1368.2569291325933</v>
      </c>
    </row>
    <row r="7" spans="1:117">
      <c r="A7" t="s">
        <v>49</v>
      </c>
      <c r="B7">
        <v>0</v>
      </c>
      <c r="C7">
        <v>0</v>
      </c>
      <c r="D7">
        <v>2.1584347826086958</v>
      </c>
      <c r="E7">
        <v>0</v>
      </c>
      <c r="F7">
        <v>0</v>
      </c>
      <c r="G7">
        <v>1.3078320170648465</v>
      </c>
      <c r="H7">
        <v>0</v>
      </c>
      <c r="I7">
        <v>0</v>
      </c>
      <c r="J7">
        <v>9.0461176035502966</v>
      </c>
      <c r="K7">
        <v>494.2784484250825</v>
      </c>
      <c r="L7">
        <v>11.639838756790015</v>
      </c>
      <c r="M7">
        <v>63.888705697299606</v>
      </c>
      <c r="N7">
        <v>52.941769958020991</v>
      </c>
      <c r="O7">
        <v>73.989395988020618</v>
      </c>
      <c r="P7">
        <v>31.373105796850176</v>
      </c>
      <c r="Q7">
        <v>9.6176837153318075</v>
      </c>
      <c r="R7">
        <v>19.12486675392066</v>
      </c>
      <c r="S7">
        <v>11.764961699138254</v>
      </c>
      <c r="T7">
        <v>1.4213232684563757</v>
      </c>
      <c r="U7">
        <v>59.430027586498205</v>
      </c>
      <c r="V7">
        <v>5.1880747341236235</v>
      </c>
      <c r="W7">
        <v>18.78546490972872</v>
      </c>
      <c r="X7">
        <v>62.871752366748169</v>
      </c>
      <c r="Y7">
        <v>0</v>
      </c>
      <c r="Z7">
        <v>5.5288845032727263</v>
      </c>
      <c r="AA7">
        <v>17.870738068354434</v>
      </c>
      <c r="AB7">
        <v>20.881436549132221</v>
      </c>
      <c r="AC7">
        <v>14.973523740533699</v>
      </c>
      <c r="AD7">
        <v>18.707681243224886</v>
      </c>
      <c r="AE7">
        <v>25.43597202988234</v>
      </c>
      <c r="AF7">
        <v>17.675062888816473</v>
      </c>
      <c r="AG7">
        <v>31.190790428972086</v>
      </c>
      <c r="AH7">
        <v>77.26133511136814</v>
      </c>
      <c r="AI7">
        <v>1.8364596279077909</v>
      </c>
      <c r="AJ7">
        <v>0</v>
      </c>
      <c r="AK7">
        <v>28.899433465248237</v>
      </c>
      <c r="AL7">
        <v>57.740481031583457</v>
      </c>
      <c r="AM7">
        <v>8.0770900157501266</v>
      </c>
      <c r="AN7">
        <v>4.2173100824532399E-2</v>
      </c>
      <c r="AO7">
        <v>0</v>
      </c>
      <c r="AP7">
        <v>0.76030877125103558</v>
      </c>
      <c r="AQ7">
        <v>26.106986342103195</v>
      </c>
      <c r="AR7">
        <v>14.510292982155793</v>
      </c>
      <c r="AS7">
        <v>14.416050821609588</v>
      </c>
      <c r="AT7">
        <v>0</v>
      </c>
      <c r="AU7">
        <v>0</v>
      </c>
      <c r="AV7">
        <v>0</v>
      </c>
      <c r="AW7">
        <v>0</v>
      </c>
      <c r="AX7">
        <v>0</v>
      </c>
      <c r="AY7">
        <v>2.458848793296089</v>
      </c>
      <c r="AZ7">
        <v>4.0929669999999998</v>
      </c>
      <c r="BA7">
        <v>3.1006890476190478</v>
      </c>
      <c r="BB7">
        <v>2.4610292030947778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1322.856038825234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0.56863379527559044</v>
      </c>
      <c r="K8">
        <v>494.2784484250825</v>
      </c>
      <c r="L8">
        <v>11.639838756790015</v>
      </c>
      <c r="M8">
        <v>63.888705697299606</v>
      </c>
      <c r="N8">
        <v>52.941769958020991</v>
      </c>
      <c r="O8">
        <v>73.989395988020618</v>
      </c>
      <c r="P8">
        <v>31.373105796850176</v>
      </c>
      <c r="Q8">
        <v>9.6176837153318075</v>
      </c>
      <c r="R8">
        <v>19.12486675392066</v>
      </c>
      <c r="S8">
        <v>11.764961699138254</v>
      </c>
      <c r="T8">
        <v>1.4213232684563757</v>
      </c>
      <c r="U8">
        <v>59.430027586498205</v>
      </c>
      <c r="V8">
        <v>5.1880747341236235</v>
      </c>
      <c r="W8">
        <v>18.78546490972872</v>
      </c>
      <c r="X8">
        <v>62.871752366748169</v>
      </c>
      <c r="Y8">
        <v>0</v>
      </c>
      <c r="Z8">
        <v>5.5288845032727263</v>
      </c>
      <c r="AA8">
        <v>17.870738068354434</v>
      </c>
      <c r="AB8">
        <v>20.881436549132221</v>
      </c>
      <c r="AC8">
        <v>14.973523740533699</v>
      </c>
      <c r="AD8">
        <v>18.707681243224886</v>
      </c>
      <c r="AE8">
        <v>25.43597202988234</v>
      </c>
      <c r="AF8">
        <v>17.675062888816473</v>
      </c>
      <c r="AG8">
        <v>31.190790428972086</v>
      </c>
      <c r="AH8">
        <v>77.26133511136814</v>
      </c>
      <c r="AI8">
        <v>1.8364596279077909</v>
      </c>
      <c r="AJ8">
        <v>0</v>
      </c>
      <c r="AK8">
        <v>28.899433465248237</v>
      </c>
      <c r="AL8">
        <v>57.740481031583457</v>
      </c>
      <c r="AM8">
        <v>8.0770900157501266</v>
      </c>
      <c r="AN8">
        <v>4.2173100824532399E-2</v>
      </c>
      <c r="AO8">
        <v>0</v>
      </c>
      <c r="AP8">
        <v>0.76030877125103558</v>
      </c>
      <c r="AQ8">
        <v>26.106986342103195</v>
      </c>
      <c r="AR8">
        <v>14.510292982155793</v>
      </c>
      <c r="AS8">
        <v>14.416050821609588</v>
      </c>
      <c r="AT8">
        <v>0</v>
      </c>
      <c r="AU8">
        <v>0</v>
      </c>
      <c r="AV8">
        <v>0</v>
      </c>
      <c r="AW8">
        <v>0</v>
      </c>
      <c r="AX8">
        <v>0</v>
      </c>
      <c r="AY8">
        <v>2.458848793296089</v>
      </c>
      <c r="AZ8">
        <v>4.0929669999999998</v>
      </c>
      <c r="BA8">
        <v>3.1006890476190478</v>
      </c>
      <c r="BB8">
        <v>2.4610292030947778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1310.912288217286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494.2784484250825</v>
      </c>
      <c r="L9">
        <v>11.639838756790015</v>
      </c>
      <c r="M9">
        <v>63.888705697299606</v>
      </c>
      <c r="N9">
        <v>52.941769958020991</v>
      </c>
      <c r="O9">
        <v>73.989395988020618</v>
      </c>
      <c r="P9">
        <v>31.373105796850176</v>
      </c>
      <c r="Q9">
        <v>9.6176837153318075</v>
      </c>
      <c r="R9">
        <v>19.12486675392066</v>
      </c>
      <c r="S9">
        <v>11.764961699138254</v>
      </c>
      <c r="T9">
        <v>1.4213232684563757</v>
      </c>
      <c r="U9">
        <v>59.430027586498205</v>
      </c>
      <c r="V9">
        <v>5.1880747341236235</v>
      </c>
      <c r="W9">
        <v>18.78546490972872</v>
      </c>
      <c r="X9">
        <v>62.871752366748169</v>
      </c>
      <c r="Y9">
        <v>0</v>
      </c>
      <c r="Z9">
        <v>5.5288845032727263</v>
      </c>
      <c r="AA9">
        <v>17.870738068354434</v>
      </c>
      <c r="AB9">
        <v>20.881436549132221</v>
      </c>
      <c r="AC9">
        <v>14.973523740533699</v>
      </c>
      <c r="AD9">
        <v>18.707681243224886</v>
      </c>
      <c r="AE9">
        <v>25.43597202988234</v>
      </c>
      <c r="AF9">
        <v>17.675062888816473</v>
      </c>
      <c r="AG9">
        <v>31.190790428972086</v>
      </c>
      <c r="AH9">
        <v>77.26133511136814</v>
      </c>
      <c r="AI9">
        <v>1.8364596279077909</v>
      </c>
      <c r="AJ9">
        <v>0</v>
      </c>
      <c r="AK9">
        <v>28.899433465248237</v>
      </c>
      <c r="AL9">
        <v>57.740481031583457</v>
      </c>
      <c r="AM9">
        <v>8.0770900157501266</v>
      </c>
      <c r="AN9">
        <v>4.2173100824532399E-2</v>
      </c>
      <c r="AO9">
        <v>0</v>
      </c>
      <c r="AP9">
        <v>0.76030877125103558</v>
      </c>
      <c r="AQ9">
        <v>26.106986342103195</v>
      </c>
      <c r="AR9">
        <v>14.510292982155793</v>
      </c>
      <c r="AS9">
        <v>14.759290518948021</v>
      </c>
      <c r="AT9">
        <v>0</v>
      </c>
      <c r="AU9">
        <v>0</v>
      </c>
      <c r="AV9">
        <v>0</v>
      </c>
      <c r="AW9">
        <v>0</v>
      </c>
      <c r="AX9">
        <v>0</v>
      </c>
      <c r="AY9">
        <v>2.458848793296089</v>
      </c>
      <c r="AZ9">
        <v>4.0929669999999998</v>
      </c>
      <c r="BA9">
        <v>3.1006890476190478</v>
      </c>
      <c r="BB9">
        <v>2.4610292030947778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1310.6868941193488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494.2784484250825</v>
      </c>
      <c r="L10">
        <v>11.639838756790015</v>
      </c>
      <c r="M10">
        <v>63.888705697299606</v>
      </c>
      <c r="N10">
        <v>52.941769958020991</v>
      </c>
      <c r="O10">
        <v>73.989395988020618</v>
      </c>
      <c r="P10">
        <v>31.373105796850176</v>
      </c>
      <c r="Q10">
        <v>9.6176837153318075</v>
      </c>
      <c r="R10">
        <v>19.12486675392066</v>
      </c>
      <c r="S10">
        <v>11.764961699138254</v>
      </c>
      <c r="T10">
        <v>1.4213232684563757</v>
      </c>
      <c r="U10">
        <v>59.430027586498205</v>
      </c>
      <c r="V10">
        <v>5.1880747341236235</v>
      </c>
      <c r="W10">
        <v>18.78546490972872</v>
      </c>
      <c r="X10">
        <v>62.871752366748169</v>
      </c>
      <c r="Y10">
        <v>0</v>
      </c>
      <c r="Z10">
        <v>5.5288845032727263</v>
      </c>
      <c r="AA10">
        <v>17.870738068354434</v>
      </c>
      <c r="AB10">
        <v>20.881436549132221</v>
      </c>
      <c r="AC10">
        <v>14.973523740533699</v>
      </c>
      <c r="AD10">
        <v>18.707681243224886</v>
      </c>
      <c r="AE10">
        <v>25.43597202988234</v>
      </c>
      <c r="AF10">
        <v>17.675062888816473</v>
      </c>
      <c r="AG10">
        <v>31.190790428972086</v>
      </c>
      <c r="AH10">
        <v>77.26133511136814</v>
      </c>
      <c r="AI10">
        <v>1.8364596279077909</v>
      </c>
      <c r="AJ10">
        <v>0</v>
      </c>
      <c r="AK10">
        <v>28.899433465248237</v>
      </c>
      <c r="AL10">
        <v>57.740481031583457</v>
      </c>
      <c r="AM10">
        <v>8.0770900157501266</v>
      </c>
      <c r="AN10">
        <v>4.2173100824532399E-2</v>
      </c>
      <c r="AO10">
        <v>0</v>
      </c>
      <c r="AP10">
        <v>0.76030877125103558</v>
      </c>
      <c r="AQ10">
        <v>26.106986342103195</v>
      </c>
      <c r="AR10">
        <v>14.510292982155793</v>
      </c>
      <c r="AS10">
        <v>14.759290518948021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2.458848793296089</v>
      </c>
      <c r="AZ10">
        <v>4.0929669999999998</v>
      </c>
      <c r="BA10">
        <v>3.1006890476190478</v>
      </c>
      <c r="BB10">
        <v>2.4610292030947778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1310.6868941193488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494.28056618043348</v>
      </c>
      <c r="L11">
        <v>11.639797665090654</v>
      </c>
      <c r="M11">
        <v>63.892920725776364</v>
      </c>
      <c r="N11">
        <v>52.939323910766078</v>
      </c>
      <c r="O11">
        <v>73.987051598746845</v>
      </c>
      <c r="P11">
        <v>31.370678106254928</v>
      </c>
      <c r="Q11">
        <v>9.618305731343284</v>
      </c>
      <c r="R11">
        <v>19.126084463055353</v>
      </c>
      <c r="S11">
        <v>11.764991201074443</v>
      </c>
      <c r="T11">
        <v>1.4669617609756098</v>
      </c>
      <c r="U11">
        <v>59.430027586498205</v>
      </c>
      <c r="V11">
        <v>5.1880747341236235</v>
      </c>
      <c r="W11">
        <v>18.78546490972872</v>
      </c>
      <c r="X11">
        <v>62.871752366748169</v>
      </c>
      <c r="Y11">
        <v>0</v>
      </c>
      <c r="Z11">
        <v>5.5288845032727263</v>
      </c>
      <c r="AA11">
        <v>17.870738068354434</v>
      </c>
      <c r="AB11">
        <v>20.881436549132221</v>
      </c>
      <c r="AC11">
        <v>14.973523740533699</v>
      </c>
      <c r="AD11">
        <v>18.707681243224886</v>
      </c>
      <c r="AE11">
        <v>25.43597202988234</v>
      </c>
      <c r="AF11">
        <v>17.675062888816473</v>
      </c>
      <c r="AG11">
        <v>31.190790428972086</v>
      </c>
      <c r="AH11">
        <v>77.26133511136814</v>
      </c>
      <c r="AI11">
        <v>1.8364596279077909</v>
      </c>
      <c r="AJ11">
        <v>0</v>
      </c>
      <c r="AK11">
        <v>28.899433465248237</v>
      </c>
      <c r="AL11">
        <v>57.740481031583457</v>
      </c>
      <c r="AM11">
        <v>8.0770900157501266</v>
      </c>
      <c r="AN11">
        <v>4.2173100824532399E-2</v>
      </c>
      <c r="AO11">
        <v>0</v>
      </c>
      <c r="AP11">
        <v>4.0187750592377798</v>
      </c>
      <c r="AQ11">
        <v>26.106986342103195</v>
      </c>
      <c r="AR11">
        <v>14.510292982155793</v>
      </c>
      <c r="AS11">
        <v>14.759290518948021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2.458848793296089</v>
      </c>
      <c r="AZ11">
        <v>4.0929669999999998</v>
      </c>
      <c r="BA11">
        <v>3.1006890476190478</v>
      </c>
      <c r="BB11">
        <v>2.6311003268858801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1314.1620128157326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494.49679193614998</v>
      </c>
      <c r="L12">
        <v>11.639797665090654</v>
      </c>
      <c r="M12">
        <v>63.892920725776364</v>
      </c>
      <c r="N12">
        <v>52.939323910766078</v>
      </c>
      <c r="O12">
        <v>73.987051598746845</v>
      </c>
      <c r="P12">
        <v>31.370678106254928</v>
      </c>
      <c r="Q12">
        <v>9.618305731343284</v>
      </c>
      <c r="R12">
        <v>19.126084463055353</v>
      </c>
      <c r="S12">
        <v>11.764991201074443</v>
      </c>
      <c r="T12">
        <v>1.4705906727272728</v>
      </c>
      <c r="U12">
        <v>59.430027586498205</v>
      </c>
      <c r="V12">
        <v>5.1880747341236235</v>
      </c>
      <c r="W12">
        <v>18.78546490972872</v>
      </c>
      <c r="X12">
        <v>62.871752366748169</v>
      </c>
      <c r="Y12">
        <v>0</v>
      </c>
      <c r="Z12">
        <v>5.5288845032727263</v>
      </c>
      <c r="AA12">
        <v>17.870738068354434</v>
      </c>
      <c r="AB12">
        <v>20.881436549132221</v>
      </c>
      <c r="AC12">
        <v>14.973523740533699</v>
      </c>
      <c r="AD12">
        <v>18.707681243224886</v>
      </c>
      <c r="AE12">
        <v>25.43597202988234</v>
      </c>
      <c r="AF12">
        <v>17.675062888816473</v>
      </c>
      <c r="AG12">
        <v>31.190790428972086</v>
      </c>
      <c r="AH12">
        <v>77.26133511136814</v>
      </c>
      <c r="AI12">
        <v>1.8364596279077909</v>
      </c>
      <c r="AJ12">
        <v>0</v>
      </c>
      <c r="AK12">
        <v>28.899433465248237</v>
      </c>
      <c r="AL12">
        <v>57.740481031583457</v>
      </c>
      <c r="AM12">
        <v>8.0770900157501266</v>
      </c>
      <c r="AN12">
        <v>4.2173100824532399E-2</v>
      </c>
      <c r="AO12">
        <v>0</v>
      </c>
      <c r="AP12">
        <v>4.0187750592377798</v>
      </c>
      <c r="AQ12">
        <v>19.430772507445692</v>
      </c>
      <c r="AR12">
        <v>14.510292982155793</v>
      </c>
      <c r="AS12">
        <v>14.759290518948021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2.458848793296089</v>
      </c>
      <c r="AZ12">
        <v>4.0929669999999998</v>
      </c>
      <c r="BA12">
        <v>3.1006890476190478</v>
      </c>
      <c r="BB12">
        <v>2.6311003268858801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1307.7056536485431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494.49679193614998</v>
      </c>
      <c r="L13">
        <v>11.639797665090654</v>
      </c>
      <c r="M13">
        <v>63.892920725776364</v>
      </c>
      <c r="N13">
        <v>52.939323910766078</v>
      </c>
      <c r="O13">
        <v>73.987051598746845</v>
      </c>
      <c r="P13">
        <v>31.370678106254928</v>
      </c>
      <c r="Q13">
        <v>9.618305731343284</v>
      </c>
      <c r="R13">
        <v>19.126084463055353</v>
      </c>
      <c r="S13">
        <v>11.764991201074443</v>
      </c>
      <c r="T13">
        <v>1.4705906727272728</v>
      </c>
      <c r="U13">
        <v>59.430027586498205</v>
      </c>
      <c r="V13">
        <v>5.1880747341236235</v>
      </c>
      <c r="W13">
        <v>18.78546490972872</v>
      </c>
      <c r="X13">
        <v>62.871752366748169</v>
      </c>
      <c r="Y13">
        <v>0</v>
      </c>
      <c r="Z13">
        <v>5.5288845032727263</v>
      </c>
      <c r="AA13">
        <v>17.870738068354434</v>
      </c>
      <c r="AB13">
        <v>20.881436549132221</v>
      </c>
      <c r="AC13">
        <v>14.973523740533699</v>
      </c>
      <c r="AD13">
        <v>18.707681243224886</v>
      </c>
      <c r="AE13">
        <v>25.43597202988234</v>
      </c>
      <c r="AF13">
        <v>17.675062888816473</v>
      </c>
      <c r="AG13">
        <v>31.190790428972086</v>
      </c>
      <c r="AH13">
        <v>77.26133511136814</v>
      </c>
      <c r="AI13">
        <v>1.8364596279077909</v>
      </c>
      <c r="AJ13">
        <v>0</v>
      </c>
      <c r="AK13">
        <v>28.899433465248237</v>
      </c>
      <c r="AL13">
        <v>57.740481031583457</v>
      </c>
      <c r="AM13">
        <v>8.0770900157501266</v>
      </c>
      <c r="AN13">
        <v>4.2173100824532399E-2</v>
      </c>
      <c r="AO13">
        <v>0</v>
      </c>
      <c r="AP13">
        <v>4.0187750592377798</v>
      </c>
      <c r="AQ13">
        <v>19.430772507445692</v>
      </c>
      <c r="AR13">
        <v>14.510292982155793</v>
      </c>
      <c r="AS13">
        <v>14.759290518948021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2.458848793296089</v>
      </c>
      <c r="AZ13">
        <v>4.0929669999999998</v>
      </c>
      <c r="BA13">
        <v>3.1006890476190478</v>
      </c>
      <c r="BB13">
        <v>2.6311003268858801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1307.7056536485431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494.49679193614998</v>
      </c>
      <c r="L14">
        <v>11.639797665090654</v>
      </c>
      <c r="M14">
        <v>63.892920725776364</v>
      </c>
      <c r="N14">
        <v>52.939323910766078</v>
      </c>
      <c r="O14">
        <v>73.987051598746845</v>
      </c>
      <c r="P14">
        <v>31.370678106254928</v>
      </c>
      <c r="Q14">
        <v>9.618305731343284</v>
      </c>
      <c r="R14">
        <v>19.126084463055353</v>
      </c>
      <c r="S14">
        <v>11.764991201074443</v>
      </c>
      <c r="T14">
        <v>1.4705906727272728</v>
      </c>
      <c r="U14">
        <v>59.430027586498205</v>
      </c>
      <c r="V14">
        <v>5.1880747341236235</v>
      </c>
      <c r="W14">
        <v>18.78546490972872</v>
      </c>
      <c r="X14">
        <v>62.871752366748169</v>
      </c>
      <c r="Y14">
        <v>0</v>
      </c>
      <c r="Z14">
        <v>5.5288845032727263</v>
      </c>
      <c r="AA14">
        <v>17.870738068354434</v>
      </c>
      <c r="AB14">
        <v>20.881436549132221</v>
      </c>
      <c r="AC14">
        <v>14.973523740533699</v>
      </c>
      <c r="AD14">
        <v>18.707681243224886</v>
      </c>
      <c r="AE14">
        <v>25.43597202988234</v>
      </c>
      <c r="AF14">
        <v>17.675062888816473</v>
      </c>
      <c r="AG14">
        <v>31.190790428972086</v>
      </c>
      <c r="AH14">
        <v>77.26133511136814</v>
      </c>
      <c r="AI14">
        <v>1.8364596279077909</v>
      </c>
      <c r="AJ14">
        <v>0</v>
      </c>
      <c r="AK14">
        <v>28.899433465248237</v>
      </c>
      <c r="AL14">
        <v>57.740481031583457</v>
      </c>
      <c r="AM14">
        <v>8.0770900157501266</v>
      </c>
      <c r="AN14">
        <v>4.2173100824532399E-2</v>
      </c>
      <c r="AO14">
        <v>0</v>
      </c>
      <c r="AP14">
        <v>1.3033863395194698</v>
      </c>
      <c r="AQ14">
        <v>19.430772507445692</v>
      </c>
      <c r="AR14">
        <v>14.510292982155793</v>
      </c>
      <c r="AS14">
        <v>14.759290518948021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2.458848793296089</v>
      </c>
      <c r="AZ14">
        <v>4.0929669999999998</v>
      </c>
      <c r="BA14">
        <v>3.1006890476190478</v>
      </c>
      <c r="BB14">
        <v>2.6311003268858801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1304.9902649288249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495.80929814898894</v>
      </c>
      <c r="L15">
        <v>11.639752050758672</v>
      </c>
      <c r="M15">
        <v>62.831378152181195</v>
      </c>
      <c r="N15">
        <v>52.129038510179328</v>
      </c>
      <c r="O15">
        <v>72.742846740501605</v>
      </c>
      <c r="P15">
        <v>30.457458931434054</v>
      </c>
      <c r="Q15">
        <v>9.618305731343284</v>
      </c>
      <c r="R15">
        <v>19.126084463055353</v>
      </c>
      <c r="S15">
        <v>11.764991201074443</v>
      </c>
      <c r="T15">
        <v>1.4705906727272728</v>
      </c>
      <c r="U15">
        <v>59.430027586498205</v>
      </c>
      <c r="V15">
        <v>5.1880747341236235</v>
      </c>
      <c r="W15">
        <v>18.78546490972872</v>
      </c>
      <c r="X15">
        <v>62.871752366748169</v>
      </c>
      <c r="Y15">
        <v>0</v>
      </c>
      <c r="Z15">
        <v>5.5288845032727263</v>
      </c>
      <c r="AA15">
        <v>17.870738068354434</v>
      </c>
      <c r="AB15">
        <v>20.881436549132221</v>
      </c>
      <c r="AC15">
        <v>14.973523740533699</v>
      </c>
      <c r="AD15">
        <v>18.707681243224886</v>
      </c>
      <c r="AE15">
        <v>25.43597202988234</v>
      </c>
      <c r="AF15">
        <v>17.675062888816473</v>
      </c>
      <c r="AG15">
        <v>31.190790428972086</v>
      </c>
      <c r="AH15">
        <v>77.26133511136814</v>
      </c>
      <c r="AI15">
        <v>1.8364596279077909</v>
      </c>
      <c r="AJ15">
        <v>0</v>
      </c>
      <c r="AK15">
        <v>28.899433465248237</v>
      </c>
      <c r="AL15">
        <v>57.740481031583457</v>
      </c>
      <c r="AM15">
        <v>8.0770900157501266</v>
      </c>
      <c r="AN15">
        <v>4.2173100824532399E-2</v>
      </c>
      <c r="AO15">
        <v>0</v>
      </c>
      <c r="AP15">
        <v>1.3033863395194698</v>
      </c>
      <c r="AQ15">
        <v>12.953848338297128</v>
      </c>
      <c r="AR15">
        <v>14.510292982155793</v>
      </c>
      <c r="AS15">
        <v>14.759290518948021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2.458848793296089</v>
      </c>
      <c r="AZ15">
        <v>4.0929669999999998</v>
      </c>
      <c r="BA15">
        <v>3.1006890476190478</v>
      </c>
      <c r="BB15">
        <v>2.6311003268858801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1295.7965493509353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494.49227223686938</v>
      </c>
      <c r="L16">
        <v>11.639752050758672</v>
      </c>
      <c r="M16">
        <v>62.831378152181195</v>
      </c>
      <c r="N16">
        <v>52.129038510179328</v>
      </c>
      <c r="O16">
        <v>72.742846740501605</v>
      </c>
      <c r="P16">
        <v>30.457458931434054</v>
      </c>
      <c r="Q16">
        <v>9.618305731343284</v>
      </c>
      <c r="R16">
        <v>19.126084463055353</v>
      </c>
      <c r="S16">
        <v>11.764991201074443</v>
      </c>
      <c r="T16">
        <v>1.4705906727272728</v>
      </c>
      <c r="U16">
        <v>59.430027586498205</v>
      </c>
      <c r="V16">
        <v>5.1880747341236235</v>
      </c>
      <c r="W16">
        <v>18.78546490972872</v>
      </c>
      <c r="X16">
        <v>62.871752366748169</v>
      </c>
      <c r="Y16">
        <v>0</v>
      </c>
      <c r="Z16">
        <v>5.5288845032727263</v>
      </c>
      <c r="AA16">
        <v>17.870738068354434</v>
      </c>
      <c r="AB16">
        <v>20.881436549132221</v>
      </c>
      <c r="AC16">
        <v>14.973523740533699</v>
      </c>
      <c r="AD16">
        <v>18.707681243224886</v>
      </c>
      <c r="AE16">
        <v>25.43597202988234</v>
      </c>
      <c r="AF16">
        <v>17.675062888816473</v>
      </c>
      <c r="AG16">
        <v>31.190790428972086</v>
      </c>
      <c r="AH16">
        <v>77.26133511136814</v>
      </c>
      <c r="AI16">
        <v>1.8364596279077909</v>
      </c>
      <c r="AJ16">
        <v>0</v>
      </c>
      <c r="AK16">
        <v>28.899433465248237</v>
      </c>
      <c r="AL16">
        <v>57.740481031583457</v>
      </c>
      <c r="AM16">
        <v>8.0770900157501266</v>
      </c>
      <c r="AN16">
        <v>4.2173100824532399E-2</v>
      </c>
      <c r="AO16">
        <v>0</v>
      </c>
      <c r="AP16">
        <v>1.3033863395194698</v>
      </c>
      <c r="AQ16">
        <v>12.953848338297128</v>
      </c>
      <c r="AR16">
        <v>14.510292982155793</v>
      </c>
      <c r="AS16">
        <v>14.759290518948021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2.458848793296089</v>
      </c>
      <c r="AZ16">
        <v>4.0929669999999998</v>
      </c>
      <c r="BA16">
        <v>3.1006890476190478</v>
      </c>
      <c r="BB16">
        <v>2.6311003268858801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1294.4795234388157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494.49227223686938</v>
      </c>
      <c r="L17">
        <v>11.639752050758672</v>
      </c>
      <c r="M17">
        <v>62.831378152181195</v>
      </c>
      <c r="N17">
        <v>52.129038510179328</v>
      </c>
      <c r="O17">
        <v>72.742846740501605</v>
      </c>
      <c r="P17">
        <v>30.457458931434054</v>
      </c>
      <c r="Q17">
        <v>9.618305731343284</v>
      </c>
      <c r="R17">
        <v>19.126084463055353</v>
      </c>
      <c r="S17">
        <v>11.764991201074443</v>
      </c>
      <c r="T17">
        <v>1.4705906727272728</v>
      </c>
      <c r="U17">
        <v>59.430027586498205</v>
      </c>
      <c r="V17">
        <v>5.1880747341236235</v>
      </c>
      <c r="W17">
        <v>18.78546490972872</v>
      </c>
      <c r="X17">
        <v>62.871752366748169</v>
      </c>
      <c r="Y17">
        <v>0</v>
      </c>
      <c r="Z17">
        <v>5.5288845032727263</v>
      </c>
      <c r="AA17">
        <v>17.870738068354434</v>
      </c>
      <c r="AB17">
        <v>20.881436549132221</v>
      </c>
      <c r="AC17">
        <v>14.973523740533699</v>
      </c>
      <c r="AD17">
        <v>18.707681243224886</v>
      </c>
      <c r="AE17">
        <v>25.43597202988234</v>
      </c>
      <c r="AF17">
        <v>13.256297662964373</v>
      </c>
      <c r="AG17">
        <v>31.190790428972086</v>
      </c>
      <c r="AH17">
        <v>77.26133511136814</v>
      </c>
      <c r="AI17">
        <v>1.8364596279077909</v>
      </c>
      <c r="AJ17">
        <v>0</v>
      </c>
      <c r="AK17">
        <v>28.899433465248237</v>
      </c>
      <c r="AL17">
        <v>57.740481031583457</v>
      </c>
      <c r="AM17">
        <v>8.0770900157501266</v>
      </c>
      <c r="AN17">
        <v>4.2173100824532399E-2</v>
      </c>
      <c r="AO17">
        <v>0</v>
      </c>
      <c r="AP17">
        <v>1.3033863395194698</v>
      </c>
      <c r="AQ17">
        <v>12.953848338297128</v>
      </c>
      <c r="AR17">
        <v>14.510292982155793</v>
      </c>
      <c r="AS17">
        <v>14.759290518948021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2.458848793296089</v>
      </c>
      <c r="AZ17">
        <v>4.0929669999999998</v>
      </c>
      <c r="BA17">
        <v>3.1006890476190478</v>
      </c>
      <c r="BB17">
        <v>2.6311003268858801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1290.0607582129637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494.49227223686938</v>
      </c>
      <c r="L18">
        <v>11.639752050758672</v>
      </c>
      <c r="M18">
        <v>62.831378152181195</v>
      </c>
      <c r="N18">
        <v>52.129038510179328</v>
      </c>
      <c r="O18">
        <v>72.742846740501605</v>
      </c>
      <c r="P18">
        <v>30.457458931434054</v>
      </c>
      <c r="Q18">
        <v>9.618305731343284</v>
      </c>
      <c r="R18">
        <v>19.126084463055353</v>
      </c>
      <c r="S18">
        <v>11.764991201074443</v>
      </c>
      <c r="T18">
        <v>1.4705906727272728</v>
      </c>
      <c r="U18">
        <v>59.430027586498205</v>
      </c>
      <c r="V18">
        <v>5.1880747341236235</v>
      </c>
      <c r="W18">
        <v>18.78546490972872</v>
      </c>
      <c r="X18">
        <v>62.871752366748169</v>
      </c>
      <c r="Y18">
        <v>0</v>
      </c>
      <c r="Z18">
        <v>5.5288845032727263</v>
      </c>
      <c r="AA18">
        <v>17.870738068354434</v>
      </c>
      <c r="AB18">
        <v>20.881436549132221</v>
      </c>
      <c r="AC18">
        <v>14.973523740533699</v>
      </c>
      <c r="AD18">
        <v>13.998301047195008</v>
      </c>
      <c r="AE18">
        <v>25.43597202988234</v>
      </c>
      <c r="AF18">
        <v>13.256297662964373</v>
      </c>
      <c r="AG18">
        <v>31.190790428972086</v>
      </c>
      <c r="AH18">
        <v>77.26133511136814</v>
      </c>
      <c r="AI18">
        <v>1.8364596279077909</v>
      </c>
      <c r="AJ18">
        <v>0</v>
      </c>
      <c r="AK18">
        <v>28.899433465248237</v>
      </c>
      <c r="AL18">
        <v>57.740481031583457</v>
      </c>
      <c r="AM18">
        <v>8.0770900157501266</v>
      </c>
      <c r="AN18">
        <v>4.2173100824532399E-2</v>
      </c>
      <c r="AO18">
        <v>0</v>
      </c>
      <c r="AP18">
        <v>1.3033863395194698</v>
      </c>
      <c r="AQ18">
        <v>12.953848338297128</v>
      </c>
      <c r="AR18">
        <v>14.510292982155793</v>
      </c>
      <c r="AS18">
        <v>14.759290518948021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2.458848793296089</v>
      </c>
      <c r="AZ18">
        <v>4.0929669999999998</v>
      </c>
      <c r="BA18">
        <v>3.1006890476190478</v>
      </c>
      <c r="BB18">
        <v>2.6311003268858801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1285.3513780169337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494.49227223686938</v>
      </c>
      <c r="L19">
        <v>11.639752050758672</v>
      </c>
      <c r="M19">
        <v>62.831378152181195</v>
      </c>
      <c r="N19">
        <v>52.129038510179328</v>
      </c>
      <c r="O19">
        <v>72.742846740501605</v>
      </c>
      <c r="P19">
        <v>30.457458931434054</v>
      </c>
      <c r="Q19">
        <v>9.618305731343284</v>
      </c>
      <c r="R19">
        <v>19.126084463055353</v>
      </c>
      <c r="S19">
        <v>11.764991201074443</v>
      </c>
      <c r="T19">
        <v>1.4705906727272728</v>
      </c>
      <c r="U19">
        <v>59.430027586498205</v>
      </c>
      <c r="V19">
        <v>5.1880747341236235</v>
      </c>
      <c r="W19">
        <v>18.78546490972872</v>
      </c>
      <c r="X19">
        <v>62.871752366748169</v>
      </c>
      <c r="Y19">
        <v>0</v>
      </c>
      <c r="Z19">
        <v>5.5288845032727263</v>
      </c>
      <c r="AA19">
        <v>17.870738068354434</v>
      </c>
      <c r="AB19">
        <v>20.881436549132221</v>
      </c>
      <c r="AC19">
        <v>14.973523740533699</v>
      </c>
      <c r="AD19">
        <v>13.998301047195008</v>
      </c>
      <c r="AE19">
        <v>25.43597202988234</v>
      </c>
      <c r="AF19">
        <v>13.256297662964373</v>
      </c>
      <c r="AG19">
        <v>31.190790428972086</v>
      </c>
      <c r="AH19">
        <v>77.26133511136814</v>
      </c>
      <c r="AI19">
        <v>1.8364596279077909</v>
      </c>
      <c r="AJ19">
        <v>0</v>
      </c>
      <c r="AK19">
        <v>28.899433465248237</v>
      </c>
      <c r="AL19">
        <v>57.740481031583457</v>
      </c>
      <c r="AM19">
        <v>8.0770900157501266</v>
      </c>
      <c r="AN19">
        <v>4.2173100824532399E-2</v>
      </c>
      <c r="AO19">
        <v>0</v>
      </c>
      <c r="AP19">
        <v>1.3033863395194698</v>
      </c>
      <c r="AQ19">
        <v>6.4769241691485639</v>
      </c>
      <c r="AR19">
        <v>14.510292982155793</v>
      </c>
      <c r="AS19">
        <v>14.759290518948021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2.458848793296089</v>
      </c>
      <c r="AZ19">
        <v>4.0929669999999998</v>
      </c>
      <c r="BA19">
        <v>3.1006890476190478</v>
      </c>
      <c r="BB19">
        <v>2.6311003268858801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1278.8744538477852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494.49227223686938</v>
      </c>
      <c r="L20">
        <v>11.639792705110066</v>
      </c>
      <c r="M20">
        <v>62.831378152181195</v>
      </c>
      <c r="N20">
        <v>52.129038510179328</v>
      </c>
      <c r="O20">
        <v>72.742846740501605</v>
      </c>
      <c r="P20">
        <v>30.457458931434054</v>
      </c>
      <c r="Q20">
        <v>9.618305731343284</v>
      </c>
      <c r="R20">
        <v>19.126084463055353</v>
      </c>
      <c r="S20">
        <v>11.764991201074443</v>
      </c>
      <c r="T20">
        <v>1.4705906727272728</v>
      </c>
      <c r="U20">
        <v>59.430027586498205</v>
      </c>
      <c r="V20">
        <v>5.1880747341236235</v>
      </c>
      <c r="W20">
        <v>18.78546490972872</v>
      </c>
      <c r="X20">
        <v>62.871752366748169</v>
      </c>
      <c r="Y20">
        <v>0</v>
      </c>
      <c r="Z20">
        <v>5.5288845032727263</v>
      </c>
      <c r="AA20">
        <v>17.870738068354434</v>
      </c>
      <c r="AB20">
        <v>20.881436549132221</v>
      </c>
      <c r="AC20">
        <v>14.973523740533699</v>
      </c>
      <c r="AD20">
        <v>13.998301047195008</v>
      </c>
      <c r="AE20">
        <v>25.43597202988234</v>
      </c>
      <c r="AF20">
        <v>13.256297662964373</v>
      </c>
      <c r="AG20">
        <v>31.190790428972086</v>
      </c>
      <c r="AH20">
        <v>77.26133511136814</v>
      </c>
      <c r="AI20">
        <v>7.214664446184627</v>
      </c>
      <c r="AJ20">
        <v>0</v>
      </c>
      <c r="AK20">
        <v>28.899433465248237</v>
      </c>
      <c r="AL20">
        <v>57.740481031583457</v>
      </c>
      <c r="AM20">
        <v>8.0770900157501266</v>
      </c>
      <c r="AN20">
        <v>4.2173100824532399E-2</v>
      </c>
      <c r="AO20">
        <v>0</v>
      </c>
      <c r="AP20">
        <v>1.3033863395194698</v>
      </c>
      <c r="AQ20">
        <v>0</v>
      </c>
      <c r="AR20">
        <v>14.510292982155793</v>
      </c>
      <c r="AS20">
        <v>14.759290518948021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2.458848793296089</v>
      </c>
      <c r="AZ20">
        <v>4.0929669999999998</v>
      </c>
      <c r="BA20">
        <v>3.1006890476190478</v>
      </c>
      <c r="BB20">
        <v>2.6311003268858801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1277.775775151265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494.49227223686938</v>
      </c>
      <c r="L21">
        <v>11.639792705110066</v>
      </c>
      <c r="M21">
        <v>62.831378152181195</v>
      </c>
      <c r="N21">
        <v>52.129038510179328</v>
      </c>
      <c r="O21">
        <v>72.742846740501605</v>
      </c>
      <c r="P21">
        <v>30.457458931434054</v>
      </c>
      <c r="Q21">
        <v>9.618305731343284</v>
      </c>
      <c r="R21">
        <v>19.126084463055353</v>
      </c>
      <c r="S21">
        <v>11.764991201074443</v>
      </c>
      <c r="T21">
        <v>1.4705906727272728</v>
      </c>
      <c r="U21">
        <v>59.430027586498205</v>
      </c>
      <c r="V21">
        <v>5.1880747341236235</v>
      </c>
      <c r="W21">
        <v>18.78546490972872</v>
      </c>
      <c r="X21">
        <v>62.871752366748169</v>
      </c>
      <c r="Y21">
        <v>0</v>
      </c>
      <c r="Z21">
        <v>5.5288845032727263</v>
      </c>
      <c r="AA21">
        <v>17.870738068354434</v>
      </c>
      <c r="AB21">
        <v>20.881436549132221</v>
      </c>
      <c r="AC21">
        <v>14.973523740533699</v>
      </c>
      <c r="AD21">
        <v>13.998301047195008</v>
      </c>
      <c r="AE21">
        <v>25.43597202988234</v>
      </c>
      <c r="AF21">
        <v>13.256297662964373</v>
      </c>
      <c r="AG21">
        <v>31.190790428972086</v>
      </c>
      <c r="AH21">
        <v>77.26133511136814</v>
      </c>
      <c r="AI21">
        <v>7.214664446184627</v>
      </c>
      <c r="AJ21">
        <v>0</v>
      </c>
      <c r="AK21">
        <v>28.899433465248237</v>
      </c>
      <c r="AL21">
        <v>57.740481031583457</v>
      </c>
      <c r="AM21">
        <v>8.0770900157501266</v>
      </c>
      <c r="AN21">
        <v>4.2173100824532399E-2</v>
      </c>
      <c r="AO21">
        <v>0</v>
      </c>
      <c r="AP21">
        <v>1.3033863395194698</v>
      </c>
      <c r="AQ21">
        <v>0</v>
      </c>
      <c r="AR21">
        <v>14.510292982155793</v>
      </c>
      <c r="AS21">
        <v>14.759290518948021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2.458848793296089</v>
      </c>
      <c r="AZ21">
        <v>4.0929669999999998</v>
      </c>
      <c r="BA21">
        <v>3.1006890476190478</v>
      </c>
      <c r="BB21">
        <v>2.6311003268858801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1277.775775151265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494.49227223686938</v>
      </c>
      <c r="L22">
        <v>11.64</v>
      </c>
      <c r="M22">
        <v>62.831378152181195</v>
      </c>
      <c r="N22">
        <v>52.129038510179328</v>
      </c>
      <c r="O22">
        <v>72.742846740501605</v>
      </c>
      <c r="P22">
        <v>30.457458931434054</v>
      </c>
      <c r="Q22">
        <v>9.618305731343284</v>
      </c>
      <c r="R22">
        <v>19.126084463055353</v>
      </c>
      <c r="S22">
        <v>11.764991201074443</v>
      </c>
      <c r="T22">
        <v>1.4705906727272728</v>
      </c>
      <c r="U22">
        <v>59.430027586498205</v>
      </c>
      <c r="V22">
        <v>5.1880747341236235</v>
      </c>
      <c r="W22">
        <v>18.78546490972872</v>
      </c>
      <c r="X22">
        <v>62.871752366748169</v>
      </c>
      <c r="Y22">
        <v>0</v>
      </c>
      <c r="Z22">
        <v>5.5288845032727263</v>
      </c>
      <c r="AA22">
        <v>17.870738068354434</v>
      </c>
      <c r="AB22">
        <v>20.881436549132221</v>
      </c>
      <c r="AC22">
        <v>14.973523740533699</v>
      </c>
      <c r="AD22">
        <v>13.998301047195008</v>
      </c>
      <c r="AE22">
        <v>25.43597202988234</v>
      </c>
      <c r="AF22">
        <v>13.256297662964373</v>
      </c>
      <c r="AG22">
        <v>31.190790428972086</v>
      </c>
      <c r="AH22">
        <v>77.26133511136814</v>
      </c>
      <c r="AI22">
        <v>7.214664446184627</v>
      </c>
      <c r="AJ22">
        <v>0</v>
      </c>
      <c r="AK22">
        <v>28.899433465248237</v>
      </c>
      <c r="AL22">
        <v>57.740481031583457</v>
      </c>
      <c r="AM22">
        <v>8.0770900157501266</v>
      </c>
      <c r="AN22">
        <v>4.2173100824532399E-2</v>
      </c>
      <c r="AO22">
        <v>0</v>
      </c>
      <c r="AP22">
        <v>1.3033863395194698</v>
      </c>
      <c r="AQ22">
        <v>0</v>
      </c>
      <c r="AR22">
        <v>14.510292982155793</v>
      </c>
      <c r="AS22">
        <v>14.759290518948021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2.458848793296089</v>
      </c>
      <c r="AZ22">
        <v>4.0929669999999998</v>
      </c>
      <c r="BA22">
        <v>3.1006890476190478</v>
      </c>
      <c r="BB22">
        <v>2.6311003268858801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1277.7759824461548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494.49227223686938</v>
      </c>
      <c r="L23">
        <v>11.64</v>
      </c>
      <c r="M23">
        <v>62.831378152181195</v>
      </c>
      <c r="N23">
        <v>52.129038510179328</v>
      </c>
      <c r="O23">
        <v>72.742846740501605</v>
      </c>
      <c r="P23">
        <v>30.457458931434054</v>
      </c>
      <c r="Q23">
        <v>9.618305731343284</v>
      </c>
      <c r="R23">
        <v>19.005628745754606</v>
      </c>
      <c r="S23">
        <v>11.764991201074443</v>
      </c>
      <c r="T23">
        <v>1.4705906727272728</v>
      </c>
      <c r="U23">
        <v>59.430027586498205</v>
      </c>
      <c r="V23">
        <v>5.1880747341236235</v>
      </c>
      <c r="W23">
        <v>18.78546490972872</v>
      </c>
      <c r="X23">
        <v>62.871752366748169</v>
      </c>
      <c r="Y23">
        <v>0</v>
      </c>
      <c r="Z23">
        <v>5.5288845032727263</v>
      </c>
      <c r="AA23">
        <v>17.870738068354434</v>
      </c>
      <c r="AB23">
        <v>20.881436549132221</v>
      </c>
      <c r="AC23">
        <v>14.973523740533699</v>
      </c>
      <c r="AD23">
        <v>13.998301047195008</v>
      </c>
      <c r="AE23">
        <v>25.43597202988234</v>
      </c>
      <c r="AF23">
        <v>13.256297662964373</v>
      </c>
      <c r="AG23">
        <v>31.190790428972086</v>
      </c>
      <c r="AH23">
        <v>77.26133511136814</v>
      </c>
      <c r="AI23">
        <v>7.214664446184627</v>
      </c>
      <c r="AJ23">
        <v>0</v>
      </c>
      <c r="AK23">
        <v>28.899433465248237</v>
      </c>
      <c r="AL23">
        <v>57.740481031583457</v>
      </c>
      <c r="AM23">
        <v>8.0770900157501266</v>
      </c>
      <c r="AN23">
        <v>4.2173100824532399E-2</v>
      </c>
      <c r="AO23">
        <v>0</v>
      </c>
      <c r="AP23">
        <v>1.3033863395194698</v>
      </c>
      <c r="AQ23">
        <v>0</v>
      </c>
      <c r="AR23">
        <v>14.510292982155793</v>
      </c>
      <c r="AS23">
        <v>14.759290518948021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2.458848793296089</v>
      </c>
      <c r="AZ23">
        <v>4.0929669999999998</v>
      </c>
      <c r="BA23">
        <v>3.1006890476190478</v>
      </c>
      <c r="BB23">
        <v>2.6311003268858801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1277.6555267288541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494.49227223686938</v>
      </c>
      <c r="L24">
        <v>11.639543139436267</v>
      </c>
      <c r="M24">
        <v>62.831378152181195</v>
      </c>
      <c r="N24">
        <v>52.129038510179328</v>
      </c>
      <c r="O24">
        <v>72.742846740501605</v>
      </c>
      <c r="P24">
        <v>30.457458931434054</v>
      </c>
      <c r="Q24">
        <v>9.618305731343284</v>
      </c>
      <c r="R24">
        <v>19.005628745754606</v>
      </c>
      <c r="S24">
        <v>11.764991201074443</v>
      </c>
      <c r="T24">
        <v>1.4705906727272728</v>
      </c>
      <c r="U24">
        <v>59.430027586498205</v>
      </c>
      <c r="V24">
        <v>5.1880747341236235</v>
      </c>
      <c r="W24">
        <v>18.78546490972872</v>
      </c>
      <c r="X24">
        <v>62.871752366748169</v>
      </c>
      <c r="Y24">
        <v>0</v>
      </c>
      <c r="Z24">
        <v>5.5288845032727263</v>
      </c>
      <c r="AA24">
        <v>17.870738068354434</v>
      </c>
      <c r="AB24">
        <v>20.881436549132221</v>
      </c>
      <c r="AC24">
        <v>14.973523740533699</v>
      </c>
      <c r="AD24">
        <v>13.998301047195008</v>
      </c>
      <c r="AE24">
        <v>25.43597202988234</v>
      </c>
      <c r="AF24">
        <v>13.256297662964373</v>
      </c>
      <c r="AG24">
        <v>31.190790428972086</v>
      </c>
      <c r="AH24">
        <v>77.26133511136814</v>
      </c>
      <c r="AI24">
        <v>7.8705432346225903</v>
      </c>
      <c r="AJ24">
        <v>0</v>
      </c>
      <c r="AK24">
        <v>28.899433465248237</v>
      </c>
      <c r="AL24">
        <v>57.740481031583457</v>
      </c>
      <c r="AM24">
        <v>8.0770900157501266</v>
      </c>
      <c r="AN24">
        <v>4.2173100824532399E-2</v>
      </c>
      <c r="AO24">
        <v>0</v>
      </c>
      <c r="AP24">
        <v>1.3033863395194698</v>
      </c>
      <c r="AQ24">
        <v>0</v>
      </c>
      <c r="AR24">
        <v>14.510292982155793</v>
      </c>
      <c r="AS24">
        <v>14.759290518948021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2.458848793296089</v>
      </c>
      <c r="AZ24">
        <v>4.0929669999999998</v>
      </c>
      <c r="BA24">
        <v>3.1006890476190478</v>
      </c>
      <c r="BB24">
        <v>2.6311003268858801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1278.3109486567284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491.19426579393252</v>
      </c>
      <c r="L25">
        <v>11.639835666933548</v>
      </c>
      <c r="M25">
        <v>62.831378152181195</v>
      </c>
      <c r="N25">
        <v>52.129038510179328</v>
      </c>
      <c r="O25">
        <v>72.742846740501605</v>
      </c>
      <c r="P25">
        <v>30.457458931434054</v>
      </c>
      <c r="Q25">
        <v>9.618305731343284</v>
      </c>
      <c r="R25">
        <v>19.005628745754606</v>
      </c>
      <c r="S25">
        <v>11.764991201074443</v>
      </c>
      <c r="T25">
        <v>1.19</v>
      </c>
      <c r="U25">
        <v>59.430027586498205</v>
      </c>
      <c r="V25">
        <v>5.1880747341236235</v>
      </c>
      <c r="W25">
        <v>18.78546490972872</v>
      </c>
      <c r="X25">
        <v>62.871752366748169</v>
      </c>
      <c r="Y25">
        <v>0</v>
      </c>
      <c r="Z25">
        <v>5.5288845032727263</v>
      </c>
      <c r="AA25">
        <v>17.870738068354434</v>
      </c>
      <c r="AB25">
        <v>20.881436549132221</v>
      </c>
      <c r="AC25">
        <v>14.973523740533699</v>
      </c>
      <c r="AD25">
        <v>13.998301047195008</v>
      </c>
      <c r="AE25">
        <v>25.43597202988234</v>
      </c>
      <c r="AF25">
        <v>13.256297662964373</v>
      </c>
      <c r="AG25">
        <v>31.190790428972086</v>
      </c>
      <c r="AH25">
        <v>77.26133511136814</v>
      </c>
      <c r="AI25">
        <v>7.8705432346225903</v>
      </c>
      <c r="AJ25">
        <v>0</v>
      </c>
      <c r="AK25">
        <v>28.899433465248237</v>
      </c>
      <c r="AL25">
        <v>57.740481031583457</v>
      </c>
      <c r="AM25">
        <v>8.0770900157501266</v>
      </c>
      <c r="AN25">
        <v>4.2173100824532399E-2</v>
      </c>
      <c r="AO25">
        <v>0</v>
      </c>
      <c r="AP25">
        <v>1.3033863395194698</v>
      </c>
      <c r="AQ25">
        <v>0</v>
      </c>
      <c r="AR25">
        <v>14.510292982155793</v>
      </c>
      <c r="AS25">
        <v>14.759290518948021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2.458848793296089</v>
      </c>
      <c r="AZ25">
        <v>4.0929669999999998</v>
      </c>
      <c r="BA25">
        <v>3.1006890476190478</v>
      </c>
      <c r="BB25">
        <v>2.6311003268858801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1274.7326440685615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494.49679193614998</v>
      </c>
      <c r="L26">
        <v>11.639835666933548</v>
      </c>
      <c r="M26">
        <v>62.831378152181195</v>
      </c>
      <c r="N26">
        <v>52.129038510179328</v>
      </c>
      <c r="O26">
        <v>72.742846740501605</v>
      </c>
      <c r="P26">
        <v>30.457458931434054</v>
      </c>
      <c r="Q26">
        <v>9.618305731343284</v>
      </c>
      <c r="R26">
        <v>19.005628745754606</v>
      </c>
      <c r="S26">
        <v>11.764991201074443</v>
      </c>
      <c r="T26">
        <v>1.19</v>
      </c>
      <c r="U26">
        <v>59.430027586498205</v>
      </c>
      <c r="V26">
        <v>5.1880747341236235</v>
      </c>
      <c r="W26">
        <v>18.78546490972872</v>
      </c>
      <c r="X26">
        <v>62.871752366748169</v>
      </c>
      <c r="Y26">
        <v>0</v>
      </c>
      <c r="Z26">
        <v>5.5288845032727263</v>
      </c>
      <c r="AA26">
        <v>17.870738068354434</v>
      </c>
      <c r="AB26">
        <v>20.881436549132221</v>
      </c>
      <c r="AC26">
        <v>14.973523740533699</v>
      </c>
      <c r="AD26">
        <v>13.998301047195008</v>
      </c>
      <c r="AE26">
        <v>25.43597202988234</v>
      </c>
      <c r="AF26">
        <v>13.256297662964373</v>
      </c>
      <c r="AG26">
        <v>31.190790428972086</v>
      </c>
      <c r="AH26">
        <v>77.26133511136814</v>
      </c>
      <c r="AI26">
        <v>7.8705432346225903</v>
      </c>
      <c r="AJ26">
        <v>0</v>
      </c>
      <c r="AK26">
        <v>28.899433465248237</v>
      </c>
      <c r="AL26">
        <v>57.740481031583457</v>
      </c>
      <c r="AM26">
        <v>8.0770900157501266</v>
      </c>
      <c r="AN26">
        <v>4.2173100824532399E-2</v>
      </c>
      <c r="AO26">
        <v>0</v>
      </c>
      <c r="AP26">
        <v>1.3033863395194698</v>
      </c>
      <c r="AQ26">
        <v>0</v>
      </c>
      <c r="AR26">
        <v>14.510292982155793</v>
      </c>
      <c r="AS26">
        <v>14.759290518948021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2.458848793296089</v>
      </c>
      <c r="AZ26">
        <v>4.0929669999999998</v>
      </c>
      <c r="BA26">
        <v>3.1006890476190478</v>
      </c>
      <c r="BB26">
        <v>2.6311003268858801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1278.0351702107791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494.49679193614998</v>
      </c>
      <c r="L27">
        <v>11.639835666933548</v>
      </c>
      <c r="M27">
        <v>62.831378152181195</v>
      </c>
      <c r="N27">
        <v>52.129038510179328</v>
      </c>
      <c r="O27">
        <v>72.742846740501605</v>
      </c>
      <c r="P27">
        <v>30.457458931434054</v>
      </c>
      <c r="Q27">
        <v>9.618305731343284</v>
      </c>
      <c r="R27">
        <v>19.005628745754606</v>
      </c>
      <c r="S27">
        <v>11.764991201074443</v>
      </c>
      <c r="T27">
        <v>1.19</v>
      </c>
      <c r="U27">
        <v>59.430027586498205</v>
      </c>
      <c r="V27">
        <v>5.1880747341236235</v>
      </c>
      <c r="W27">
        <v>18.78546490972872</v>
      </c>
      <c r="X27">
        <v>62.871752366748169</v>
      </c>
      <c r="Y27">
        <v>0</v>
      </c>
      <c r="Z27">
        <v>5.5288845032727263</v>
      </c>
      <c r="AA27">
        <v>17.870738068354434</v>
      </c>
      <c r="AB27">
        <v>20.881436549132221</v>
      </c>
      <c r="AC27">
        <v>14.973523740533699</v>
      </c>
      <c r="AD27">
        <v>13.998301047195008</v>
      </c>
      <c r="AE27">
        <v>25.43597202988234</v>
      </c>
      <c r="AF27">
        <v>6.4808563705059523</v>
      </c>
      <c r="AG27">
        <v>31.190790428972086</v>
      </c>
      <c r="AH27">
        <v>77.26133511136814</v>
      </c>
      <c r="AI27">
        <v>7.8705432346225903</v>
      </c>
      <c r="AJ27">
        <v>0</v>
      </c>
      <c r="AK27">
        <v>28.899433465248237</v>
      </c>
      <c r="AL27">
        <v>57.740481031583457</v>
      </c>
      <c r="AM27">
        <v>7.5620527101648074</v>
      </c>
      <c r="AN27">
        <v>4.2173100824532399E-2</v>
      </c>
      <c r="AO27">
        <v>0</v>
      </c>
      <c r="AP27">
        <v>1.3033863395194698</v>
      </c>
      <c r="AQ27">
        <v>0</v>
      </c>
      <c r="AR27">
        <v>14.510292982155793</v>
      </c>
      <c r="AS27">
        <v>14.759290518948021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2.458848793296089</v>
      </c>
      <c r="AZ27">
        <v>4.0929669999999998</v>
      </c>
      <c r="BA27">
        <v>3.1006890476190478</v>
      </c>
      <c r="BB27">
        <v>2.6311003268858801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1270.7446916127353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494.49301741058969</v>
      </c>
      <c r="L28">
        <v>11.639835666933548</v>
      </c>
      <c r="M28">
        <v>62.831378152181195</v>
      </c>
      <c r="N28">
        <v>52.129038510179328</v>
      </c>
      <c r="O28">
        <v>72.742846740501605</v>
      </c>
      <c r="P28">
        <v>30.457458931434054</v>
      </c>
      <c r="Q28">
        <v>9.618305731343284</v>
      </c>
      <c r="R28">
        <v>19.005628745754606</v>
      </c>
      <c r="S28">
        <v>11.764991201074443</v>
      </c>
      <c r="T28">
        <v>1.19</v>
      </c>
      <c r="U28">
        <v>59.430027586498205</v>
      </c>
      <c r="V28">
        <v>5.1880747341236235</v>
      </c>
      <c r="W28">
        <v>18.78546490972872</v>
      </c>
      <c r="X28">
        <v>62.871752366748169</v>
      </c>
      <c r="Y28">
        <v>0</v>
      </c>
      <c r="Z28">
        <v>5.5288845032727263</v>
      </c>
      <c r="AA28">
        <v>17.870738068354434</v>
      </c>
      <c r="AB28">
        <v>20.881436549132221</v>
      </c>
      <c r="AC28">
        <v>14.973523740533699</v>
      </c>
      <c r="AD28">
        <v>13.998301047195008</v>
      </c>
      <c r="AE28">
        <v>25.43597202988234</v>
      </c>
      <c r="AF28">
        <v>6.2599188371963042</v>
      </c>
      <c r="AG28">
        <v>31.190790428972086</v>
      </c>
      <c r="AH28">
        <v>77.26133511136814</v>
      </c>
      <c r="AI28">
        <v>7.8705432346225903</v>
      </c>
      <c r="AJ28">
        <v>0</v>
      </c>
      <c r="AK28">
        <v>28.899433465248237</v>
      </c>
      <c r="AL28">
        <v>57.740481031583457</v>
      </c>
      <c r="AM28">
        <v>5.3820015626065016</v>
      </c>
      <c r="AN28">
        <v>4.2173100824532399E-2</v>
      </c>
      <c r="AO28">
        <v>0</v>
      </c>
      <c r="AP28">
        <v>1.3033863395194698</v>
      </c>
      <c r="AQ28">
        <v>0</v>
      </c>
      <c r="AR28">
        <v>14.510292982155793</v>
      </c>
      <c r="AS28">
        <v>14.759290518948021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2.458848793296089</v>
      </c>
      <c r="AZ28">
        <v>4.0929669999999998</v>
      </c>
      <c r="BA28">
        <v>3.1006890476190478</v>
      </c>
      <c r="BB28">
        <v>2.6311003268858801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1268.3399284063069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494.49301741058969</v>
      </c>
      <c r="L29">
        <v>11.639835666933548</v>
      </c>
      <c r="M29">
        <v>62.831378152181195</v>
      </c>
      <c r="N29">
        <v>52.129038510179328</v>
      </c>
      <c r="O29">
        <v>72.742846740501605</v>
      </c>
      <c r="P29">
        <v>30.457458931434054</v>
      </c>
      <c r="Q29">
        <v>9.618305731343284</v>
      </c>
      <c r="R29">
        <v>19.005628745754606</v>
      </c>
      <c r="S29">
        <v>11.764991201074443</v>
      </c>
      <c r="T29">
        <v>1.19</v>
      </c>
      <c r="U29">
        <v>59.430027586498205</v>
      </c>
      <c r="V29">
        <v>5.1880747341236235</v>
      </c>
      <c r="W29">
        <v>18.78546490972872</v>
      </c>
      <c r="X29">
        <v>62.871752366748169</v>
      </c>
      <c r="Y29">
        <v>0</v>
      </c>
      <c r="Z29">
        <v>5.5288845032727263</v>
      </c>
      <c r="AA29">
        <v>17.870738068354434</v>
      </c>
      <c r="AB29">
        <v>20.881436549132221</v>
      </c>
      <c r="AC29">
        <v>14.973523740533699</v>
      </c>
      <c r="AD29">
        <v>13.998301047195008</v>
      </c>
      <c r="AE29">
        <v>25.43597202988234</v>
      </c>
      <c r="AF29">
        <v>6.2599188371963042</v>
      </c>
      <c r="AG29">
        <v>31.190790428972086</v>
      </c>
      <c r="AH29">
        <v>77.26133511136814</v>
      </c>
      <c r="AI29">
        <v>25.27231402666834</v>
      </c>
      <c r="AJ29">
        <v>0</v>
      </c>
      <c r="AK29">
        <v>28.899433465248237</v>
      </c>
      <c r="AL29">
        <v>57.740481031583457</v>
      </c>
      <c r="AM29">
        <v>5.3820015626065016</v>
      </c>
      <c r="AN29">
        <v>4.2173100824532399E-2</v>
      </c>
      <c r="AO29">
        <v>0</v>
      </c>
      <c r="AP29">
        <v>1.3033863395194698</v>
      </c>
      <c r="AQ29">
        <v>0</v>
      </c>
      <c r="AR29">
        <v>14.510292982155793</v>
      </c>
      <c r="AS29">
        <v>14.759290518948021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2.458848793296089</v>
      </c>
      <c r="AZ29">
        <v>4.0929669999999998</v>
      </c>
      <c r="BA29">
        <v>3.1006890476190478</v>
      </c>
      <c r="BB29">
        <v>2.6311003268858801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1285.7416991983525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495.53184232592821</v>
      </c>
      <c r="L30">
        <v>12.019344303607399</v>
      </c>
      <c r="M30">
        <v>62.831378152181195</v>
      </c>
      <c r="N30">
        <v>52.129038510179328</v>
      </c>
      <c r="O30">
        <v>72.742846740501605</v>
      </c>
      <c r="P30">
        <v>30.457458931434054</v>
      </c>
      <c r="Q30">
        <v>9.618305731343284</v>
      </c>
      <c r="R30">
        <v>19.005628745754606</v>
      </c>
      <c r="S30">
        <v>11.76512319545256</v>
      </c>
      <c r="T30">
        <v>1.4705906727272728</v>
      </c>
      <c r="U30">
        <v>59.430027586498205</v>
      </c>
      <c r="V30">
        <v>5.1880747341236235</v>
      </c>
      <c r="W30">
        <v>18.78546490972872</v>
      </c>
      <c r="X30">
        <v>62.871752366748169</v>
      </c>
      <c r="Y30">
        <v>0</v>
      </c>
      <c r="Z30">
        <v>5.5288845032727263</v>
      </c>
      <c r="AA30">
        <v>17.870738068354434</v>
      </c>
      <c r="AB30">
        <v>20.881436549132221</v>
      </c>
      <c r="AC30">
        <v>14.973523740533699</v>
      </c>
      <c r="AD30">
        <v>13.998301047195008</v>
      </c>
      <c r="AE30">
        <v>25.43597202988234</v>
      </c>
      <c r="AF30">
        <v>6.2599188371963042</v>
      </c>
      <c r="AG30">
        <v>31.190790428972086</v>
      </c>
      <c r="AH30">
        <v>77.26133511136814</v>
      </c>
      <c r="AI30">
        <v>25.27231402666834</v>
      </c>
      <c r="AJ30">
        <v>0</v>
      </c>
      <c r="AK30">
        <v>28.899433465248237</v>
      </c>
      <c r="AL30">
        <v>57.740481031583457</v>
      </c>
      <c r="AM30">
        <v>5.3820015626065016</v>
      </c>
      <c r="AN30">
        <v>4.2173100824532399E-2</v>
      </c>
      <c r="AO30">
        <v>0</v>
      </c>
      <c r="AP30">
        <v>1.3033863395194698</v>
      </c>
      <c r="AQ30">
        <v>0</v>
      </c>
      <c r="AR30">
        <v>14.510292982155793</v>
      </c>
      <c r="AS30">
        <v>14.759290518948021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2.458848793296089</v>
      </c>
      <c r="AZ30">
        <v>4.0929669999999998</v>
      </c>
      <c r="BA30">
        <v>3.1006890476190478</v>
      </c>
      <c r="BB30">
        <v>2.6311003268858801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1287.4407554174704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434.37060001340711</v>
      </c>
      <c r="L31">
        <v>5.9996726973081866</v>
      </c>
      <c r="M31">
        <v>62.831378152181195</v>
      </c>
      <c r="N31">
        <v>52.129038510179328</v>
      </c>
      <c r="O31">
        <v>72.742846740501605</v>
      </c>
      <c r="P31">
        <v>30.457458931434054</v>
      </c>
      <c r="Q31">
        <v>9.618305731343284</v>
      </c>
      <c r="R31">
        <v>19.126084463055353</v>
      </c>
      <c r="S31">
        <v>11.761567767932489</v>
      </c>
      <c r="T31">
        <v>1.4705906727272728</v>
      </c>
      <c r="U31">
        <v>59.430027586498205</v>
      </c>
      <c r="V31">
        <v>5.1880747341236235</v>
      </c>
      <c r="W31">
        <v>18.78546490972872</v>
      </c>
      <c r="X31">
        <v>62.871752366748169</v>
      </c>
      <c r="Y31">
        <v>0</v>
      </c>
      <c r="Z31">
        <v>5.5288845032727263</v>
      </c>
      <c r="AA31">
        <v>17.870738068354434</v>
      </c>
      <c r="AB31">
        <v>20.881436549132221</v>
      </c>
      <c r="AC31">
        <v>14.973523740533699</v>
      </c>
      <c r="AD31">
        <v>13.998301047195008</v>
      </c>
      <c r="AE31">
        <v>25.43597202988234</v>
      </c>
      <c r="AF31">
        <v>6.2599188371963042</v>
      </c>
      <c r="AG31">
        <v>31.190790428972086</v>
      </c>
      <c r="AH31">
        <v>77.26133511136814</v>
      </c>
      <c r="AI31">
        <v>25.27231402666834</v>
      </c>
      <c r="AJ31">
        <v>0</v>
      </c>
      <c r="AK31">
        <v>28.899433465248237</v>
      </c>
      <c r="AL31">
        <v>57.740481031583457</v>
      </c>
      <c r="AM31">
        <v>5.3820015626065016</v>
      </c>
      <c r="AN31">
        <v>4.2173100824532399E-2</v>
      </c>
      <c r="AO31">
        <v>0</v>
      </c>
      <c r="AP31">
        <v>1.3033863395194698</v>
      </c>
      <c r="AQ31">
        <v>0</v>
      </c>
      <c r="AR31">
        <v>14.510292982155793</v>
      </c>
      <c r="AS31">
        <v>14.759290518948021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2.458848793296089</v>
      </c>
      <c r="AZ31">
        <v>4.0929669999999998</v>
      </c>
      <c r="BA31">
        <v>3.1006890476190478</v>
      </c>
      <c r="BB31">
        <v>2.6311003268858801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1220.3767417884305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415.0791955313278</v>
      </c>
      <c r="L32">
        <v>5.9996726973081866</v>
      </c>
      <c r="M32">
        <v>62.831378152181195</v>
      </c>
      <c r="N32">
        <v>52.129038510179328</v>
      </c>
      <c r="O32">
        <v>72.742846740501605</v>
      </c>
      <c r="P32">
        <v>30.457458931434054</v>
      </c>
      <c r="Q32">
        <v>9.6224340885529145</v>
      </c>
      <c r="R32">
        <v>19.129126970636662</v>
      </c>
      <c r="S32">
        <v>11.760445222517729</v>
      </c>
      <c r="T32">
        <v>1.4705906727272728</v>
      </c>
      <c r="U32">
        <v>59.430027586498205</v>
      </c>
      <c r="V32">
        <v>5.1880747341236235</v>
      </c>
      <c r="W32">
        <v>18.78546490972872</v>
      </c>
      <c r="X32">
        <v>62.871752366748169</v>
      </c>
      <c r="Y32">
        <v>0</v>
      </c>
      <c r="Z32">
        <v>5.5288845032727263</v>
      </c>
      <c r="AA32">
        <v>17.870738068354434</v>
      </c>
      <c r="AB32">
        <v>20.881436549132221</v>
      </c>
      <c r="AC32">
        <v>14.973523740533699</v>
      </c>
      <c r="AD32">
        <v>13.998301047195008</v>
      </c>
      <c r="AE32">
        <v>25.43597202988234</v>
      </c>
      <c r="AF32">
        <v>6.2599188371963042</v>
      </c>
      <c r="AG32">
        <v>31.190790428972086</v>
      </c>
      <c r="AH32">
        <v>77.26133511136814</v>
      </c>
      <c r="AI32">
        <v>25.27231402666834</v>
      </c>
      <c r="AJ32">
        <v>0</v>
      </c>
      <c r="AK32">
        <v>28.899433465248237</v>
      </c>
      <c r="AL32">
        <v>57.740481031583457</v>
      </c>
      <c r="AM32">
        <v>5.3820015626065016</v>
      </c>
      <c r="AN32">
        <v>4.2173100824532399E-2</v>
      </c>
      <c r="AO32">
        <v>0</v>
      </c>
      <c r="AP32">
        <v>1.3033863395194698</v>
      </c>
      <c r="AQ32">
        <v>0</v>
      </c>
      <c r="AR32">
        <v>14.510292982155793</v>
      </c>
      <c r="AS32">
        <v>14.759290518948021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2.458848793296089</v>
      </c>
      <c r="AZ32">
        <v>4.0929669999999998</v>
      </c>
      <c r="BA32">
        <v>3.1006890476190478</v>
      </c>
      <c r="BB32">
        <v>2.6311003268858801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1201.0913856257275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331.7063769506421</v>
      </c>
      <c r="L33">
        <v>5.9996726973081866</v>
      </c>
      <c r="M33">
        <v>63.892920725776364</v>
      </c>
      <c r="N33">
        <v>52.939323910766078</v>
      </c>
      <c r="O33">
        <v>73.987051598746845</v>
      </c>
      <c r="P33">
        <v>31.370678106254928</v>
      </c>
      <c r="Q33">
        <v>9.6224340885529145</v>
      </c>
      <c r="R33">
        <v>9.8619032939547768</v>
      </c>
      <c r="S33">
        <v>11.760445222517729</v>
      </c>
      <c r="T33">
        <v>1.4705906727272728</v>
      </c>
      <c r="U33">
        <v>59.430027586498205</v>
      </c>
      <c r="V33">
        <v>5.3713055362860569</v>
      </c>
      <c r="W33">
        <v>18.78546490972872</v>
      </c>
      <c r="X33">
        <v>62.871752366748169</v>
      </c>
      <c r="Y33">
        <v>0</v>
      </c>
      <c r="Z33">
        <v>5.5288845032727263</v>
      </c>
      <c r="AA33">
        <v>17.870738068354434</v>
      </c>
      <c r="AB33">
        <v>20.881436549132221</v>
      </c>
      <c r="AC33">
        <v>14.973523740533699</v>
      </c>
      <c r="AD33">
        <v>13.998301047195008</v>
      </c>
      <c r="AE33">
        <v>25.43597202988234</v>
      </c>
      <c r="AF33">
        <v>6.2599188371963042</v>
      </c>
      <c r="AG33">
        <v>31.190790428972086</v>
      </c>
      <c r="AH33">
        <v>77.26133511136814</v>
      </c>
      <c r="AI33">
        <v>25.27231402666834</v>
      </c>
      <c r="AJ33">
        <v>0</v>
      </c>
      <c r="AK33">
        <v>28.899433465248237</v>
      </c>
      <c r="AL33">
        <v>57.740481031583457</v>
      </c>
      <c r="AM33">
        <v>5.3820015626065016</v>
      </c>
      <c r="AN33">
        <v>4.2173100824532399E-2</v>
      </c>
      <c r="AO33">
        <v>0</v>
      </c>
      <c r="AP33">
        <v>1.0318477749792876</v>
      </c>
      <c r="AQ33">
        <v>0</v>
      </c>
      <c r="AR33">
        <v>14.510292982155793</v>
      </c>
      <c r="AS33">
        <v>14.759290518948021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2.458848793296089</v>
      </c>
      <c r="AZ33">
        <v>4.0929669999999998</v>
      </c>
      <c r="BA33">
        <v>3.1006890476190478</v>
      </c>
      <c r="BB33">
        <v>2.6311003268858801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1112.3922876132306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272.21104561455189</v>
      </c>
      <c r="L34">
        <v>5.9996726973081866</v>
      </c>
      <c r="M34">
        <v>63.892920725776364</v>
      </c>
      <c r="N34">
        <v>52.939323910766078</v>
      </c>
      <c r="O34">
        <v>73.987051598746845</v>
      </c>
      <c r="P34">
        <v>31.370678106254928</v>
      </c>
      <c r="Q34">
        <v>9.6224340885529145</v>
      </c>
      <c r="R34">
        <v>9.8619032939547768</v>
      </c>
      <c r="S34">
        <v>11.760445222517729</v>
      </c>
      <c r="T34">
        <v>1.4705906727272728</v>
      </c>
      <c r="U34">
        <v>59.430027586498205</v>
      </c>
      <c r="V34">
        <v>5.3713055362860569</v>
      </c>
      <c r="W34">
        <v>18.78546490972872</v>
      </c>
      <c r="X34">
        <v>62.871752366748169</v>
      </c>
      <c r="Y34">
        <v>0</v>
      </c>
      <c r="Z34">
        <v>5.5288845032727263</v>
      </c>
      <c r="AA34">
        <v>17.870738068354434</v>
      </c>
      <c r="AB34">
        <v>20.881436549132221</v>
      </c>
      <c r="AC34">
        <v>14.973523740533699</v>
      </c>
      <c r="AD34">
        <v>13.998301047195008</v>
      </c>
      <c r="AE34">
        <v>25.43597202988234</v>
      </c>
      <c r="AF34">
        <v>6.2599188371963042</v>
      </c>
      <c r="AG34">
        <v>31.190790428972086</v>
      </c>
      <c r="AH34">
        <v>77.26133511136814</v>
      </c>
      <c r="AI34">
        <v>25.27231402666834</v>
      </c>
      <c r="AJ34">
        <v>0</v>
      </c>
      <c r="AK34">
        <v>28.899433465248237</v>
      </c>
      <c r="AL34">
        <v>57.740481031583457</v>
      </c>
      <c r="AM34">
        <v>5.3820015626065016</v>
      </c>
      <c r="AN34">
        <v>4.2173100824532399E-2</v>
      </c>
      <c r="AO34">
        <v>0</v>
      </c>
      <c r="AP34">
        <v>1.0318477749792876</v>
      </c>
      <c r="AQ34">
        <v>0</v>
      </c>
      <c r="AR34">
        <v>14.510292982155793</v>
      </c>
      <c r="AS34">
        <v>14.759290518948021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2.458848793296089</v>
      </c>
      <c r="AZ34">
        <v>4.0929669999999998</v>
      </c>
      <c r="BA34">
        <v>3.1006890476190478</v>
      </c>
      <c r="BB34">
        <v>2.6311003268858801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1052.8969562771404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273.65902758507588</v>
      </c>
      <c r="L35">
        <v>5.9996726973081866</v>
      </c>
      <c r="M35">
        <v>63.892920725776364</v>
      </c>
      <c r="N35">
        <v>52.939323910766078</v>
      </c>
      <c r="O35">
        <v>73.987051598746845</v>
      </c>
      <c r="P35">
        <v>31.370678106254928</v>
      </c>
      <c r="Q35">
        <v>9.6204771088985677</v>
      </c>
      <c r="R35">
        <v>9.5681856116920141</v>
      </c>
      <c r="S35">
        <v>11.765942578313254</v>
      </c>
      <c r="T35">
        <v>1.4705906727272728</v>
      </c>
      <c r="U35">
        <v>59.430027586498205</v>
      </c>
      <c r="V35">
        <v>5.3713055362860569</v>
      </c>
      <c r="W35">
        <v>18.78546490972872</v>
      </c>
      <c r="X35">
        <v>57.809104568596176</v>
      </c>
      <c r="Y35">
        <v>0</v>
      </c>
      <c r="Z35">
        <v>5.5288845032727263</v>
      </c>
      <c r="AA35">
        <v>17.870738068354434</v>
      </c>
      <c r="AB35">
        <v>20.881436549132221</v>
      </c>
      <c r="AC35">
        <v>14.973523740533699</v>
      </c>
      <c r="AD35">
        <v>13.998301047195008</v>
      </c>
      <c r="AE35">
        <v>25.43597202988234</v>
      </c>
      <c r="AF35">
        <v>6.2599188371963042</v>
      </c>
      <c r="AG35">
        <v>31.190790428972086</v>
      </c>
      <c r="AH35">
        <v>77.26133511136814</v>
      </c>
      <c r="AI35">
        <v>7.8705432346225903</v>
      </c>
      <c r="AJ35">
        <v>0</v>
      </c>
      <c r="AK35">
        <v>28.899433465248237</v>
      </c>
      <c r="AL35">
        <v>57.740481031583457</v>
      </c>
      <c r="AM35">
        <v>5.3820015626065016</v>
      </c>
      <c r="AN35">
        <v>4.2173100824532399E-2</v>
      </c>
      <c r="AO35">
        <v>0</v>
      </c>
      <c r="AP35">
        <v>1.0318477749792876</v>
      </c>
      <c r="AQ35">
        <v>0</v>
      </c>
      <c r="AR35">
        <v>14.510292982155793</v>
      </c>
      <c r="AS35">
        <v>14.759290518948021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2.458848793296089</v>
      </c>
      <c r="AZ35">
        <v>4.261412225698324</v>
      </c>
      <c r="BA35">
        <v>3.1006890476190478</v>
      </c>
      <c r="BB35">
        <v>2.6311003268858801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1031.758787577043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273.65902758507588</v>
      </c>
      <c r="L36">
        <v>5.9996726973081866</v>
      </c>
      <c r="M36">
        <v>63.892920725776364</v>
      </c>
      <c r="N36">
        <v>52.939323910766078</v>
      </c>
      <c r="O36">
        <v>73.987051598746845</v>
      </c>
      <c r="P36">
        <v>31.370678106254928</v>
      </c>
      <c r="Q36">
        <v>9.6204771088985677</v>
      </c>
      <c r="R36">
        <v>9.5681856116920141</v>
      </c>
      <c r="S36">
        <v>11.765942578313254</v>
      </c>
      <c r="T36">
        <v>1.4705906727272728</v>
      </c>
      <c r="U36">
        <v>59.430027586498205</v>
      </c>
      <c r="V36">
        <v>5.3713055362860569</v>
      </c>
      <c r="W36">
        <v>18.78546490972872</v>
      </c>
      <c r="X36">
        <v>57.809104568596176</v>
      </c>
      <c r="Y36">
        <v>0</v>
      </c>
      <c r="Z36">
        <v>5.5288845032727263</v>
      </c>
      <c r="AA36">
        <v>17.870738068354434</v>
      </c>
      <c r="AB36">
        <v>20.881436549132221</v>
      </c>
      <c r="AC36">
        <v>14.973523740533699</v>
      </c>
      <c r="AD36">
        <v>13.998301047195008</v>
      </c>
      <c r="AE36">
        <v>25.43597202988234</v>
      </c>
      <c r="AF36">
        <v>6.2599188371963042</v>
      </c>
      <c r="AG36">
        <v>31.190790428972086</v>
      </c>
      <c r="AH36">
        <v>77.26133511136814</v>
      </c>
      <c r="AI36">
        <v>7.8705432346225903</v>
      </c>
      <c r="AJ36">
        <v>0</v>
      </c>
      <c r="AK36">
        <v>28.899433465248237</v>
      </c>
      <c r="AL36">
        <v>57.740481031583457</v>
      </c>
      <c r="AM36">
        <v>5.3820015626065016</v>
      </c>
      <c r="AN36">
        <v>4.2173100824532399E-2</v>
      </c>
      <c r="AO36">
        <v>0</v>
      </c>
      <c r="AP36">
        <v>1.0318477749792876</v>
      </c>
      <c r="AQ36">
        <v>0</v>
      </c>
      <c r="AR36">
        <v>14.510292982155793</v>
      </c>
      <c r="AS36">
        <v>14.759290518948021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2.458848793296089</v>
      </c>
      <c r="AZ36">
        <v>4.261412225698324</v>
      </c>
      <c r="BA36">
        <v>3.1006890476190478</v>
      </c>
      <c r="BB36">
        <v>2.6311003268858801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1031.758787577043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273.65902758507588</v>
      </c>
      <c r="L37">
        <v>5.9996726973081866</v>
      </c>
      <c r="M37">
        <v>63.892920725776364</v>
      </c>
      <c r="N37">
        <v>52.939323910766078</v>
      </c>
      <c r="O37">
        <v>73.987051598746845</v>
      </c>
      <c r="P37">
        <v>31.370678106254928</v>
      </c>
      <c r="Q37">
        <v>5.7900018921568641</v>
      </c>
      <c r="R37">
        <v>5.7948300347826081</v>
      </c>
      <c r="S37">
        <v>6.7616030080428962</v>
      </c>
      <c r="T37">
        <v>0.81032547272727284</v>
      </c>
      <c r="U37">
        <v>59.430027586498205</v>
      </c>
      <c r="V37">
        <v>5.3713055362860569</v>
      </c>
      <c r="W37">
        <v>18.78546490972872</v>
      </c>
      <c r="X37">
        <v>57.809104568596176</v>
      </c>
      <c r="Y37">
        <v>0</v>
      </c>
      <c r="Z37">
        <v>5.5288845032727263</v>
      </c>
      <c r="AA37">
        <v>17.870738068354434</v>
      </c>
      <c r="AB37">
        <v>20.881436549132221</v>
      </c>
      <c r="AC37">
        <v>14.973523740533699</v>
      </c>
      <c r="AD37">
        <v>13.998301047195008</v>
      </c>
      <c r="AE37">
        <v>25.43597202988234</v>
      </c>
      <c r="AF37">
        <v>6.2599188371963042</v>
      </c>
      <c r="AG37">
        <v>31.190790428972086</v>
      </c>
      <c r="AH37">
        <v>77.26133511136814</v>
      </c>
      <c r="AI37">
        <v>7.8705432346225903</v>
      </c>
      <c r="AJ37">
        <v>0</v>
      </c>
      <c r="AK37">
        <v>28.899433465248237</v>
      </c>
      <c r="AL37">
        <v>57.740481031583457</v>
      </c>
      <c r="AM37">
        <v>5.3820015626065016</v>
      </c>
      <c r="AN37">
        <v>4.2173100824532399E-2</v>
      </c>
      <c r="AO37">
        <v>0</v>
      </c>
      <c r="AP37">
        <v>1.0318477749792876</v>
      </c>
      <c r="AQ37">
        <v>0</v>
      </c>
      <c r="AR37">
        <v>14.510292982155793</v>
      </c>
      <c r="AS37">
        <v>14.759290518948021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2.458848793296089</v>
      </c>
      <c r="AZ37">
        <v>4.261412225698324</v>
      </c>
      <c r="BA37">
        <v>3.1006890476190478</v>
      </c>
      <c r="BB37">
        <v>2.4610292030947778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1018.3202808893307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273.65902758507588</v>
      </c>
      <c r="L38">
        <v>5.9996726973081866</v>
      </c>
      <c r="M38">
        <v>63.892920725776364</v>
      </c>
      <c r="N38">
        <v>52.939323910766078</v>
      </c>
      <c r="O38">
        <v>73.987051598746845</v>
      </c>
      <c r="P38">
        <v>31.370678106254928</v>
      </c>
      <c r="Q38">
        <v>5.7900018921568641</v>
      </c>
      <c r="R38">
        <v>5.7948300347826081</v>
      </c>
      <c r="S38">
        <v>6.7616030080428962</v>
      </c>
      <c r="T38">
        <v>0.81032547272727284</v>
      </c>
      <c r="U38">
        <v>59.430027586498205</v>
      </c>
      <c r="V38">
        <v>5.3713055362860569</v>
      </c>
      <c r="W38">
        <v>18.78546490972872</v>
      </c>
      <c r="X38">
        <v>57.809104568596176</v>
      </c>
      <c r="Y38">
        <v>0</v>
      </c>
      <c r="Z38">
        <v>5.5288845032727263</v>
      </c>
      <c r="AA38">
        <v>17.870738068354434</v>
      </c>
      <c r="AB38">
        <v>20.881436549132221</v>
      </c>
      <c r="AC38">
        <v>14.973523740533699</v>
      </c>
      <c r="AD38">
        <v>13.998301047195008</v>
      </c>
      <c r="AE38">
        <v>25.43597202988234</v>
      </c>
      <c r="AF38">
        <v>6.2599188371963042</v>
      </c>
      <c r="AG38">
        <v>31.190790428972086</v>
      </c>
      <c r="AH38">
        <v>77.26133511136814</v>
      </c>
      <c r="AI38">
        <v>7.8705432346225903</v>
      </c>
      <c r="AJ38">
        <v>0</v>
      </c>
      <c r="AK38">
        <v>28.899433465248237</v>
      </c>
      <c r="AL38">
        <v>57.740481031583457</v>
      </c>
      <c r="AM38">
        <v>5.3820015626065016</v>
      </c>
      <c r="AN38">
        <v>4.2173100824532399E-2</v>
      </c>
      <c r="AO38">
        <v>0</v>
      </c>
      <c r="AP38">
        <v>1.0318477749792876</v>
      </c>
      <c r="AQ38">
        <v>0</v>
      </c>
      <c r="AR38">
        <v>16.382588949999992</v>
      </c>
      <c r="AS38">
        <v>14.759290518948021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2.458848793296089</v>
      </c>
      <c r="AZ38">
        <v>4.261412225698324</v>
      </c>
      <c r="BA38">
        <v>3.1006890476190478</v>
      </c>
      <c r="BB38">
        <v>2.4610292030947778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1020.1925768571749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273.65902758507588</v>
      </c>
      <c r="L39">
        <v>5.9996726973081866</v>
      </c>
      <c r="M39">
        <v>63.892920725776364</v>
      </c>
      <c r="N39">
        <v>52.939323910766078</v>
      </c>
      <c r="O39">
        <v>73.987051598746845</v>
      </c>
      <c r="P39">
        <v>31.370678106254928</v>
      </c>
      <c r="Q39">
        <v>5.7900018921568641</v>
      </c>
      <c r="R39">
        <v>5.7948300347826081</v>
      </c>
      <c r="S39">
        <v>6.7616030080428962</v>
      </c>
      <c r="T39">
        <v>0.81032547272727284</v>
      </c>
      <c r="U39">
        <v>59.910343776046119</v>
      </c>
      <c r="V39">
        <v>5.3713055362860569</v>
      </c>
      <c r="W39">
        <v>18.78546490972872</v>
      </c>
      <c r="X39">
        <v>57.809104568596176</v>
      </c>
      <c r="Y39">
        <v>0</v>
      </c>
      <c r="Z39">
        <v>5.5288845032727263</v>
      </c>
      <c r="AA39">
        <v>17.870738068354434</v>
      </c>
      <c r="AB39">
        <v>20.881436549132221</v>
      </c>
      <c r="AC39">
        <v>14.973523740533699</v>
      </c>
      <c r="AD39">
        <v>9.3322006981300056</v>
      </c>
      <c r="AE39">
        <v>25.43597202988234</v>
      </c>
      <c r="AF39">
        <v>0</v>
      </c>
      <c r="AG39">
        <v>31.190790428972086</v>
      </c>
      <c r="AH39">
        <v>77.26133511136814</v>
      </c>
      <c r="AI39">
        <v>7.8705432346225903</v>
      </c>
      <c r="AJ39">
        <v>0</v>
      </c>
      <c r="AK39">
        <v>28.899433465248237</v>
      </c>
      <c r="AL39">
        <v>57.740481031583457</v>
      </c>
      <c r="AM39">
        <v>5.3820015626065016</v>
      </c>
      <c r="AN39">
        <v>4.2173100824532399E-2</v>
      </c>
      <c r="AO39">
        <v>0</v>
      </c>
      <c r="AP39">
        <v>1.0318477749792876</v>
      </c>
      <c r="AQ39">
        <v>0</v>
      </c>
      <c r="AR39">
        <v>16.382588949999992</v>
      </c>
      <c r="AS39">
        <v>14.759290518948021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2.458848793296089</v>
      </c>
      <c r="AZ39">
        <v>4.261412225698324</v>
      </c>
      <c r="BA39">
        <v>3.1006890476190478</v>
      </c>
      <c r="BB39">
        <v>2.4610292030947778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1009.7468738604615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273.65902758507588</v>
      </c>
      <c r="L40">
        <v>5.9996726973081866</v>
      </c>
      <c r="M40">
        <v>63.892920725776364</v>
      </c>
      <c r="N40">
        <v>52.939323910766078</v>
      </c>
      <c r="O40">
        <v>73.987051598746845</v>
      </c>
      <c r="P40">
        <v>31.370678106254928</v>
      </c>
      <c r="Q40">
        <v>5.7900018921568641</v>
      </c>
      <c r="R40">
        <v>5.7948300347826081</v>
      </c>
      <c r="S40">
        <v>6.7616030080428962</v>
      </c>
      <c r="T40">
        <v>0.81032547272727284</v>
      </c>
      <c r="U40">
        <v>59.958321120000008</v>
      </c>
      <c r="V40">
        <v>5.3713055362860569</v>
      </c>
      <c r="W40">
        <v>18.78546490972872</v>
      </c>
      <c r="X40">
        <v>57.809104568596176</v>
      </c>
      <c r="Y40">
        <v>0</v>
      </c>
      <c r="Z40">
        <v>5.5288845032727263</v>
      </c>
      <c r="AA40">
        <v>17.870738068354434</v>
      </c>
      <c r="AB40">
        <v>20.881436549132221</v>
      </c>
      <c r="AC40">
        <v>14.973523740533699</v>
      </c>
      <c r="AD40">
        <v>9.3322006981300056</v>
      </c>
      <c r="AE40">
        <v>25.43597202988234</v>
      </c>
      <c r="AF40">
        <v>0</v>
      </c>
      <c r="AG40">
        <v>31.190790428972086</v>
      </c>
      <c r="AH40">
        <v>77.26133511136814</v>
      </c>
      <c r="AI40">
        <v>7.8705432346225903</v>
      </c>
      <c r="AJ40">
        <v>0</v>
      </c>
      <c r="AK40">
        <v>28.899433465248237</v>
      </c>
      <c r="AL40">
        <v>57.740481031583457</v>
      </c>
      <c r="AM40">
        <v>5.3820015626065016</v>
      </c>
      <c r="AN40">
        <v>4.2173100824532399E-2</v>
      </c>
      <c r="AO40">
        <v>0</v>
      </c>
      <c r="AP40">
        <v>1.0318477749792876</v>
      </c>
      <c r="AQ40">
        <v>0</v>
      </c>
      <c r="AR40">
        <v>16.382588949999992</v>
      </c>
      <c r="AS40">
        <v>14.759290518948021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2.458848793296089</v>
      </c>
      <c r="AZ40">
        <v>4.261412225698324</v>
      </c>
      <c r="BA40">
        <v>3.1006890476190478</v>
      </c>
      <c r="BB40">
        <v>2.4610292030947778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1009.7948512044154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273.65902758507588</v>
      </c>
      <c r="L41">
        <v>5.9996726973081866</v>
      </c>
      <c r="M41">
        <v>63.892920725776364</v>
      </c>
      <c r="N41">
        <v>52.939323910766078</v>
      </c>
      <c r="O41">
        <v>73.987051598746845</v>
      </c>
      <c r="P41">
        <v>31.370678106254928</v>
      </c>
      <c r="Q41">
        <v>5.7900018921568641</v>
      </c>
      <c r="R41">
        <v>5.7948300347826081</v>
      </c>
      <c r="S41">
        <v>6.7616030080428962</v>
      </c>
      <c r="T41">
        <v>0.81032547272727284</v>
      </c>
      <c r="U41">
        <v>59.958321120000008</v>
      </c>
      <c r="V41">
        <v>5.3713055362860569</v>
      </c>
      <c r="W41">
        <v>18.78546490972872</v>
      </c>
      <c r="X41">
        <v>57.809104568596176</v>
      </c>
      <c r="Y41">
        <v>0</v>
      </c>
      <c r="Z41">
        <v>5.5288845032727263</v>
      </c>
      <c r="AA41">
        <v>17.870738068354434</v>
      </c>
      <c r="AB41">
        <v>20.881436549132221</v>
      </c>
      <c r="AC41">
        <v>14.973523740533699</v>
      </c>
      <c r="AD41">
        <v>9.3322006981300056</v>
      </c>
      <c r="AE41">
        <v>25.43597202988234</v>
      </c>
      <c r="AF41">
        <v>0</v>
      </c>
      <c r="AG41">
        <v>31.190790428972086</v>
      </c>
      <c r="AH41">
        <v>77.26133511136814</v>
      </c>
      <c r="AI41">
        <v>7.8705432346225903</v>
      </c>
      <c r="AJ41">
        <v>0</v>
      </c>
      <c r="AK41">
        <v>28.899433465248237</v>
      </c>
      <c r="AL41">
        <v>57.740481031583457</v>
      </c>
      <c r="AM41">
        <v>5.3820015626065016</v>
      </c>
      <c r="AN41">
        <v>4.2173100824532399E-2</v>
      </c>
      <c r="AO41">
        <v>0</v>
      </c>
      <c r="AP41">
        <v>1.0318477749792876</v>
      </c>
      <c r="AQ41">
        <v>0</v>
      </c>
      <c r="AR41">
        <v>14.510292982155793</v>
      </c>
      <c r="AS41">
        <v>14.759290518948021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2.458848793296089</v>
      </c>
      <c r="AZ41">
        <v>4.261412225698324</v>
      </c>
      <c r="BA41">
        <v>3.1006890476190478</v>
      </c>
      <c r="BB41">
        <v>2.4610292030947778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1007.9225552365712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273.65902758507588</v>
      </c>
      <c r="L42">
        <v>5.9996726973081866</v>
      </c>
      <c r="M42">
        <v>63.892920725776364</v>
      </c>
      <c r="N42">
        <v>52.939323910766078</v>
      </c>
      <c r="O42">
        <v>73.987051598746845</v>
      </c>
      <c r="P42">
        <v>31.370678106254928</v>
      </c>
      <c r="Q42">
        <v>5.7900018921568641</v>
      </c>
      <c r="R42">
        <v>5.7948300347826081</v>
      </c>
      <c r="S42">
        <v>6.7616030080428962</v>
      </c>
      <c r="T42">
        <v>0.81032547272727284</v>
      </c>
      <c r="U42">
        <v>59.958321120000008</v>
      </c>
      <c r="V42">
        <v>5.3713055362860569</v>
      </c>
      <c r="W42">
        <v>18.78546490972872</v>
      </c>
      <c r="X42">
        <v>57.809104568596176</v>
      </c>
      <c r="Y42">
        <v>0</v>
      </c>
      <c r="Z42">
        <v>5.5288845032727263</v>
      </c>
      <c r="AA42">
        <v>17.870738068354434</v>
      </c>
      <c r="AB42">
        <v>20.881436549132221</v>
      </c>
      <c r="AC42">
        <v>14.973523740533699</v>
      </c>
      <c r="AD42">
        <v>9.3322006981300056</v>
      </c>
      <c r="AE42">
        <v>25.43597202988234</v>
      </c>
      <c r="AF42">
        <v>0</v>
      </c>
      <c r="AG42">
        <v>31.190790428972086</v>
      </c>
      <c r="AH42">
        <v>77.26133511136814</v>
      </c>
      <c r="AI42">
        <v>7.8705432346225903</v>
      </c>
      <c r="AJ42">
        <v>0</v>
      </c>
      <c r="AK42">
        <v>28.899433465248237</v>
      </c>
      <c r="AL42">
        <v>57.740481031583457</v>
      </c>
      <c r="AM42">
        <v>5.3820015626065016</v>
      </c>
      <c r="AN42">
        <v>4.2173100824532399E-2</v>
      </c>
      <c r="AO42">
        <v>0</v>
      </c>
      <c r="AP42">
        <v>1.0318477749792876</v>
      </c>
      <c r="AQ42">
        <v>0</v>
      </c>
      <c r="AR42">
        <v>14.510292982155793</v>
      </c>
      <c r="AS42">
        <v>14.759290518948021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2.458848793296089</v>
      </c>
      <c r="AZ42">
        <v>4.261412225698324</v>
      </c>
      <c r="BA42">
        <v>3.1006890476190478</v>
      </c>
      <c r="BB42">
        <v>2.4610292030947778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1007.9225552365712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318.54417655876762</v>
      </c>
      <c r="L43">
        <v>5.9996726973081866</v>
      </c>
      <c r="M43">
        <v>63.892920725776364</v>
      </c>
      <c r="N43">
        <v>52.939323910766078</v>
      </c>
      <c r="O43">
        <v>73.987051598746845</v>
      </c>
      <c r="P43">
        <v>31.370678106254928</v>
      </c>
      <c r="Q43">
        <v>9.624689977315688</v>
      </c>
      <c r="R43">
        <v>9.5681856116920141</v>
      </c>
      <c r="S43">
        <v>11.769302905906953</v>
      </c>
      <c r="T43">
        <v>1.4705906727272728</v>
      </c>
      <c r="U43">
        <v>59.958321120000008</v>
      </c>
      <c r="V43">
        <v>5.1880747341236235</v>
      </c>
      <c r="W43">
        <v>17.004767437645235</v>
      </c>
      <c r="X43">
        <v>51.971789573306808</v>
      </c>
      <c r="Y43">
        <v>0</v>
      </c>
      <c r="Z43">
        <v>5.5288845032727263</v>
      </c>
      <c r="AA43">
        <v>17.870738068354434</v>
      </c>
      <c r="AB43">
        <v>20.881436549132221</v>
      </c>
      <c r="AC43">
        <v>14.973523740533699</v>
      </c>
      <c r="AD43">
        <v>9.3322006981300056</v>
      </c>
      <c r="AE43">
        <v>25.43597202988234</v>
      </c>
      <c r="AF43">
        <v>0</v>
      </c>
      <c r="AG43">
        <v>31.190790428972086</v>
      </c>
      <c r="AH43">
        <v>77.26133511136814</v>
      </c>
      <c r="AI43">
        <v>7.8705432346225903</v>
      </c>
      <c r="AJ43">
        <v>0</v>
      </c>
      <c r="AK43">
        <v>28.899433465248237</v>
      </c>
      <c r="AL43">
        <v>57.163076392857135</v>
      </c>
      <c r="AM43">
        <v>5.3820015626065016</v>
      </c>
      <c r="AN43">
        <v>4.2173100824532399E-2</v>
      </c>
      <c r="AO43">
        <v>0</v>
      </c>
      <c r="AP43">
        <v>1.0318477749792876</v>
      </c>
      <c r="AQ43">
        <v>0</v>
      </c>
      <c r="AR43">
        <v>16.382588949999992</v>
      </c>
      <c r="AS43">
        <v>14.759290518948021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2.458848793296089</v>
      </c>
      <c r="AZ43">
        <v>4.261412225698324</v>
      </c>
      <c r="BA43">
        <v>3.1006890476190478</v>
      </c>
      <c r="BB43">
        <v>2.6311003268858801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1059.7474321535685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347.50327481672059</v>
      </c>
      <c r="L44">
        <v>5.9996726973081866</v>
      </c>
      <c r="M44">
        <v>63.892920725776364</v>
      </c>
      <c r="N44">
        <v>52.939323910766078</v>
      </c>
      <c r="O44">
        <v>73.987051598746845</v>
      </c>
      <c r="P44">
        <v>31.370678106254928</v>
      </c>
      <c r="Q44">
        <v>9.6245062898936169</v>
      </c>
      <c r="R44">
        <v>9.5681856116920141</v>
      </c>
      <c r="S44">
        <v>11.76402666004415</v>
      </c>
      <c r="T44">
        <v>1.4705906727272728</v>
      </c>
      <c r="U44">
        <v>59.958321120000008</v>
      </c>
      <c r="V44">
        <v>5.1880747341236235</v>
      </c>
      <c r="W44">
        <v>17.004767437645235</v>
      </c>
      <c r="X44">
        <v>51.971789573306808</v>
      </c>
      <c r="Y44">
        <v>0</v>
      </c>
      <c r="Z44">
        <v>5.5288845032727263</v>
      </c>
      <c r="AA44">
        <v>17.870738068354434</v>
      </c>
      <c r="AB44">
        <v>20.881436549132221</v>
      </c>
      <c r="AC44">
        <v>14.973523740533699</v>
      </c>
      <c r="AD44">
        <v>9.3322006981300056</v>
      </c>
      <c r="AE44">
        <v>25.43597202988234</v>
      </c>
      <c r="AF44">
        <v>0</v>
      </c>
      <c r="AG44">
        <v>31.190790428972086</v>
      </c>
      <c r="AH44">
        <v>77.26133511136814</v>
      </c>
      <c r="AI44">
        <v>7.8705432346225903</v>
      </c>
      <c r="AJ44">
        <v>0</v>
      </c>
      <c r="AK44">
        <v>28.899433465248237</v>
      </c>
      <c r="AL44">
        <v>57.163076392857135</v>
      </c>
      <c r="AM44">
        <v>5.3820015626065016</v>
      </c>
      <c r="AN44">
        <v>4.2173100824532399E-2</v>
      </c>
      <c r="AO44">
        <v>0</v>
      </c>
      <c r="AP44">
        <v>1.0318477749792876</v>
      </c>
      <c r="AQ44">
        <v>0</v>
      </c>
      <c r="AR44">
        <v>16.382588949999992</v>
      </c>
      <c r="AS44">
        <v>14.759290518948021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2.458848793296089</v>
      </c>
      <c r="AZ44">
        <v>4.261412225698324</v>
      </c>
      <c r="BA44">
        <v>3.1006890476190478</v>
      </c>
      <c r="BB44">
        <v>2.6311003268858801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1088.7010704782365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357.15562372179033</v>
      </c>
      <c r="L45">
        <v>5.7901780382047479</v>
      </c>
      <c r="M45">
        <v>63.892920725776364</v>
      </c>
      <c r="N45">
        <v>52.939323910766078</v>
      </c>
      <c r="O45">
        <v>73.987051598746845</v>
      </c>
      <c r="P45">
        <v>31.370678106254928</v>
      </c>
      <c r="Q45">
        <v>9.6245062898936169</v>
      </c>
      <c r="R45">
        <v>9.5681856116920141</v>
      </c>
      <c r="S45">
        <v>11.76402666004415</v>
      </c>
      <c r="T45">
        <v>1.4705906727272728</v>
      </c>
      <c r="U45">
        <v>59.958321120000008</v>
      </c>
      <c r="V45">
        <v>5.1880747341236235</v>
      </c>
      <c r="W45">
        <v>17.004767437645235</v>
      </c>
      <c r="X45">
        <v>55.832228704830925</v>
      </c>
      <c r="Y45">
        <v>0</v>
      </c>
      <c r="Z45">
        <v>5.5288845032727263</v>
      </c>
      <c r="AA45">
        <v>17.870738068354434</v>
      </c>
      <c r="AB45">
        <v>20.881436549132221</v>
      </c>
      <c r="AC45">
        <v>14.973523740533699</v>
      </c>
      <c r="AD45">
        <v>9.3322006981300056</v>
      </c>
      <c r="AE45">
        <v>25.43597202988234</v>
      </c>
      <c r="AF45">
        <v>0</v>
      </c>
      <c r="AG45">
        <v>31.190790428972086</v>
      </c>
      <c r="AH45">
        <v>77.26133511136814</v>
      </c>
      <c r="AI45">
        <v>7.8705432346225903</v>
      </c>
      <c r="AJ45">
        <v>0</v>
      </c>
      <c r="AK45">
        <v>28.899433465248237</v>
      </c>
      <c r="AL45">
        <v>57.163076392857135</v>
      </c>
      <c r="AM45">
        <v>5.3820015626065016</v>
      </c>
      <c r="AN45">
        <v>4.2173100824532399E-2</v>
      </c>
      <c r="AO45">
        <v>0</v>
      </c>
      <c r="AP45">
        <v>1.0318477749792876</v>
      </c>
      <c r="AQ45">
        <v>0</v>
      </c>
      <c r="AR45">
        <v>16.382588949999992</v>
      </c>
      <c r="AS45">
        <v>14.759290518948021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2.458848793296089</v>
      </c>
      <c r="AZ45">
        <v>4.261412225698324</v>
      </c>
      <c r="BA45">
        <v>3.1006890476190478</v>
      </c>
      <c r="BB45">
        <v>2.6311003268858801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1102.004363855727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386.11886176143059</v>
      </c>
      <c r="L46">
        <v>5.7900557971450946</v>
      </c>
      <c r="M46">
        <v>63.892920725776364</v>
      </c>
      <c r="N46">
        <v>52.939323910766078</v>
      </c>
      <c r="O46">
        <v>73.987051598746845</v>
      </c>
      <c r="P46">
        <v>31.370678106254928</v>
      </c>
      <c r="Q46">
        <v>9.6245062898936169</v>
      </c>
      <c r="R46">
        <v>9.5681856116920141</v>
      </c>
      <c r="S46">
        <v>11.76402666004415</v>
      </c>
      <c r="T46">
        <v>1.4705906727272728</v>
      </c>
      <c r="U46">
        <v>59.958321120000008</v>
      </c>
      <c r="V46">
        <v>5.1880747341236235</v>
      </c>
      <c r="W46">
        <v>17.004767437645235</v>
      </c>
      <c r="X46">
        <v>55.832228704830925</v>
      </c>
      <c r="Y46">
        <v>0</v>
      </c>
      <c r="Z46">
        <v>5.5288845032727263</v>
      </c>
      <c r="AA46">
        <v>17.870738068354434</v>
      </c>
      <c r="AB46">
        <v>20.881436549132221</v>
      </c>
      <c r="AC46">
        <v>14.973523740533699</v>
      </c>
      <c r="AD46">
        <v>9.3322006981300056</v>
      </c>
      <c r="AE46">
        <v>25.43597202988234</v>
      </c>
      <c r="AF46">
        <v>0</v>
      </c>
      <c r="AG46">
        <v>31.190790428972086</v>
      </c>
      <c r="AH46">
        <v>77.26133511136814</v>
      </c>
      <c r="AI46">
        <v>7.8705432346225903</v>
      </c>
      <c r="AJ46">
        <v>0</v>
      </c>
      <c r="AK46">
        <v>28.899433465248237</v>
      </c>
      <c r="AL46">
        <v>57.163076392857135</v>
      </c>
      <c r="AM46">
        <v>5.3820015626065016</v>
      </c>
      <c r="AN46">
        <v>4.2173100824532399E-2</v>
      </c>
      <c r="AO46">
        <v>0</v>
      </c>
      <c r="AP46">
        <v>1.0318477749792876</v>
      </c>
      <c r="AQ46">
        <v>0</v>
      </c>
      <c r="AR46">
        <v>14.510292982155793</v>
      </c>
      <c r="AS46">
        <v>14.759290518948021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2.458848793296089</v>
      </c>
      <c r="AZ46">
        <v>4.261412225698324</v>
      </c>
      <c r="BA46">
        <v>3.1006890476190478</v>
      </c>
      <c r="BB46">
        <v>2.6311003268858801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1129.0951836864633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386.11886176143059</v>
      </c>
      <c r="L47">
        <v>5.7899068078296771</v>
      </c>
      <c r="M47">
        <v>63.892920725776364</v>
      </c>
      <c r="N47">
        <v>52.939323910766078</v>
      </c>
      <c r="O47">
        <v>73.987051598746845</v>
      </c>
      <c r="P47">
        <v>31.370678106254928</v>
      </c>
      <c r="Q47">
        <v>9.6245062898936169</v>
      </c>
      <c r="R47">
        <v>9.5681856116920141</v>
      </c>
      <c r="S47">
        <v>11.76402666004415</v>
      </c>
      <c r="T47">
        <v>1.4705906727272728</v>
      </c>
      <c r="U47">
        <v>59.958321120000008</v>
      </c>
      <c r="V47">
        <v>5.1880747341236235</v>
      </c>
      <c r="W47">
        <v>18.78546490972872</v>
      </c>
      <c r="X47">
        <v>62.871752366748169</v>
      </c>
      <c r="Y47">
        <v>0</v>
      </c>
      <c r="Z47">
        <v>5.5288845032727263</v>
      </c>
      <c r="AA47">
        <v>17.870738068354434</v>
      </c>
      <c r="AB47">
        <v>20.881436549132221</v>
      </c>
      <c r="AC47">
        <v>14.973523740533699</v>
      </c>
      <c r="AD47">
        <v>9.3322006981300056</v>
      </c>
      <c r="AE47">
        <v>25.43597202988234</v>
      </c>
      <c r="AF47">
        <v>0</v>
      </c>
      <c r="AG47">
        <v>31.190790428972086</v>
      </c>
      <c r="AH47">
        <v>77.26133511136814</v>
      </c>
      <c r="AI47">
        <v>7.8705432346225903</v>
      </c>
      <c r="AJ47">
        <v>0</v>
      </c>
      <c r="AK47">
        <v>28.899433465248237</v>
      </c>
      <c r="AL47">
        <v>57.163076392857135</v>
      </c>
      <c r="AM47">
        <v>5.3820015626065016</v>
      </c>
      <c r="AN47">
        <v>4.2173100824532399E-2</v>
      </c>
      <c r="AO47">
        <v>0</v>
      </c>
      <c r="AP47">
        <v>1.0318477749792876</v>
      </c>
      <c r="AQ47">
        <v>0</v>
      </c>
      <c r="AR47">
        <v>14.510292982155793</v>
      </c>
      <c r="AS47">
        <v>14.759290518948021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2.458848793296089</v>
      </c>
      <c r="AZ47">
        <v>4.261412225698324</v>
      </c>
      <c r="BA47">
        <v>3.1006890476190478</v>
      </c>
      <c r="BB47">
        <v>2.6311003268858801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1137.9152558311489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424.73047233010664</v>
      </c>
      <c r="L48">
        <v>5.7899068078296771</v>
      </c>
      <c r="M48">
        <v>63.892920725776364</v>
      </c>
      <c r="N48">
        <v>52.939323910766078</v>
      </c>
      <c r="O48">
        <v>73.987051598746845</v>
      </c>
      <c r="P48">
        <v>31.370678106254928</v>
      </c>
      <c r="Q48">
        <v>9.6245062898936169</v>
      </c>
      <c r="R48">
        <v>9.5681856116920141</v>
      </c>
      <c r="S48">
        <v>11.76402666004415</v>
      </c>
      <c r="T48">
        <v>1.4705906727272728</v>
      </c>
      <c r="U48">
        <v>59.958321120000008</v>
      </c>
      <c r="V48">
        <v>5.1880747341236235</v>
      </c>
      <c r="W48">
        <v>18.78546490972872</v>
      </c>
      <c r="X48">
        <v>62.871752366748169</v>
      </c>
      <c r="Y48">
        <v>0</v>
      </c>
      <c r="Z48">
        <v>5.5288845032727263</v>
      </c>
      <c r="AA48">
        <v>17.870738068354434</v>
      </c>
      <c r="AB48">
        <v>20.881436549132221</v>
      </c>
      <c r="AC48">
        <v>14.973523740533699</v>
      </c>
      <c r="AD48">
        <v>9.3322006981300056</v>
      </c>
      <c r="AE48">
        <v>25.43597202988234</v>
      </c>
      <c r="AF48">
        <v>0</v>
      </c>
      <c r="AG48">
        <v>31.190790428972086</v>
      </c>
      <c r="AH48">
        <v>77.26133511136814</v>
      </c>
      <c r="AI48">
        <v>7.8705432346225903</v>
      </c>
      <c r="AJ48">
        <v>0</v>
      </c>
      <c r="AK48">
        <v>28.899433465248237</v>
      </c>
      <c r="AL48">
        <v>57.163076392857135</v>
      </c>
      <c r="AM48">
        <v>5.3820015626065016</v>
      </c>
      <c r="AN48">
        <v>4.2173100824532399E-2</v>
      </c>
      <c r="AO48">
        <v>0</v>
      </c>
      <c r="AP48">
        <v>1.0318477749792876</v>
      </c>
      <c r="AQ48">
        <v>0</v>
      </c>
      <c r="AR48">
        <v>14.510292982155793</v>
      </c>
      <c r="AS48">
        <v>14.759290518948021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2.458848793296089</v>
      </c>
      <c r="AZ48">
        <v>4.261412225698324</v>
      </c>
      <c r="BA48">
        <v>3.1006890476190478</v>
      </c>
      <c r="BB48">
        <v>2.6311003268858801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1176.5268663998249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444.03718671597898</v>
      </c>
      <c r="L49">
        <v>5.7899068078296771</v>
      </c>
      <c r="M49">
        <v>63.892920725776364</v>
      </c>
      <c r="N49">
        <v>52.939323910766078</v>
      </c>
      <c r="O49">
        <v>73.987051598746845</v>
      </c>
      <c r="P49">
        <v>31.370678106254928</v>
      </c>
      <c r="Q49">
        <v>9.6245062898936169</v>
      </c>
      <c r="R49">
        <v>9.5681856116920141</v>
      </c>
      <c r="S49">
        <v>11.76402666004415</v>
      </c>
      <c r="T49">
        <v>1.4705906727272728</v>
      </c>
      <c r="U49">
        <v>59.958321120000008</v>
      </c>
      <c r="V49">
        <v>5.1880747341236235</v>
      </c>
      <c r="W49">
        <v>18.78546490972872</v>
      </c>
      <c r="X49">
        <v>62.871752366748169</v>
      </c>
      <c r="Y49">
        <v>0</v>
      </c>
      <c r="Z49">
        <v>5.5288845032727263</v>
      </c>
      <c r="AA49">
        <v>17.870738068354434</v>
      </c>
      <c r="AB49">
        <v>20.881436549132221</v>
      </c>
      <c r="AC49">
        <v>14.973523740533699</v>
      </c>
      <c r="AD49">
        <v>9.3322006981300056</v>
      </c>
      <c r="AE49">
        <v>25.43597202988234</v>
      </c>
      <c r="AF49">
        <v>0</v>
      </c>
      <c r="AG49">
        <v>31.190790428972086</v>
      </c>
      <c r="AH49">
        <v>77.26133511136814</v>
      </c>
      <c r="AI49">
        <v>7.8705432346225903</v>
      </c>
      <c r="AJ49">
        <v>0</v>
      </c>
      <c r="AK49">
        <v>28.899433465248237</v>
      </c>
      <c r="AL49">
        <v>36.820016781583469</v>
      </c>
      <c r="AM49">
        <v>5.3820015626065016</v>
      </c>
      <c r="AN49">
        <v>4.2173100824532399E-2</v>
      </c>
      <c r="AO49">
        <v>0</v>
      </c>
      <c r="AP49">
        <v>1.0318477749792876</v>
      </c>
      <c r="AQ49">
        <v>0</v>
      </c>
      <c r="AR49">
        <v>16.382588949999992</v>
      </c>
      <c r="AS49">
        <v>14.759290518948021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2.458848793296089</v>
      </c>
      <c r="AZ49">
        <v>4.261412225698324</v>
      </c>
      <c r="BA49">
        <v>3.1006890476190478</v>
      </c>
      <c r="BB49">
        <v>2.6311003268858801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1177.3628171422677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463.34213666963484</v>
      </c>
      <c r="L50">
        <v>5.7899068078296771</v>
      </c>
      <c r="M50">
        <v>63.892920725776364</v>
      </c>
      <c r="N50">
        <v>52.939323910766078</v>
      </c>
      <c r="O50">
        <v>73.987051598746845</v>
      </c>
      <c r="P50">
        <v>31.370678106254928</v>
      </c>
      <c r="Q50">
        <v>9.6245062898936169</v>
      </c>
      <c r="R50">
        <v>9.5681856116920141</v>
      </c>
      <c r="S50">
        <v>11.76402666004415</v>
      </c>
      <c r="T50">
        <v>1.4705906727272728</v>
      </c>
      <c r="U50">
        <v>59.958321120000008</v>
      </c>
      <c r="V50">
        <v>5.1880747341236235</v>
      </c>
      <c r="W50">
        <v>18.78546490972872</v>
      </c>
      <c r="X50">
        <v>62.871752366748169</v>
      </c>
      <c r="Y50">
        <v>0</v>
      </c>
      <c r="Z50">
        <v>5.5288845032727263</v>
      </c>
      <c r="AA50">
        <v>17.870738068354434</v>
      </c>
      <c r="AB50">
        <v>20.881436549132221</v>
      </c>
      <c r="AC50">
        <v>14.973523740533699</v>
      </c>
      <c r="AD50">
        <v>9.3322006981300056</v>
      </c>
      <c r="AE50">
        <v>25.43597202988234</v>
      </c>
      <c r="AF50">
        <v>0</v>
      </c>
      <c r="AG50">
        <v>31.190790428972086</v>
      </c>
      <c r="AH50">
        <v>77.26133511136814</v>
      </c>
      <c r="AI50">
        <v>7.8705432346225903</v>
      </c>
      <c r="AJ50">
        <v>0</v>
      </c>
      <c r="AK50">
        <v>28.899433465248237</v>
      </c>
      <c r="AL50">
        <v>36.820016781583469</v>
      </c>
      <c r="AM50">
        <v>5.3820015626065016</v>
      </c>
      <c r="AN50">
        <v>4.2173100824532399E-2</v>
      </c>
      <c r="AO50">
        <v>0</v>
      </c>
      <c r="AP50">
        <v>1.0318477749792876</v>
      </c>
      <c r="AQ50">
        <v>0</v>
      </c>
      <c r="AR50">
        <v>16.382588949999992</v>
      </c>
      <c r="AS50">
        <v>14.759290518948021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2.458848793296089</v>
      </c>
      <c r="AZ50">
        <v>4.261412225698324</v>
      </c>
      <c r="BA50">
        <v>3.1006890476190478</v>
      </c>
      <c r="BB50">
        <v>2.6311003268858801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1196.6677670959236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494.49227223686938</v>
      </c>
      <c r="L51">
        <v>11.639752050758672</v>
      </c>
      <c r="M51">
        <v>65.659164263534436</v>
      </c>
      <c r="N51">
        <v>54.208463530617351</v>
      </c>
      <c r="O51">
        <v>75.899738670368905</v>
      </c>
      <c r="P51">
        <v>32.58</v>
      </c>
      <c r="Q51">
        <v>9.6245062898936169</v>
      </c>
      <c r="R51">
        <v>9.5681856116920141</v>
      </c>
      <c r="S51">
        <v>11.76402666004415</v>
      </c>
      <c r="T51">
        <v>1.4705906727272728</v>
      </c>
      <c r="U51">
        <v>59.958321120000008</v>
      </c>
      <c r="V51">
        <v>5.1880747341236235</v>
      </c>
      <c r="W51">
        <v>18.78546490972872</v>
      </c>
      <c r="X51">
        <v>62.871752366748169</v>
      </c>
      <c r="Y51">
        <v>0</v>
      </c>
      <c r="Z51">
        <v>5.5288845032727263</v>
      </c>
      <c r="AA51">
        <v>17.870738068354434</v>
      </c>
      <c r="AB51">
        <v>20.881436549132221</v>
      </c>
      <c r="AC51">
        <v>14.973523740533699</v>
      </c>
      <c r="AD51">
        <v>9.3322006981300056</v>
      </c>
      <c r="AE51">
        <v>25.43597202988234</v>
      </c>
      <c r="AF51">
        <v>0</v>
      </c>
      <c r="AG51">
        <v>31.190790428972086</v>
      </c>
      <c r="AH51">
        <v>77.26133511136814</v>
      </c>
      <c r="AI51">
        <v>7.8705432346225903</v>
      </c>
      <c r="AJ51">
        <v>0</v>
      </c>
      <c r="AK51">
        <v>28.899433465248237</v>
      </c>
      <c r="AL51">
        <v>36.820016781583469</v>
      </c>
      <c r="AM51">
        <v>5.3820015626065016</v>
      </c>
      <c r="AN51">
        <v>4.2173100824532399E-2</v>
      </c>
      <c r="AO51">
        <v>0</v>
      </c>
      <c r="AP51">
        <v>1.0861555757249377</v>
      </c>
      <c r="AQ51">
        <v>0</v>
      </c>
      <c r="AR51">
        <v>16.382588949999992</v>
      </c>
      <c r="AS51">
        <v>14.759290518948021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2.458848793296089</v>
      </c>
      <c r="AZ51">
        <v>4.261412225698324</v>
      </c>
      <c r="BA51">
        <v>3.1006890476190478</v>
      </c>
      <c r="BB51">
        <v>2.6311003268858801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1239.8794478298094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494.49227223686938</v>
      </c>
      <c r="L52">
        <v>11.639752050758672</v>
      </c>
      <c r="M52">
        <v>65.688669232362045</v>
      </c>
      <c r="N52">
        <v>54.22947472732573</v>
      </c>
      <c r="O52">
        <v>75.899738670368905</v>
      </c>
      <c r="P52">
        <v>32.69</v>
      </c>
      <c r="Q52">
        <v>9.6245062898936169</v>
      </c>
      <c r="R52">
        <v>9.5681856116920141</v>
      </c>
      <c r="S52">
        <v>11.76402666004415</v>
      </c>
      <c r="T52">
        <v>1.4705906727272728</v>
      </c>
      <c r="U52">
        <v>59.958321120000008</v>
      </c>
      <c r="V52">
        <v>5.1880747341236235</v>
      </c>
      <c r="W52">
        <v>18.78546490972872</v>
      </c>
      <c r="X52">
        <v>62.871752366748169</v>
      </c>
      <c r="Y52">
        <v>0</v>
      </c>
      <c r="Z52">
        <v>5.5288845032727263</v>
      </c>
      <c r="AA52">
        <v>17.870738068354434</v>
      </c>
      <c r="AB52">
        <v>20.881436549132221</v>
      </c>
      <c r="AC52">
        <v>14.973523740533699</v>
      </c>
      <c r="AD52">
        <v>9.3322006981300056</v>
      </c>
      <c r="AE52">
        <v>25.43597202988234</v>
      </c>
      <c r="AF52">
        <v>0</v>
      </c>
      <c r="AG52">
        <v>31.190790428972086</v>
      </c>
      <c r="AH52">
        <v>77.26133511136814</v>
      </c>
      <c r="AI52">
        <v>1.8364596279077909</v>
      </c>
      <c r="AJ52">
        <v>0</v>
      </c>
      <c r="AK52">
        <v>28.899433465248237</v>
      </c>
      <c r="AL52">
        <v>36.820016781583469</v>
      </c>
      <c r="AM52">
        <v>5.3820015626065016</v>
      </c>
      <c r="AN52">
        <v>4.2173100824532399E-2</v>
      </c>
      <c r="AO52">
        <v>0</v>
      </c>
      <c r="AP52">
        <v>1.0861555757249377</v>
      </c>
      <c r="AQ52">
        <v>0</v>
      </c>
      <c r="AR52">
        <v>14.510292982155793</v>
      </c>
      <c r="AS52">
        <v>14.759290518948021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2.458848793296089</v>
      </c>
      <c r="AZ52">
        <v>4.261412225698324</v>
      </c>
      <c r="BA52">
        <v>3.1006890476190478</v>
      </c>
      <c r="BB52">
        <v>2.6311003268858801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1232.1335844207865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494.49227223686938</v>
      </c>
      <c r="L53">
        <v>11.639752050758672</v>
      </c>
      <c r="M53">
        <v>65.688669232362045</v>
      </c>
      <c r="N53">
        <v>54.22947472732573</v>
      </c>
      <c r="O53">
        <v>75.899738670368905</v>
      </c>
      <c r="P53">
        <v>32.69</v>
      </c>
      <c r="Q53">
        <v>9.6245062898936169</v>
      </c>
      <c r="R53">
        <v>9.5681856116920141</v>
      </c>
      <c r="S53">
        <v>11.76402666004415</v>
      </c>
      <c r="T53">
        <v>1.4705906727272728</v>
      </c>
      <c r="U53">
        <v>59.958321120000008</v>
      </c>
      <c r="V53">
        <v>5.1880747341236235</v>
      </c>
      <c r="W53">
        <v>18.78546490972872</v>
      </c>
      <c r="X53">
        <v>55.830004391567684</v>
      </c>
      <c r="Y53">
        <v>0</v>
      </c>
      <c r="Z53">
        <v>5.5288845032727263</v>
      </c>
      <c r="AA53">
        <v>17.870738068354434</v>
      </c>
      <c r="AB53">
        <v>20.881436549132221</v>
      </c>
      <c r="AC53">
        <v>14.973523740533699</v>
      </c>
      <c r="AD53">
        <v>9.3322006981300056</v>
      </c>
      <c r="AE53">
        <v>25.43597202988234</v>
      </c>
      <c r="AF53">
        <v>0</v>
      </c>
      <c r="AG53">
        <v>31.190790428972086</v>
      </c>
      <c r="AH53">
        <v>77.26133511136814</v>
      </c>
      <c r="AI53">
        <v>0</v>
      </c>
      <c r="AJ53">
        <v>0</v>
      </c>
      <c r="AK53">
        <v>28.899433465248237</v>
      </c>
      <c r="AL53">
        <v>36.820016781583469</v>
      </c>
      <c r="AM53">
        <v>5.3820015626065016</v>
      </c>
      <c r="AN53">
        <v>4.2173100824532399E-2</v>
      </c>
      <c r="AO53">
        <v>0</v>
      </c>
      <c r="AP53">
        <v>4.3446214245236119</v>
      </c>
      <c r="AQ53">
        <v>0</v>
      </c>
      <c r="AR53">
        <v>14.510292982155793</v>
      </c>
      <c r="AS53">
        <v>14.759290518948021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2.458848793296089</v>
      </c>
      <c r="AZ53">
        <v>4.261412225698324</v>
      </c>
      <c r="BA53">
        <v>3.1006890476190478</v>
      </c>
      <c r="BB53">
        <v>2.6311003268858801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1226.5138426664969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494.49227223686938</v>
      </c>
      <c r="L54">
        <v>11.639752050758672</v>
      </c>
      <c r="M54">
        <v>65.688669232362045</v>
      </c>
      <c r="N54">
        <v>54.22947472732573</v>
      </c>
      <c r="O54">
        <v>75.899738670368905</v>
      </c>
      <c r="P54">
        <v>32.69</v>
      </c>
      <c r="Q54">
        <v>9.6245062898936169</v>
      </c>
      <c r="R54">
        <v>9.5681856116920141</v>
      </c>
      <c r="S54">
        <v>11.76402666004415</v>
      </c>
      <c r="T54">
        <v>1.4705906727272728</v>
      </c>
      <c r="U54">
        <v>59.958321120000008</v>
      </c>
      <c r="V54">
        <v>5.1880747341236235</v>
      </c>
      <c r="W54">
        <v>18.78546490972872</v>
      </c>
      <c r="X54">
        <v>62.871752366748169</v>
      </c>
      <c r="Y54">
        <v>0</v>
      </c>
      <c r="Z54">
        <v>5.5288845032727263</v>
      </c>
      <c r="AA54">
        <v>17.870738068354434</v>
      </c>
      <c r="AB54">
        <v>20.881436549132221</v>
      </c>
      <c r="AC54">
        <v>14.973523740533699</v>
      </c>
      <c r="AD54">
        <v>9.3322006981300056</v>
      </c>
      <c r="AE54">
        <v>25.43597202988234</v>
      </c>
      <c r="AF54">
        <v>0</v>
      </c>
      <c r="AG54">
        <v>31.190790428972086</v>
      </c>
      <c r="AH54">
        <v>77.26133511136814</v>
      </c>
      <c r="AI54">
        <v>0</v>
      </c>
      <c r="AJ54">
        <v>0</v>
      </c>
      <c r="AK54">
        <v>28.899433465248237</v>
      </c>
      <c r="AL54">
        <v>36.820016781583469</v>
      </c>
      <c r="AM54">
        <v>5.3820015626065016</v>
      </c>
      <c r="AN54">
        <v>4.2173100824532399E-2</v>
      </c>
      <c r="AO54">
        <v>0</v>
      </c>
      <c r="AP54">
        <v>4.3446214245236119</v>
      </c>
      <c r="AQ54">
        <v>0</v>
      </c>
      <c r="AR54">
        <v>14.510292982155793</v>
      </c>
      <c r="AS54">
        <v>14.759290518948021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2.458848793296089</v>
      </c>
      <c r="AZ54">
        <v>4.261412225698324</v>
      </c>
      <c r="BA54">
        <v>3.1006890476190478</v>
      </c>
      <c r="BB54">
        <v>2.6311003268858801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1233.5555906416776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419.99875960263631</v>
      </c>
      <c r="L55">
        <v>5.77</v>
      </c>
      <c r="M55">
        <v>65.688669232362045</v>
      </c>
      <c r="N55">
        <v>54.22947472732573</v>
      </c>
      <c r="O55">
        <v>75.899738670368905</v>
      </c>
      <c r="P55">
        <v>29.84</v>
      </c>
      <c r="Q55">
        <v>9.6162677486631001</v>
      </c>
      <c r="R55">
        <v>9.56964428057554</v>
      </c>
      <c r="S55">
        <v>11.76599068056788</v>
      </c>
      <c r="T55">
        <v>1.4705906727272728</v>
      </c>
      <c r="U55">
        <v>59.958321120000008</v>
      </c>
      <c r="V55">
        <v>5.1880747341236235</v>
      </c>
      <c r="W55">
        <v>18.782613946714953</v>
      </c>
      <c r="X55">
        <v>62.872066803006447</v>
      </c>
      <c r="Y55">
        <v>0</v>
      </c>
      <c r="Z55">
        <v>5.5288845032727263</v>
      </c>
      <c r="AA55">
        <v>17.870738068354434</v>
      </c>
      <c r="AB55">
        <v>20.881436549132221</v>
      </c>
      <c r="AC55">
        <v>14.973523740533699</v>
      </c>
      <c r="AD55">
        <v>9.3322006981300056</v>
      </c>
      <c r="AE55">
        <v>25.43597202988234</v>
      </c>
      <c r="AF55">
        <v>0</v>
      </c>
      <c r="AG55">
        <v>31.190790428972086</v>
      </c>
      <c r="AH55">
        <v>77.26133511136814</v>
      </c>
      <c r="AI55">
        <v>0</v>
      </c>
      <c r="AJ55">
        <v>0</v>
      </c>
      <c r="AK55">
        <v>28.899433465248237</v>
      </c>
      <c r="AL55">
        <v>36.820016781583469</v>
      </c>
      <c r="AM55">
        <v>5.3820015626065016</v>
      </c>
      <c r="AN55">
        <v>4.2173100824532399E-2</v>
      </c>
      <c r="AO55">
        <v>0</v>
      </c>
      <c r="AP55">
        <v>4.2903136237779611</v>
      </c>
      <c r="AQ55">
        <v>0</v>
      </c>
      <c r="AR55">
        <v>16.382588949999992</v>
      </c>
      <c r="AS55">
        <v>14.759290518948021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2.458848793296089</v>
      </c>
      <c r="AZ55">
        <v>4.261412225698324</v>
      </c>
      <c r="BA55">
        <v>3.1006890476190478</v>
      </c>
      <c r="BB55">
        <v>2.6311003268858801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1152.1529617452052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366.81204439519803</v>
      </c>
      <c r="L56">
        <v>5.77</v>
      </c>
      <c r="M56">
        <v>65.688669232362045</v>
      </c>
      <c r="N56">
        <v>54.22947472732573</v>
      </c>
      <c r="O56">
        <v>75.899738670368905</v>
      </c>
      <c r="P56">
        <v>27.389780012698935</v>
      </c>
      <c r="Q56">
        <v>9.6162677486631001</v>
      </c>
      <c r="R56">
        <v>9.56964428057554</v>
      </c>
      <c r="S56">
        <v>11.76599068056788</v>
      </c>
      <c r="T56">
        <v>1.4705906727272728</v>
      </c>
      <c r="U56">
        <v>59.958321120000008</v>
      </c>
      <c r="V56">
        <v>5.1880747341236235</v>
      </c>
      <c r="W56">
        <v>18.782613946714953</v>
      </c>
      <c r="X56">
        <v>62.872066803006447</v>
      </c>
      <c r="Y56">
        <v>0</v>
      </c>
      <c r="Z56">
        <v>5.5288845032727263</v>
      </c>
      <c r="AA56">
        <v>17.870738068354434</v>
      </c>
      <c r="AB56">
        <v>20.881436549132221</v>
      </c>
      <c r="AC56">
        <v>14.973523740533699</v>
      </c>
      <c r="AD56">
        <v>9.3322006981300056</v>
      </c>
      <c r="AE56">
        <v>25.43597202988234</v>
      </c>
      <c r="AF56">
        <v>0</v>
      </c>
      <c r="AG56">
        <v>31.190790428972086</v>
      </c>
      <c r="AH56">
        <v>77.26133511136814</v>
      </c>
      <c r="AI56">
        <v>0</v>
      </c>
      <c r="AJ56">
        <v>0</v>
      </c>
      <c r="AK56">
        <v>28.899433465248237</v>
      </c>
      <c r="AL56">
        <v>36.820016781583469</v>
      </c>
      <c r="AM56">
        <v>5.3820015626065016</v>
      </c>
      <c r="AN56">
        <v>4.2173100824532399E-2</v>
      </c>
      <c r="AO56">
        <v>0</v>
      </c>
      <c r="AP56">
        <v>4.2903136237779611</v>
      </c>
      <c r="AQ56">
        <v>0</v>
      </c>
      <c r="AR56">
        <v>16.382588949999992</v>
      </c>
      <c r="AS56">
        <v>14.759290518948021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2.458848793296089</v>
      </c>
      <c r="AZ56">
        <v>4.261412225698324</v>
      </c>
      <c r="BA56">
        <v>3.1006890476190478</v>
      </c>
      <c r="BB56">
        <v>2.6311003268858801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1096.5160265504658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366.81204439519803</v>
      </c>
      <c r="L57">
        <v>5.77</v>
      </c>
      <c r="M57">
        <v>65.688669232362045</v>
      </c>
      <c r="N57">
        <v>54.22947472732573</v>
      </c>
      <c r="O57">
        <v>75.899738670368905</v>
      </c>
      <c r="P57">
        <v>25.669934746855485</v>
      </c>
      <c r="Q57">
        <v>9.6162677486631001</v>
      </c>
      <c r="R57">
        <v>9.56964428057554</v>
      </c>
      <c r="S57">
        <v>11.76599068056788</v>
      </c>
      <c r="T57">
        <v>1.4705906727272728</v>
      </c>
      <c r="U57">
        <v>59.958321120000008</v>
      </c>
      <c r="V57">
        <v>5.1880747341236235</v>
      </c>
      <c r="W57">
        <v>18.782613946714953</v>
      </c>
      <c r="X57">
        <v>62.872066803006447</v>
      </c>
      <c r="Y57">
        <v>0</v>
      </c>
      <c r="Z57">
        <v>5.5288845032727263</v>
      </c>
      <c r="AA57">
        <v>17.870738068354434</v>
      </c>
      <c r="AB57">
        <v>20.881436549132221</v>
      </c>
      <c r="AC57">
        <v>14.973523740533699</v>
      </c>
      <c r="AD57">
        <v>9.3322006981300056</v>
      </c>
      <c r="AE57">
        <v>25.43597202988234</v>
      </c>
      <c r="AF57">
        <v>0</v>
      </c>
      <c r="AG57">
        <v>31.190790428972086</v>
      </c>
      <c r="AH57">
        <v>77.26133511136814</v>
      </c>
      <c r="AI57">
        <v>0</v>
      </c>
      <c r="AJ57">
        <v>0</v>
      </c>
      <c r="AK57">
        <v>28.899433465248237</v>
      </c>
      <c r="AL57">
        <v>46.861840218416518</v>
      </c>
      <c r="AM57">
        <v>5.3820015626065016</v>
      </c>
      <c r="AN57">
        <v>4.2173100824532399E-2</v>
      </c>
      <c r="AO57">
        <v>0</v>
      </c>
      <c r="AP57">
        <v>1.3033863395194698</v>
      </c>
      <c r="AQ57">
        <v>0</v>
      </c>
      <c r="AR57">
        <v>16.382588949999992</v>
      </c>
      <c r="AS57">
        <v>14.759290518948021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2.458848793296089</v>
      </c>
      <c r="AZ57">
        <v>4.261412225698324</v>
      </c>
      <c r="BA57">
        <v>3.1006890476190478</v>
      </c>
      <c r="BB57">
        <v>2.6311003268858801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1101.8510774371966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386.11886176143059</v>
      </c>
      <c r="L58">
        <v>5.77</v>
      </c>
      <c r="M58">
        <v>65.688669232362045</v>
      </c>
      <c r="N58">
        <v>54.22947472732573</v>
      </c>
      <c r="O58">
        <v>75.899738670368905</v>
      </c>
      <c r="P58">
        <v>25.669934746855485</v>
      </c>
      <c r="Q58">
        <v>9.6162677486631001</v>
      </c>
      <c r="R58">
        <v>9.56964428057554</v>
      </c>
      <c r="S58">
        <v>11.76599068056788</v>
      </c>
      <c r="T58">
        <v>1.4705906727272728</v>
      </c>
      <c r="U58">
        <v>59.958321120000008</v>
      </c>
      <c r="V58">
        <v>5.1880747341236235</v>
      </c>
      <c r="W58">
        <v>18.782613946714953</v>
      </c>
      <c r="X58">
        <v>55.830697816340248</v>
      </c>
      <c r="Y58">
        <v>0</v>
      </c>
      <c r="Z58">
        <v>5.5288845032727263</v>
      </c>
      <c r="AA58">
        <v>17.870738068354434</v>
      </c>
      <c r="AB58">
        <v>20.881436549132221</v>
      </c>
      <c r="AC58">
        <v>14.973523740533699</v>
      </c>
      <c r="AD58">
        <v>9.3322006981300056</v>
      </c>
      <c r="AE58">
        <v>25.43597202988234</v>
      </c>
      <c r="AF58">
        <v>0</v>
      </c>
      <c r="AG58">
        <v>31.190790428972086</v>
      </c>
      <c r="AH58">
        <v>77.26133511136814</v>
      </c>
      <c r="AI58">
        <v>0</v>
      </c>
      <c r="AJ58">
        <v>0</v>
      </c>
      <c r="AK58">
        <v>28.899433465248237</v>
      </c>
      <c r="AL58">
        <v>57.163076392857135</v>
      </c>
      <c r="AM58">
        <v>5.3820015626065016</v>
      </c>
      <c r="AN58">
        <v>4.2173100824532399E-2</v>
      </c>
      <c r="AO58">
        <v>0</v>
      </c>
      <c r="AP58">
        <v>1.3033863395194698</v>
      </c>
      <c r="AQ58">
        <v>0</v>
      </c>
      <c r="AR58">
        <v>14.510292982155793</v>
      </c>
      <c r="AS58">
        <v>14.759290518948021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2.458848793296089</v>
      </c>
      <c r="AZ58">
        <v>4.261412225698324</v>
      </c>
      <c r="BA58">
        <v>3.1006890476190478</v>
      </c>
      <c r="BB58">
        <v>2.6311003268858801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1122.5454660233597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434.38293163496138</v>
      </c>
      <c r="L59">
        <v>5.77</v>
      </c>
      <c r="M59">
        <v>65.688669232362045</v>
      </c>
      <c r="N59">
        <v>54.22947472732573</v>
      </c>
      <c r="O59">
        <v>75.899738670368905</v>
      </c>
      <c r="P59">
        <v>25.669934746855485</v>
      </c>
      <c r="Q59">
        <v>9.618305731343284</v>
      </c>
      <c r="R59">
        <v>9.5681856116920141</v>
      </c>
      <c r="S59">
        <v>11.761567767932489</v>
      </c>
      <c r="T59">
        <v>1.4705906727272728</v>
      </c>
      <c r="U59">
        <v>59.958321120000008</v>
      </c>
      <c r="V59">
        <v>5.1880747341236235</v>
      </c>
      <c r="W59">
        <v>16.981830203310917</v>
      </c>
      <c r="X59">
        <v>55.784188879930717</v>
      </c>
      <c r="Y59">
        <v>0</v>
      </c>
      <c r="Z59">
        <v>5.5288845032727263</v>
      </c>
      <c r="AA59">
        <v>17.870738068354434</v>
      </c>
      <c r="AB59">
        <v>20.881436549132221</v>
      </c>
      <c r="AC59">
        <v>14.973523740533699</v>
      </c>
      <c r="AD59">
        <v>9.3322006981300056</v>
      </c>
      <c r="AE59">
        <v>25.43597202988234</v>
      </c>
      <c r="AF59">
        <v>0</v>
      </c>
      <c r="AG59">
        <v>31.190790428972086</v>
      </c>
      <c r="AH59">
        <v>77.26133511136814</v>
      </c>
      <c r="AI59">
        <v>0</v>
      </c>
      <c r="AJ59">
        <v>0</v>
      </c>
      <c r="AK59">
        <v>28.899433465248237</v>
      </c>
      <c r="AL59">
        <v>57.163076392857135</v>
      </c>
      <c r="AM59">
        <v>5.3820015626065016</v>
      </c>
      <c r="AN59">
        <v>4.2173100824532399E-2</v>
      </c>
      <c r="AO59">
        <v>0</v>
      </c>
      <c r="AP59">
        <v>1.3033863395194698</v>
      </c>
      <c r="AQ59">
        <v>0</v>
      </c>
      <c r="AR59">
        <v>14.510292982155793</v>
      </c>
      <c r="AS59">
        <v>14.759290518948021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2.458848793296089</v>
      </c>
      <c r="AZ59">
        <v>4.261412225698324</v>
      </c>
      <c r="BA59">
        <v>3.1006890476190478</v>
      </c>
      <c r="BB59">
        <v>2.6311003268858801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1168.9583996182382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491.20347461970198</v>
      </c>
      <c r="L60">
        <v>6.03</v>
      </c>
      <c r="M60">
        <v>65.688669232362045</v>
      </c>
      <c r="N60">
        <v>54.22947472732573</v>
      </c>
      <c r="O60">
        <v>75.899738670368905</v>
      </c>
      <c r="P60">
        <v>25.669934746855485</v>
      </c>
      <c r="Q60">
        <v>9.618305731343284</v>
      </c>
      <c r="R60">
        <v>9.5681856116920141</v>
      </c>
      <c r="S60">
        <v>11.761567767932489</v>
      </c>
      <c r="T60">
        <v>1.4705906727272728</v>
      </c>
      <c r="U60">
        <v>59.958321120000008</v>
      </c>
      <c r="V60">
        <v>5.1880747341236235</v>
      </c>
      <c r="W60">
        <v>17.004767437645235</v>
      </c>
      <c r="X60">
        <v>55.830004391567684</v>
      </c>
      <c r="Y60">
        <v>0</v>
      </c>
      <c r="Z60">
        <v>5.5288845032727263</v>
      </c>
      <c r="AA60">
        <v>17.870738068354434</v>
      </c>
      <c r="AB60">
        <v>20.881436549132221</v>
      </c>
      <c r="AC60">
        <v>14.973523740533699</v>
      </c>
      <c r="AD60">
        <v>9.3322006981300056</v>
      </c>
      <c r="AE60">
        <v>25.43597202988234</v>
      </c>
      <c r="AF60">
        <v>0</v>
      </c>
      <c r="AG60">
        <v>31.190790428972086</v>
      </c>
      <c r="AH60">
        <v>77.26133511136814</v>
      </c>
      <c r="AI60">
        <v>0</v>
      </c>
      <c r="AJ60">
        <v>0</v>
      </c>
      <c r="AK60">
        <v>28.899433465248237</v>
      </c>
      <c r="AL60">
        <v>57.163076392857135</v>
      </c>
      <c r="AM60">
        <v>5.3820015626065016</v>
      </c>
      <c r="AN60">
        <v>4.2173100824532399E-2</v>
      </c>
      <c r="AO60">
        <v>0</v>
      </c>
      <c r="AP60">
        <v>1.3033863395194698</v>
      </c>
      <c r="AQ60">
        <v>0</v>
      </c>
      <c r="AR60">
        <v>14.510292982155793</v>
      </c>
      <c r="AS60">
        <v>14.759290518948021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2.458848793296089</v>
      </c>
      <c r="AZ60">
        <v>4.261412225698324</v>
      </c>
      <c r="BA60">
        <v>3.1006890476190478</v>
      </c>
      <c r="BB60">
        <v>2.6311003268858801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1226.1076953489503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494.49679193614998</v>
      </c>
      <c r="L61">
        <v>6.03</v>
      </c>
      <c r="M61">
        <v>63.948704481801691</v>
      </c>
      <c r="N61">
        <v>52.979486834846334</v>
      </c>
      <c r="O61">
        <v>74.055620138844816</v>
      </c>
      <c r="P61">
        <v>24.632103993050666</v>
      </c>
      <c r="Q61">
        <v>9.4483356716417912</v>
      </c>
      <c r="R61">
        <v>9.2882386972433455</v>
      </c>
      <c r="S61">
        <v>11.496170932463546</v>
      </c>
      <c r="T61">
        <v>1.4705906727272728</v>
      </c>
      <c r="U61">
        <v>59.958321120000008</v>
      </c>
      <c r="V61">
        <v>4.7216651843575423</v>
      </c>
      <c r="W61">
        <v>17.004767437645235</v>
      </c>
      <c r="X61">
        <v>55.830004391567684</v>
      </c>
      <c r="Y61">
        <v>0</v>
      </c>
      <c r="Z61">
        <v>5.5288845032727263</v>
      </c>
      <c r="AA61">
        <v>17.870738068354434</v>
      </c>
      <c r="AB61">
        <v>20.881436549132221</v>
      </c>
      <c r="AC61">
        <v>14.973523740533699</v>
      </c>
      <c r="AD61">
        <v>9.3322006981300056</v>
      </c>
      <c r="AE61">
        <v>25.43597202988234</v>
      </c>
      <c r="AF61">
        <v>0</v>
      </c>
      <c r="AG61">
        <v>31.190790428972086</v>
      </c>
      <c r="AH61">
        <v>77.26133511136814</v>
      </c>
      <c r="AI61">
        <v>0</v>
      </c>
      <c r="AJ61">
        <v>0</v>
      </c>
      <c r="AK61">
        <v>28.899433465248237</v>
      </c>
      <c r="AL61">
        <v>57.163076392857135</v>
      </c>
      <c r="AM61">
        <v>5.3820015626065016</v>
      </c>
      <c r="AN61">
        <v>4.2173100824532399E-2</v>
      </c>
      <c r="AO61">
        <v>0</v>
      </c>
      <c r="AP61">
        <v>4.2903136237779611</v>
      </c>
      <c r="AQ61">
        <v>0</v>
      </c>
      <c r="AR61">
        <v>14.510292982155793</v>
      </c>
      <c r="AS61">
        <v>14.759290518948021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2.458848793296089</v>
      </c>
      <c r="AZ61">
        <v>4.261412225698324</v>
      </c>
      <c r="BA61">
        <v>3.1006890476190478</v>
      </c>
      <c r="BB61">
        <v>2.6311003268858801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1225.3343146619031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494.49679193614998</v>
      </c>
      <c r="L62">
        <v>6.03</v>
      </c>
      <c r="M62">
        <v>63.948704481801691</v>
      </c>
      <c r="N62">
        <v>52.979486834846334</v>
      </c>
      <c r="O62">
        <v>74.055620138844816</v>
      </c>
      <c r="P62">
        <v>24.632103993050666</v>
      </c>
      <c r="Q62">
        <v>9.4483356716417912</v>
      </c>
      <c r="R62">
        <v>9.2882386972433455</v>
      </c>
      <c r="S62">
        <v>11.496170932463546</v>
      </c>
      <c r="T62">
        <v>1.4705906727272728</v>
      </c>
      <c r="U62">
        <v>59.958321120000008</v>
      </c>
      <c r="V62">
        <v>4.7216651843575423</v>
      </c>
      <c r="W62">
        <v>17.004767437645235</v>
      </c>
      <c r="X62">
        <v>55.830004391567684</v>
      </c>
      <c r="Y62">
        <v>0</v>
      </c>
      <c r="Z62">
        <v>5.5288845032727263</v>
      </c>
      <c r="AA62">
        <v>17.870738068354434</v>
      </c>
      <c r="AB62">
        <v>20.881436549132221</v>
      </c>
      <c r="AC62">
        <v>14.973523740533699</v>
      </c>
      <c r="AD62">
        <v>9.3322006981300056</v>
      </c>
      <c r="AE62">
        <v>25.43597202988234</v>
      </c>
      <c r="AF62">
        <v>0</v>
      </c>
      <c r="AG62">
        <v>31.190790428972086</v>
      </c>
      <c r="AH62">
        <v>77.26133511136814</v>
      </c>
      <c r="AI62">
        <v>0</v>
      </c>
      <c r="AJ62">
        <v>0</v>
      </c>
      <c r="AK62">
        <v>28.899433465248237</v>
      </c>
      <c r="AL62">
        <v>57.163076392857135</v>
      </c>
      <c r="AM62">
        <v>5.3820015626065016</v>
      </c>
      <c r="AN62">
        <v>4.2173100824532399E-2</v>
      </c>
      <c r="AO62">
        <v>0</v>
      </c>
      <c r="AP62">
        <v>4.2903136237779611</v>
      </c>
      <c r="AQ62">
        <v>0</v>
      </c>
      <c r="AR62">
        <v>14.510292982155793</v>
      </c>
      <c r="AS62">
        <v>14.759290518948021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2.458848793296089</v>
      </c>
      <c r="AZ62">
        <v>4.261412225698324</v>
      </c>
      <c r="BA62">
        <v>3.1006890476190478</v>
      </c>
      <c r="BB62">
        <v>2.6311003268858801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1225.3343146619031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494.49679193614998</v>
      </c>
      <c r="L63">
        <v>3.72</v>
      </c>
      <c r="M63">
        <v>63.948704481801691</v>
      </c>
      <c r="N63">
        <v>52.979486834846334</v>
      </c>
      <c r="O63">
        <v>74.055620138844816</v>
      </c>
      <c r="P63">
        <v>26.272821705269251</v>
      </c>
      <c r="Q63">
        <v>9.6164748690476198</v>
      </c>
      <c r="R63">
        <v>9.5704349999999998</v>
      </c>
      <c r="S63">
        <v>11.760939570464767</v>
      </c>
      <c r="T63">
        <v>1.4705906727272728</v>
      </c>
      <c r="U63">
        <v>59.958321120000008</v>
      </c>
      <c r="V63">
        <v>4.7216651843575423</v>
      </c>
      <c r="W63">
        <v>17.004767437645235</v>
      </c>
      <c r="X63">
        <v>55.830004391567684</v>
      </c>
      <c r="Y63">
        <v>0</v>
      </c>
      <c r="Z63">
        <v>5.5288845032727263</v>
      </c>
      <c r="AA63">
        <v>17.870738068354434</v>
      </c>
      <c r="AB63">
        <v>20.881436549132221</v>
      </c>
      <c r="AC63">
        <v>14.973523740533699</v>
      </c>
      <c r="AD63">
        <v>9.3322006981300056</v>
      </c>
      <c r="AE63">
        <v>25.43597202988234</v>
      </c>
      <c r="AF63">
        <v>0</v>
      </c>
      <c r="AG63">
        <v>31.190790428972086</v>
      </c>
      <c r="AH63">
        <v>77.26133511136814</v>
      </c>
      <c r="AI63">
        <v>0</v>
      </c>
      <c r="AJ63">
        <v>0</v>
      </c>
      <c r="AK63">
        <v>28.899433465248237</v>
      </c>
      <c r="AL63">
        <v>57.163076392857135</v>
      </c>
      <c r="AM63">
        <v>5.3820015626065016</v>
      </c>
      <c r="AN63">
        <v>4.2173100824532399E-2</v>
      </c>
      <c r="AO63">
        <v>0</v>
      </c>
      <c r="AP63">
        <v>4.2903136237779611</v>
      </c>
      <c r="AQ63">
        <v>0</v>
      </c>
      <c r="AR63">
        <v>14.510292982155793</v>
      </c>
      <c r="AS63">
        <v>14.416050821609588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2.458848793296089</v>
      </c>
      <c r="AZ63">
        <v>4.261412225698324</v>
      </c>
      <c r="BA63">
        <v>3.1006890476190478</v>
      </c>
      <c r="BB63">
        <v>2.6311003268858801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1225.0368968149469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494.49679193614998</v>
      </c>
      <c r="L64">
        <v>2.91</v>
      </c>
      <c r="M64">
        <v>63.948704481801691</v>
      </c>
      <c r="N64">
        <v>52.979486834846334</v>
      </c>
      <c r="O64">
        <v>74.055620138844816</v>
      </c>
      <c r="P64">
        <v>28.54001242006413</v>
      </c>
      <c r="Q64">
        <v>9.6164748690476198</v>
      </c>
      <c r="R64">
        <v>9.5704349999999998</v>
      </c>
      <c r="S64">
        <v>11.760939570464767</v>
      </c>
      <c r="T64">
        <v>1.4705906727272728</v>
      </c>
      <c r="U64">
        <v>59.958321120000008</v>
      </c>
      <c r="V64">
        <v>4.7216651843575423</v>
      </c>
      <c r="W64">
        <v>17.004767437645235</v>
      </c>
      <c r="X64">
        <v>62.871752366748169</v>
      </c>
      <c r="Y64">
        <v>0</v>
      </c>
      <c r="Z64">
        <v>5.5288845032727263</v>
      </c>
      <c r="AA64">
        <v>17.870738068354434</v>
      </c>
      <c r="AB64">
        <v>20.881436549132221</v>
      </c>
      <c r="AC64">
        <v>14.973523740533699</v>
      </c>
      <c r="AD64">
        <v>9.3322006981300056</v>
      </c>
      <c r="AE64">
        <v>25.43597202988234</v>
      </c>
      <c r="AF64">
        <v>0</v>
      </c>
      <c r="AG64">
        <v>31.190790428972086</v>
      </c>
      <c r="AH64">
        <v>77.26133511136814</v>
      </c>
      <c r="AI64">
        <v>0</v>
      </c>
      <c r="AJ64">
        <v>0</v>
      </c>
      <c r="AK64">
        <v>28.899433465248237</v>
      </c>
      <c r="AL64">
        <v>57.163076392857135</v>
      </c>
      <c r="AM64">
        <v>5.3820015626065016</v>
      </c>
      <c r="AN64">
        <v>4.2173100824532399E-2</v>
      </c>
      <c r="AO64">
        <v>0</v>
      </c>
      <c r="AP64">
        <v>1.3033863395194698</v>
      </c>
      <c r="AQ64">
        <v>0</v>
      </c>
      <c r="AR64">
        <v>14.510292982155793</v>
      </c>
      <c r="AS64">
        <v>14.416050821609588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2.458848793296089</v>
      </c>
      <c r="AZ64">
        <v>4.261412225698324</v>
      </c>
      <c r="BA64">
        <v>3.1006890476190478</v>
      </c>
      <c r="BB64">
        <v>2.6311003268858801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1230.5489082206636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494.49679193614998</v>
      </c>
      <c r="L65">
        <v>7.7</v>
      </c>
      <c r="M65">
        <v>63.948704481801691</v>
      </c>
      <c r="N65">
        <v>52.979486834846334</v>
      </c>
      <c r="O65">
        <v>74.055620138844816</v>
      </c>
      <c r="P65">
        <v>31.002022261359635</v>
      </c>
      <c r="Q65">
        <v>9.6164748690476198</v>
      </c>
      <c r="R65">
        <v>9.5704349999999998</v>
      </c>
      <c r="S65">
        <v>11.760939570464767</v>
      </c>
      <c r="T65">
        <v>1.4705906727272728</v>
      </c>
      <c r="U65">
        <v>59.958321120000008</v>
      </c>
      <c r="V65">
        <v>5.1880747341236235</v>
      </c>
      <c r="W65">
        <v>18.78546490972872</v>
      </c>
      <c r="X65">
        <v>62.871752366748169</v>
      </c>
      <c r="Y65">
        <v>0</v>
      </c>
      <c r="Z65">
        <v>5.5288845032727263</v>
      </c>
      <c r="AA65">
        <v>17.870738068354434</v>
      </c>
      <c r="AB65">
        <v>20.881436549132221</v>
      </c>
      <c r="AC65">
        <v>14.973523740533699</v>
      </c>
      <c r="AD65">
        <v>9.3322006981300056</v>
      </c>
      <c r="AE65">
        <v>25.43597202988234</v>
      </c>
      <c r="AF65">
        <v>0</v>
      </c>
      <c r="AG65">
        <v>31.190790428972086</v>
      </c>
      <c r="AH65">
        <v>77.26133511136814</v>
      </c>
      <c r="AI65">
        <v>0</v>
      </c>
      <c r="AJ65">
        <v>0</v>
      </c>
      <c r="AK65">
        <v>28.899433465248237</v>
      </c>
      <c r="AL65">
        <v>57.163076392857135</v>
      </c>
      <c r="AM65">
        <v>5.3820015626065016</v>
      </c>
      <c r="AN65">
        <v>4.2173100824532399E-2</v>
      </c>
      <c r="AO65">
        <v>0</v>
      </c>
      <c r="AP65">
        <v>0.76030877125103558</v>
      </c>
      <c r="AQ65">
        <v>0</v>
      </c>
      <c r="AR65">
        <v>14.510292982155793</v>
      </c>
      <c r="AS65">
        <v>14.759290518948021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2.458848793296089</v>
      </c>
      <c r="AZ65">
        <v>4.261412225698324</v>
      </c>
      <c r="BA65">
        <v>3.1006890476190478</v>
      </c>
      <c r="BB65">
        <v>2.6311003268858801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1239.8481872128787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494.49679193614998</v>
      </c>
      <c r="L66">
        <v>7.7</v>
      </c>
      <c r="M66">
        <v>63.948704481801691</v>
      </c>
      <c r="N66">
        <v>52.979486834846334</v>
      </c>
      <c r="O66">
        <v>74.055620138844816</v>
      </c>
      <c r="P66">
        <v>31.620946328636553</v>
      </c>
      <c r="Q66">
        <v>9.6164748690476198</v>
      </c>
      <c r="R66">
        <v>9.5704349999999998</v>
      </c>
      <c r="S66">
        <v>11.760939570464767</v>
      </c>
      <c r="T66">
        <v>1.4705906727272728</v>
      </c>
      <c r="U66">
        <v>59.958321120000008</v>
      </c>
      <c r="V66">
        <v>5.1880747341236235</v>
      </c>
      <c r="W66">
        <v>18.78546490972872</v>
      </c>
      <c r="X66">
        <v>62.871752366748169</v>
      </c>
      <c r="Y66">
        <v>0</v>
      </c>
      <c r="Z66">
        <v>5.5288845032727263</v>
      </c>
      <c r="AA66">
        <v>17.870738068354434</v>
      </c>
      <c r="AB66">
        <v>20.881436549132221</v>
      </c>
      <c r="AC66">
        <v>14.973523740533699</v>
      </c>
      <c r="AD66">
        <v>9.3322006981300056</v>
      </c>
      <c r="AE66">
        <v>25.43597202988234</v>
      </c>
      <c r="AF66">
        <v>0</v>
      </c>
      <c r="AG66">
        <v>31.190790428972086</v>
      </c>
      <c r="AH66">
        <v>77.26133511136814</v>
      </c>
      <c r="AI66">
        <v>0</v>
      </c>
      <c r="AJ66">
        <v>0</v>
      </c>
      <c r="AK66">
        <v>28.899433465248237</v>
      </c>
      <c r="AL66">
        <v>57.163076392857135</v>
      </c>
      <c r="AM66">
        <v>5.3820015626065016</v>
      </c>
      <c r="AN66">
        <v>4.2173100824532399E-2</v>
      </c>
      <c r="AO66">
        <v>0</v>
      </c>
      <c r="AP66">
        <v>0.76030877125103558</v>
      </c>
      <c r="AQ66">
        <v>0</v>
      </c>
      <c r="AR66">
        <v>14.510292982155793</v>
      </c>
      <c r="AS66">
        <v>14.759290518948021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2.458848793296089</v>
      </c>
      <c r="AZ66">
        <v>4.261412225698324</v>
      </c>
      <c r="BA66">
        <v>3.1006890476190478</v>
      </c>
      <c r="BB66">
        <v>2.6311003268858801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1240.4671112801557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494.49679193614998</v>
      </c>
      <c r="L67">
        <v>8.3199933631578951</v>
      </c>
      <c r="M67">
        <v>63.948704481801691</v>
      </c>
      <c r="N67">
        <v>52.979486834846334</v>
      </c>
      <c r="O67">
        <v>74.055620138844816</v>
      </c>
      <c r="P67">
        <v>31.620946328636553</v>
      </c>
      <c r="Q67">
        <v>9.6164748690476198</v>
      </c>
      <c r="R67">
        <v>9.5704349999999998</v>
      </c>
      <c r="S67">
        <v>11.760939570464767</v>
      </c>
      <c r="T67">
        <v>1.4705906727272728</v>
      </c>
      <c r="U67">
        <v>59.958321120000008</v>
      </c>
      <c r="V67">
        <v>5.1880747341236235</v>
      </c>
      <c r="W67">
        <v>18.78546490972872</v>
      </c>
      <c r="X67">
        <v>62.871752366748169</v>
      </c>
      <c r="Y67">
        <v>0</v>
      </c>
      <c r="Z67">
        <v>5.5288845032727263</v>
      </c>
      <c r="AA67">
        <v>17.870738068354434</v>
      </c>
      <c r="AB67">
        <v>20.881436549132221</v>
      </c>
      <c r="AC67">
        <v>14.973523740533699</v>
      </c>
      <c r="AD67">
        <v>9.3322006981300056</v>
      </c>
      <c r="AE67">
        <v>25.43597202988234</v>
      </c>
      <c r="AF67">
        <v>0</v>
      </c>
      <c r="AG67">
        <v>31.190790428972086</v>
      </c>
      <c r="AH67">
        <v>77.26133511136814</v>
      </c>
      <c r="AI67">
        <v>0</v>
      </c>
      <c r="AJ67">
        <v>0</v>
      </c>
      <c r="AK67">
        <v>28.899433465248237</v>
      </c>
      <c r="AL67">
        <v>60.250936890791728</v>
      </c>
      <c r="AM67">
        <v>5.3820015626065016</v>
      </c>
      <c r="AN67">
        <v>4.2173100824532399E-2</v>
      </c>
      <c r="AO67">
        <v>0</v>
      </c>
      <c r="AP67">
        <v>0.76030877125103558</v>
      </c>
      <c r="AQ67">
        <v>0</v>
      </c>
      <c r="AR67">
        <v>14.510292982155793</v>
      </c>
      <c r="AS67">
        <v>14.759290518948021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2.458848793296089</v>
      </c>
      <c r="AZ67">
        <v>4.261412225698324</v>
      </c>
      <c r="BA67">
        <v>3.1006890476190478</v>
      </c>
      <c r="BB67">
        <v>2.6311003268858801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1244.1749651412481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494.49679193614998</v>
      </c>
      <c r="L68">
        <v>8.94</v>
      </c>
      <c r="M68">
        <v>63.948704481801691</v>
      </c>
      <c r="N68">
        <v>52.979486834846334</v>
      </c>
      <c r="O68">
        <v>74.055620138844816</v>
      </c>
      <c r="P68">
        <v>31.620946328636553</v>
      </c>
      <c r="Q68">
        <v>9.6164748690476198</v>
      </c>
      <c r="R68">
        <v>9.5704349999999998</v>
      </c>
      <c r="S68">
        <v>11.760939570464767</v>
      </c>
      <c r="T68">
        <v>1.4705906727272728</v>
      </c>
      <c r="U68">
        <v>59.958321120000008</v>
      </c>
      <c r="V68">
        <v>5.1880747341236235</v>
      </c>
      <c r="W68">
        <v>18.78546490972872</v>
      </c>
      <c r="X68">
        <v>62.871752366748169</v>
      </c>
      <c r="Y68">
        <v>0</v>
      </c>
      <c r="Z68">
        <v>5.5288845032727263</v>
      </c>
      <c r="AA68">
        <v>17.870738068354434</v>
      </c>
      <c r="AB68">
        <v>20.881436549132221</v>
      </c>
      <c r="AC68">
        <v>14.973523740533699</v>
      </c>
      <c r="AD68">
        <v>9.3322006981300056</v>
      </c>
      <c r="AE68">
        <v>25.43597202988234</v>
      </c>
      <c r="AF68">
        <v>0</v>
      </c>
      <c r="AG68">
        <v>31.190790428972086</v>
      </c>
      <c r="AH68">
        <v>77.26133511136814</v>
      </c>
      <c r="AI68">
        <v>0</v>
      </c>
      <c r="AJ68">
        <v>0</v>
      </c>
      <c r="AK68">
        <v>28.899433465248237</v>
      </c>
      <c r="AL68">
        <v>60.250936890791728</v>
      </c>
      <c r="AM68">
        <v>5.3820015626065016</v>
      </c>
      <c r="AN68">
        <v>4.2173100824532399E-2</v>
      </c>
      <c r="AO68">
        <v>0</v>
      </c>
      <c r="AP68">
        <v>0.76030877125103558</v>
      </c>
      <c r="AQ68">
        <v>0</v>
      </c>
      <c r="AR68">
        <v>14.510292982155793</v>
      </c>
      <c r="AS68">
        <v>14.759290518948021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2.458848793296089</v>
      </c>
      <c r="AZ68">
        <v>4.261412225698324</v>
      </c>
      <c r="BA68">
        <v>3.1006890476190478</v>
      </c>
      <c r="BB68">
        <v>2.6311003268858801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1244.7949717780903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494.49679193614998</v>
      </c>
      <c r="L69">
        <v>9.5592020724220621</v>
      </c>
      <c r="M69">
        <v>63.948704481801691</v>
      </c>
      <c r="N69">
        <v>52.979486834846334</v>
      </c>
      <c r="O69">
        <v>74.055620138844816</v>
      </c>
      <c r="P69">
        <v>31.620946328636553</v>
      </c>
      <c r="Q69">
        <v>9.6164748690476198</v>
      </c>
      <c r="R69">
        <v>7.5618412329246931</v>
      </c>
      <c r="S69">
        <v>11.760939570464767</v>
      </c>
      <c r="T69">
        <v>1.4705906727272728</v>
      </c>
      <c r="U69">
        <v>59.958321120000008</v>
      </c>
      <c r="V69">
        <v>5.1880747341236235</v>
      </c>
      <c r="W69">
        <v>18.78546490972872</v>
      </c>
      <c r="X69">
        <v>62.871752366748169</v>
      </c>
      <c r="Y69">
        <v>0</v>
      </c>
      <c r="Z69">
        <v>5.5288845032727263</v>
      </c>
      <c r="AA69">
        <v>17.870738068354434</v>
      </c>
      <c r="AB69">
        <v>20.881436549132221</v>
      </c>
      <c r="AC69">
        <v>14.973523740533699</v>
      </c>
      <c r="AD69">
        <v>9.3322006981300056</v>
      </c>
      <c r="AE69">
        <v>25.43597202988234</v>
      </c>
      <c r="AF69">
        <v>0</v>
      </c>
      <c r="AG69">
        <v>31.190790428972086</v>
      </c>
      <c r="AH69">
        <v>77.26133511136814</v>
      </c>
      <c r="AI69">
        <v>1.8364596279077909</v>
      </c>
      <c r="AJ69">
        <v>0</v>
      </c>
      <c r="AK69">
        <v>28.899433465248237</v>
      </c>
      <c r="AL69">
        <v>60.250936890791728</v>
      </c>
      <c r="AM69">
        <v>5.3820015626065016</v>
      </c>
      <c r="AN69">
        <v>4.2173100824532399E-2</v>
      </c>
      <c r="AO69">
        <v>0</v>
      </c>
      <c r="AP69">
        <v>0.76030877125103558</v>
      </c>
      <c r="AQ69">
        <v>0</v>
      </c>
      <c r="AR69">
        <v>14.510292982155793</v>
      </c>
      <c r="AS69">
        <v>14.759290518948021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2.458848793296089</v>
      </c>
      <c r="AZ69">
        <v>4.261412225698324</v>
      </c>
      <c r="BA69">
        <v>3.1006890476190478</v>
      </c>
      <c r="BB69">
        <v>2.6311003268858801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1245.2420397113447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494.49679193614998</v>
      </c>
      <c r="L70">
        <v>10.169957844281338</v>
      </c>
      <c r="M70">
        <v>63.948704481801691</v>
      </c>
      <c r="N70">
        <v>52.979486834846334</v>
      </c>
      <c r="O70">
        <v>74.055620138844816</v>
      </c>
      <c r="P70">
        <v>31.620946328636553</v>
      </c>
      <c r="Q70">
        <v>9.6164748690476198</v>
      </c>
      <c r="R70">
        <v>9.5704349999999998</v>
      </c>
      <c r="S70">
        <v>11.760939570464767</v>
      </c>
      <c r="T70">
        <v>1.4705906727272728</v>
      </c>
      <c r="U70">
        <v>59.958321120000008</v>
      </c>
      <c r="V70">
        <v>5.1880747341236235</v>
      </c>
      <c r="W70">
        <v>18.78546490972872</v>
      </c>
      <c r="X70">
        <v>62.871752366748169</v>
      </c>
      <c r="Y70">
        <v>0</v>
      </c>
      <c r="Z70">
        <v>5.5288845032727263</v>
      </c>
      <c r="AA70">
        <v>17.870738068354434</v>
      </c>
      <c r="AB70">
        <v>20.881436549132221</v>
      </c>
      <c r="AC70">
        <v>14.973523740533699</v>
      </c>
      <c r="AD70">
        <v>9.3322006981300056</v>
      </c>
      <c r="AE70">
        <v>25.43597202988234</v>
      </c>
      <c r="AF70">
        <v>0</v>
      </c>
      <c r="AG70">
        <v>31.190790428972086</v>
      </c>
      <c r="AH70">
        <v>77.26133511136814</v>
      </c>
      <c r="AI70">
        <v>1.8364596279077909</v>
      </c>
      <c r="AJ70">
        <v>0</v>
      </c>
      <c r="AK70">
        <v>28.899433465248237</v>
      </c>
      <c r="AL70">
        <v>60.250936890791728</v>
      </c>
      <c r="AM70">
        <v>5.3820015626065016</v>
      </c>
      <c r="AN70">
        <v>4.2173100824532399E-2</v>
      </c>
      <c r="AO70">
        <v>0</v>
      </c>
      <c r="AP70">
        <v>0.76030877125103558</v>
      </c>
      <c r="AQ70">
        <v>0</v>
      </c>
      <c r="AR70">
        <v>14.510292982155793</v>
      </c>
      <c r="AS70">
        <v>14.759290518948021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2.458848793296089</v>
      </c>
      <c r="AZ70">
        <v>4.261412225698324</v>
      </c>
      <c r="BA70">
        <v>3.1006890476190478</v>
      </c>
      <c r="BB70">
        <v>2.6311003268858801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1247.8613892502792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494.49679193614998</v>
      </c>
      <c r="L71">
        <v>10.79</v>
      </c>
      <c r="M71">
        <v>63.948704481801691</v>
      </c>
      <c r="N71">
        <v>52.979486834846334</v>
      </c>
      <c r="O71">
        <v>74.055620138844816</v>
      </c>
      <c r="P71">
        <v>31.620946328636553</v>
      </c>
      <c r="Q71">
        <v>9.6164748690476198</v>
      </c>
      <c r="R71">
        <v>9.5704349999999998</v>
      </c>
      <c r="S71">
        <v>11.760939570464767</v>
      </c>
      <c r="T71">
        <v>1.4705906727272728</v>
      </c>
      <c r="U71">
        <v>59.958321120000008</v>
      </c>
      <c r="V71">
        <v>5.1880747341236235</v>
      </c>
      <c r="W71">
        <v>18.78546490972872</v>
      </c>
      <c r="X71">
        <v>62.871752366748169</v>
      </c>
      <c r="Y71">
        <v>0</v>
      </c>
      <c r="Z71">
        <v>5.5288845032727263</v>
      </c>
      <c r="AA71">
        <v>17.870738068354434</v>
      </c>
      <c r="AB71">
        <v>20.881436549132221</v>
      </c>
      <c r="AC71">
        <v>14.973523740533699</v>
      </c>
      <c r="AD71">
        <v>9.3322006981300056</v>
      </c>
      <c r="AE71">
        <v>25.43597202988234</v>
      </c>
      <c r="AF71">
        <v>0</v>
      </c>
      <c r="AG71">
        <v>31.190790428972086</v>
      </c>
      <c r="AH71">
        <v>77.26133511136814</v>
      </c>
      <c r="AI71">
        <v>7.8705432346225903</v>
      </c>
      <c r="AJ71">
        <v>0</v>
      </c>
      <c r="AK71">
        <v>28.899433465248237</v>
      </c>
      <c r="AL71">
        <v>60.250936890791728</v>
      </c>
      <c r="AM71">
        <v>5.3820015626065016</v>
      </c>
      <c r="AN71">
        <v>4.2173100824532399E-2</v>
      </c>
      <c r="AO71">
        <v>0</v>
      </c>
      <c r="AP71">
        <v>0.76030877125103558</v>
      </c>
      <c r="AQ71">
        <v>0</v>
      </c>
      <c r="AR71">
        <v>14.510292982155793</v>
      </c>
      <c r="AS71">
        <v>14.759290518948021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2.458848793296089</v>
      </c>
      <c r="AZ71">
        <v>4.0929669999999998</v>
      </c>
      <c r="BA71">
        <v>3.1006890476190478</v>
      </c>
      <c r="BB71">
        <v>2.6311003268858801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1254.3470697870146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494.49679193614998</v>
      </c>
      <c r="L72">
        <v>11.4</v>
      </c>
      <c r="M72">
        <v>63.948704481801691</v>
      </c>
      <c r="N72">
        <v>52.979486834846334</v>
      </c>
      <c r="O72">
        <v>74.055620138844816</v>
      </c>
      <c r="P72">
        <v>31.620946328636553</v>
      </c>
      <c r="Q72">
        <v>9.6164748690476198</v>
      </c>
      <c r="R72">
        <v>9.5704349999999998</v>
      </c>
      <c r="S72">
        <v>11.760939570464767</v>
      </c>
      <c r="T72">
        <v>1.4705906727272728</v>
      </c>
      <c r="U72">
        <v>59.958321120000008</v>
      </c>
      <c r="V72">
        <v>5.1880747341236235</v>
      </c>
      <c r="W72">
        <v>18.78546490972872</v>
      </c>
      <c r="X72">
        <v>62.871752366748169</v>
      </c>
      <c r="Y72">
        <v>0</v>
      </c>
      <c r="Z72">
        <v>5.5288845032727263</v>
      </c>
      <c r="AA72">
        <v>17.870738068354434</v>
      </c>
      <c r="AB72">
        <v>20.881436549132221</v>
      </c>
      <c r="AC72">
        <v>14.973523740533699</v>
      </c>
      <c r="AD72">
        <v>9.3322006981300056</v>
      </c>
      <c r="AE72">
        <v>25.43597202988234</v>
      </c>
      <c r="AF72">
        <v>0</v>
      </c>
      <c r="AG72">
        <v>31.190790428972086</v>
      </c>
      <c r="AH72">
        <v>77.26133511136814</v>
      </c>
      <c r="AI72">
        <v>7.8705432346225903</v>
      </c>
      <c r="AJ72">
        <v>0</v>
      </c>
      <c r="AK72">
        <v>28.899433465248237</v>
      </c>
      <c r="AL72">
        <v>60.250936890791728</v>
      </c>
      <c r="AM72">
        <v>5.3820015626065016</v>
      </c>
      <c r="AN72">
        <v>4.2173100824532399E-2</v>
      </c>
      <c r="AO72">
        <v>0</v>
      </c>
      <c r="AP72">
        <v>0.76030877125103558</v>
      </c>
      <c r="AQ72">
        <v>0</v>
      </c>
      <c r="AR72">
        <v>14.510292982155793</v>
      </c>
      <c r="AS72">
        <v>14.759290518948021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2.458848793296089</v>
      </c>
      <c r="AZ72">
        <v>4.0929669999999998</v>
      </c>
      <c r="BA72">
        <v>3.1006890476190478</v>
      </c>
      <c r="BB72">
        <v>2.6311003268858801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1254.9570697870145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494.49679193614998</v>
      </c>
      <c r="L73">
        <v>11.639797665090654</v>
      </c>
      <c r="M73">
        <v>63.948704481801691</v>
      </c>
      <c r="N73">
        <v>52.979486834846334</v>
      </c>
      <c r="O73">
        <v>74.055620138844816</v>
      </c>
      <c r="P73">
        <v>31.620946328636553</v>
      </c>
      <c r="Q73">
        <v>9.6164748690476198</v>
      </c>
      <c r="R73">
        <v>9.5704349999999998</v>
      </c>
      <c r="S73">
        <v>11.760939570464767</v>
      </c>
      <c r="T73">
        <v>1.4705906727272728</v>
      </c>
      <c r="U73">
        <v>59.958321120000008</v>
      </c>
      <c r="V73">
        <v>5.1880747341236235</v>
      </c>
      <c r="W73">
        <v>18.78546490972872</v>
      </c>
      <c r="X73">
        <v>62.871752366748169</v>
      </c>
      <c r="Y73">
        <v>0</v>
      </c>
      <c r="Z73">
        <v>5.5288845032727263</v>
      </c>
      <c r="AA73">
        <v>17.870738068354434</v>
      </c>
      <c r="AB73">
        <v>20.881436549132221</v>
      </c>
      <c r="AC73">
        <v>14.973523740533699</v>
      </c>
      <c r="AD73">
        <v>9.3322006981300056</v>
      </c>
      <c r="AE73">
        <v>25.43597202988234</v>
      </c>
      <c r="AF73">
        <v>0</v>
      </c>
      <c r="AG73">
        <v>31.190790428972086</v>
      </c>
      <c r="AH73">
        <v>77.26133511136814</v>
      </c>
      <c r="AI73">
        <v>7.8705432346225903</v>
      </c>
      <c r="AJ73">
        <v>0</v>
      </c>
      <c r="AK73">
        <v>28.899433465248237</v>
      </c>
      <c r="AL73">
        <v>60.250936890791728</v>
      </c>
      <c r="AM73">
        <v>5.3956266903457575</v>
      </c>
      <c r="AN73">
        <v>4.2173100824532399E-2</v>
      </c>
      <c r="AO73">
        <v>0</v>
      </c>
      <c r="AP73">
        <v>0.76030877125103558</v>
      </c>
      <c r="AQ73">
        <v>0</v>
      </c>
      <c r="AR73">
        <v>14.510292982155793</v>
      </c>
      <c r="AS73">
        <v>14.759290518948021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2.458848793296089</v>
      </c>
      <c r="AZ73">
        <v>4.0929669999999998</v>
      </c>
      <c r="BA73">
        <v>3.1006890476190478</v>
      </c>
      <c r="BB73">
        <v>2.6311003268858801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1255.2104925798444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494.49679193614998</v>
      </c>
      <c r="L74">
        <v>11.639797665090654</v>
      </c>
      <c r="M74">
        <v>63.948704481801691</v>
      </c>
      <c r="N74">
        <v>52.979486834846334</v>
      </c>
      <c r="O74">
        <v>74.055620138844816</v>
      </c>
      <c r="P74">
        <v>31.620946328636553</v>
      </c>
      <c r="Q74">
        <v>9.6164748690476198</v>
      </c>
      <c r="R74">
        <v>9.5704349999999998</v>
      </c>
      <c r="S74">
        <v>11.760939570464767</v>
      </c>
      <c r="T74">
        <v>1.4705906727272728</v>
      </c>
      <c r="U74">
        <v>59.958321120000008</v>
      </c>
      <c r="V74">
        <v>5.1880747341236235</v>
      </c>
      <c r="W74">
        <v>18.78546490972872</v>
      </c>
      <c r="X74">
        <v>62.871752366748169</v>
      </c>
      <c r="Y74">
        <v>0</v>
      </c>
      <c r="Z74">
        <v>5.5288845032727263</v>
      </c>
      <c r="AA74">
        <v>17.870738068354434</v>
      </c>
      <c r="AB74">
        <v>20.881436549132221</v>
      </c>
      <c r="AC74">
        <v>14.973523740533699</v>
      </c>
      <c r="AD74">
        <v>9.3538408441881522</v>
      </c>
      <c r="AE74">
        <v>25.43597202988234</v>
      </c>
      <c r="AF74">
        <v>0</v>
      </c>
      <c r="AG74">
        <v>31.190790428972086</v>
      </c>
      <c r="AH74">
        <v>77.26133511136814</v>
      </c>
      <c r="AI74">
        <v>7.8705432346225903</v>
      </c>
      <c r="AJ74">
        <v>0</v>
      </c>
      <c r="AK74">
        <v>28.899433465248237</v>
      </c>
      <c r="AL74">
        <v>60.250936890791728</v>
      </c>
      <c r="AM74">
        <v>5.3956266903457575</v>
      </c>
      <c r="AN74">
        <v>4.2173100824532399E-2</v>
      </c>
      <c r="AO74">
        <v>0</v>
      </c>
      <c r="AP74">
        <v>0.76030877125103558</v>
      </c>
      <c r="AQ74">
        <v>6.5267470713374749</v>
      </c>
      <c r="AR74">
        <v>14.510292982155793</v>
      </c>
      <c r="AS74">
        <v>14.759290518948021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2.458848793296089</v>
      </c>
      <c r="AZ74">
        <v>4.0929669999999998</v>
      </c>
      <c r="BA74">
        <v>3.1006890476190478</v>
      </c>
      <c r="BB74">
        <v>2.6311003268858801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1261.7588797972401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494.49679193614998</v>
      </c>
      <c r="L75">
        <v>11.639797665090654</v>
      </c>
      <c r="M75">
        <v>65.688669232362045</v>
      </c>
      <c r="N75">
        <v>54.22947472732573</v>
      </c>
      <c r="O75">
        <v>75.899738670368905</v>
      </c>
      <c r="P75">
        <v>32.69</v>
      </c>
      <c r="Q75">
        <v>9.618305731343284</v>
      </c>
      <c r="R75">
        <v>9.5681856116920141</v>
      </c>
      <c r="S75">
        <v>11.761567767932489</v>
      </c>
      <c r="T75">
        <v>1.4705906727272728</v>
      </c>
      <c r="U75">
        <v>59.958321120000008</v>
      </c>
      <c r="V75">
        <v>5.1880747341236235</v>
      </c>
      <c r="W75">
        <v>18.78546490972872</v>
      </c>
      <c r="X75">
        <v>60.04042164155085</v>
      </c>
      <c r="Y75">
        <v>0</v>
      </c>
      <c r="Z75">
        <v>5.5288845032727263</v>
      </c>
      <c r="AA75">
        <v>17.870738068354434</v>
      </c>
      <c r="AB75">
        <v>20.881436549132221</v>
      </c>
      <c r="AC75">
        <v>14.973523740533699</v>
      </c>
      <c r="AD75">
        <v>18.707681243224886</v>
      </c>
      <c r="AE75">
        <v>25.43597202988234</v>
      </c>
      <c r="AF75">
        <v>0</v>
      </c>
      <c r="AG75">
        <v>31.190790428972086</v>
      </c>
      <c r="AH75">
        <v>77.26133511136814</v>
      </c>
      <c r="AI75">
        <v>7.8705432346225903</v>
      </c>
      <c r="AJ75">
        <v>0</v>
      </c>
      <c r="AK75">
        <v>28.899433465248237</v>
      </c>
      <c r="AL75">
        <v>60.250936890791728</v>
      </c>
      <c r="AM75">
        <v>5.3956266903457575</v>
      </c>
      <c r="AN75">
        <v>4.2173100824532399E-2</v>
      </c>
      <c r="AO75">
        <v>0</v>
      </c>
      <c r="AP75">
        <v>4.2903136237779611</v>
      </c>
      <c r="AQ75">
        <v>13.053492847177147</v>
      </c>
      <c r="AR75">
        <v>14.510292982155793</v>
      </c>
      <c r="AS75">
        <v>14.759290518948021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2.458848793296089</v>
      </c>
      <c r="AZ75">
        <v>4.0929669999999998</v>
      </c>
      <c r="BA75">
        <v>3.1006890476190478</v>
      </c>
      <c r="BB75">
        <v>2.6311003268858801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1284.241474616829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494.28056618043348</v>
      </c>
      <c r="L76">
        <v>11.639797665090654</v>
      </c>
      <c r="M76">
        <v>65.688669232362045</v>
      </c>
      <c r="N76">
        <v>54.22947472732573</v>
      </c>
      <c r="O76">
        <v>75.899738670368905</v>
      </c>
      <c r="P76">
        <v>32.69</v>
      </c>
      <c r="Q76">
        <v>9.618305731343284</v>
      </c>
      <c r="R76">
        <v>9.5681856116920141</v>
      </c>
      <c r="S76">
        <v>11.761567767932489</v>
      </c>
      <c r="T76">
        <v>1.4705906727272728</v>
      </c>
      <c r="U76">
        <v>59.958321120000008</v>
      </c>
      <c r="V76">
        <v>5.1880747341236235</v>
      </c>
      <c r="W76">
        <v>18.78546490972872</v>
      </c>
      <c r="X76">
        <v>60.04042164155085</v>
      </c>
      <c r="Y76">
        <v>0</v>
      </c>
      <c r="Z76">
        <v>5.5288845032727263</v>
      </c>
      <c r="AA76">
        <v>17.870738068354434</v>
      </c>
      <c r="AB76">
        <v>20.881436549132221</v>
      </c>
      <c r="AC76">
        <v>14.973523740533699</v>
      </c>
      <c r="AD76">
        <v>18.707681243224886</v>
      </c>
      <c r="AE76">
        <v>25.43597202988234</v>
      </c>
      <c r="AF76">
        <v>0</v>
      </c>
      <c r="AG76">
        <v>31.190790428972086</v>
      </c>
      <c r="AH76">
        <v>77.26133511136814</v>
      </c>
      <c r="AI76">
        <v>7.8705432346225903</v>
      </c>
      <c r="AJ76">
        <v>0</v>
      </c>
      <c r="AK76">
        <v>28.899433465248237</v>
      </c>
      <c r="AL76">
        <v>60.250936890791728</v>
      </c>
      <c r="AM76">
        <v>5.3956266903457575</v>
      </c>
      <c r="AN76">
        <v>4.2173100824532399E-2</v>
      </c>
      <c r="AO76">
        <v>0</v>
      </c>
      <c r="AP76">
        <v>4.2903136237779611</v>
      </c>
      <c r="AQ76">
        <v>19.580239918514621</v>
      </c>
      <c r="AR76">
        <v>14.510292982155793</v>
      </c>
      <c r="AS76">
        <v>14.759290518948021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2.458848793296089</v>
      </c>
      <c r="AZ76">
        <v>4.0929669999999998</v>
      </c>
      <c r="BA76">
        <v>3.1006890476190478</v>
      </c>
      <c r="BB76">
        <v>2.6311003268858801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1290.5519959324499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494.28056618043348</v>
      </c>
      <c r="L77">
        <v>11.13</v>
      </c>
      <c r="M77">
        <v>65.688669232362045</v>
      </c>
      <c r="N77">
        <v>54.22947472732573</v>
      </c>
      <c r="O77">
        <v>75.899738670368905</v>
      </c>
      <c r="P77">
        <v>32.69</v>
      </c>
      <c r="Q77">
        <v>9.618305731343284</v>
      </c>
      <c r="R77">
        <v>9.5681856116920141</v>
      </c>
      <c r="S77">
        <v>11.761567767932489</v>
      </c>
      <c r="T77">
        <v>1.4705906727272728</v>
      </c>
      <c r="U77">
        <v>59.958321120000008</v>
      </c>
      <c r="V77">
        <v>5.1880747341236235</v>
      </c>
      <c r="W77">
        <v>18.78546490972872</v>
      </c>
      <c r="X77">
        <v>60.04042164155085</v>
      </c>
      <c r="Y77">
        <v>0</v>
      </c>
      <c r="Z77">
        <v>5.5288845032727263</v>
      </c>
      <c r="AA77">
        <v>17.870738068354434</v>
      </c>
      <c r="AB77">
        <v>20.881436549132221</v>
      </c>
      <c r="AC77">
        <v>14.973523740533699</v>
      </c>
      <c r="AD77">
        <v>18.707681243224886</v>
      </c>
      <c r="AE77">
        <v>25.43597202988234</v>
      </c>
      <c r="AF77">
        <v>6.2599188371963042</v>
      </c>
      <c r="AG77">
        <v>31.190790428972086</v>
      </c>
      <c r="AH77">
        <v>77.26133511136814</v>
      </c>
      <c r="AI77">
        <v>7.8705432346225903</v>
      </c>
      <c r="AJ77">
        <v>0</v>
      </c>
      <c r="AK77">
        <v>28.899433465248237</v>
      </c>
      <c r="AL77">
        <v>60.250936890791728</v>
      </c>
      <c r="AM77">
        <v>5.3956266903457575</v>
      </c>
      <c r="AN77">
        <v>4.2173100824532399E-2</v>
      </c>
      <c r="AO77">
        <v>0</v>
      </c>
      <c r="AP77">
        <v>1.8464643469759734</v>
      </c>
      <c r="AQ77">
        <v>26.106986342103195</v>
      </c>
      <c r="AR77">
        <v>14.510292982155793</v>
      </c>
      <c r="AS77">
        <v>14.759290518948021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2.458848793296089</v>
      </c>
      <c r="AZ77">
        <v>4.0929669999999998</v>
      </c>
      <c r="BA77">
        <v>3.1006890476190478</v>
      </c>
      <c r="BB77">
        <v>2.6311003268858801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1300.3850142513425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494.28056618043348</v>
      </c>
      <c r="L78">
        <v>11.13</v>
      </c>
      <c r="M78">
        <v>65.688669232362045</v>
      </c>
      <c r="N78">
        <v>54.22947472732573</v>
      </c>
      <c r="O78">
        <v>75.899738670368905</v>
      </c>
      <c r="P78">
        <v>32.69</v>
      </c>
      <c r="Q78">
        <v>9.618305731343284</v>
      </c>
      <c r="R78">
        <v>9.5681856116920141</v>
      </c>
      <c r="S78">
        <v>11.761567767932489</v>
      </c>
      <c r="T78">
        <v>1.4705906727272728</v>
      </c>
      <c r="U78">
        <v>59.958321120000008</v>
      </c>
      <c r="V78">
        <v>5.1880747341236235</v>
      </c>
      <c r="W78">
        <v>18.78546490972872</v>
      </c>
      <c r="X78">
        <v>60.04042164155085</v>
      </c>
      <c r="Y78">
        <v>0</v>
      </c>
      <c r="Z78">
        <v>5.55686477690909</v>
      </c>
      <c r="AA78">
        <v>17.870738068354434</v>
      </c>
      <c r="AB78">
        <v>21.487308803856173</v>
      </c>
      <c r="AC78">
        <v>14.973523740533699</v>
      </c>
      <c r="AD78">
        <v>18.707681243224886</v>
      </c>
      <c r="AE78">
        <v>25.43597202988234</v>
      </c>
      <c r="AF78">
        <v>6.6281485005808429</v>
      </c>
      <c r="AG78">
        <v>31.190790428972086</v>
      </c>
      <c r="AH78">
        <v>78.146372196971754</v>
      </c>
      <c r="AI78">
        <v>9.8381791546098878</v>
      </c>
      <c r="AJ78">
        <v>0</v>
      </c>
      <c r="AK78">
        <v>28.899433465248237</v>
      </c>
      <c r="AL78">
        <v>60.250936890791728</v>
      </c>
      <c r="AM78">
        <v>8.0770900157501266</v>
      </c>
      <c r="AN78">
        <v>4.2173100824532399E-2</v>
      </c>
      <c r="AO78">
        <v>0</v>
      </c>
      <c r="AP78">
        <v>1.8464643469759734</v>
      </c>
      <c r="AQ78">
        <v>26.106986342103195</v>
      </c>
      <c r="AR78">
        <v>14.510292982155793</v>
      </c>
      <c r="AS78">
        <v>16.475486780423349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2.5077414588665445</v>
      </c>
      <c r="AZ78">
        <v>4.0929669999999998</v>
      </c>
      <c r="BA78">
        <v>3.1811467994011977</v>
      </c>
      <c r="BB78">
        <v>2.6311003268858801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1308.7667794529104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494.28056618043348</v>
      </c>
      <c r="L79">
        <v>11.639797665090654</v>
      </c>
      <c r="M79">
        <v>65.688669232362045</v>
      </c>
      <c r="N79">
        <v>54.22947472732573</v>
      </c>
      <c r="O79">
        <v>75.899738670368905</v>
      </c>
      <c r="P79">
        <v>32.69</v>
      </c>
      <c r="Q79">
        <v>9.618305731343284</v>
      </c>
      <c r="R79">
        <v>9.5681856116920141</v>
      </c>
      <c r="S79">
        <v>11.761567767932489</v>
      </c>
      <c r="T79">
        <v>1.4705906727272728</v>
      </c>
      <c r="U79">
        <v>59.958321120000008</v>
      </c>
      <c r="V79">
        <v>5.1880747341236235</v>
      </c>
      <c r="W79">
        <v>18.78546490972872</v>
      </c>
      <c r="X79">
        <v>60.04042164155085</v>
      </c>
      <c r="Y79">
        <v>0</v>
      </c>
      <c r="Z79">
        <v>5.55686477690909</v>
      </c>
      <c r="AA79">
        <v>17.870738068354434</v>
      </c>
      <c r="AB79">
        <v>21.487308803856173</v>
      </c>
      <c r="AC79">
        <v>14.973523740533699</v>
      </c>
      <c r="AD79">
        <v>18.707681243224886</v>
      </c>
      <c r="AE79">
        <v>25.43597202988234</v>
      </c>
      <c r="AF79">
        <v>6.6281485005808429</v>
      </c>
      <c r="AG79">
        <v>31.190790428972086</v>
      </c>
      <c r="AH79">
        <v>78.146372196971754</v>
      </c>
      <c r="AI79">
        <v>25.27231402666834</v>
      </c>
      <c r="AJ79">
        <v>0</v>
      </c>
      <c r="AK79">
        <v>28.899433465248237</v>
      </c>
      <c r="AL79">
        <v>57.322071970395861</v>
      </c>
      <c r="AM79">
        <v>8.0770900157501266</v>
      </c>
      <c r="AN79">
        <v>5.3442456955630428E-2</v>
      </c>
      <c r="AO79">
        <v>0</v>
      </c>
      <c r="AP79">
        <v>1.8464643469759734</v>
      </c>
      <c r="AQ79">
        <v>26.106986342103195</v>
      </c>
      <c r="AR79">
        <v>14.510292982155793</v>
      </c>
      <c r="AS79">
        <v>16.475486780423349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2.5077414588665445</v>
      </c>
      <c r="AZ79">
        <v>4.0929669999999998</v>
      </c>
      <c r="BA79">
        <v>3.1811467994011977</v>
      </c>
      <c r="BB79">
        <v>2.6311003268858801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1321.7931164257948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494.28056618043348</v>
      </c>
      <c r="L80">
        <v>11.639797665090654</v>
      </c>
      <c r="M80">
        <v>65.688669232362045</v>
      </c>
      <c r="N80">
        <v>54.22947472732573</v>
      </c>
      <c r="O80">
        <v>75.899738670368905</v>
      </c>
      <c r="P80">
        <v>32.69</v>
      </c>
      <c r="Q80">
        <v>9.618305731343284</v>
      </c>
      <c r="R80">
        <v>9.5681856116920141</v>
      </c>
      <c r="S80">
        <v>11.761567767932489</v>
      </c>
      <c r="T80">
        <v>1.4705906727272728</v>
      </c>
      <c r="U80">
        <v>59.958321120000008</v>
      </c>
      <c r="V80">
        <v>5.1880747341236235</v>
      </c>
      <c r="W80">
        <v>18.78546490972872</v>
      </c>
      <c r="X80">
        <v>60.04042164155085</v>
      </c>
      <c r="Y80">
        <v>0</v>
      </c>
      <c r="Z80">
        <v>5.55686477690909</v>
      </c>
      <c r="AA80">
        <v>17.870738068354434</v>
      </c>
      <c r="AB80">
        <v>21.487308803856173</v>
      </c>
      <c r="AC80">
        <v>14.973523740533699</v>
      </c>
      <c r="AD80">
        <v>18.707681243224886</v>
      </c>
      <c r="AE80">
        <v>25.43597202988234</v>
      </c>
      <c r="AF80">
        <v>6.6281485005808429</v>
      </c>
      <c r="AG80">
        <v>31.190790428972086</v>
      </c>
      <c r="AH80">
        <v>78.146372196971754</v>
      </c>
      <c r="AI80">
        <v>25.27231402666834</v>
      </c>
      <c r="AJ80">
        <v>0</v>
      </c>
      <c r="AK80">
        <v>28.899433465248237</v>
      </c>
      <c r="AL80">
        <v>57.322071970395861</v>
      </c>
      <c r="AM80">
        <v>8.0770900157501266</v>
      </c>
      <c r="AN80">
        <v>5.3442456955630428E-2</v>
      </c>
      <c r="AO80">
        <v>0</v>
      </c>
      <c r="AP80">
        <v>1.8464643469759734</v>
      </c>
      <c r="AQ80">
        <v>26.106986342103195</v>
      </c>
      <c r="AR80">
        <v>14.510292982155793</v>
      </c>
      <c r="AS80">
        <v>16.475486780423349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2.5077414588665445</v>
      </c>
      <c r="AZ80">
        <v>4.0929669999999998</v>
      </c>
      <c r="BA80">
        <v>3.1811467994011977</v>
      </c>
      <c r="BB80">
        <v>2.6311003268858801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1321.7931164257948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494.28056618043348</v>
      </c>
      <c r="L81">
        <v>11.639797665090654</v>
      </c>
      <c r="M81">
        <v>65.688669232362045</v>
      </c>
      <c r="N81">
        <v>54.22947472732573</v>
      </c>
      <c r="O81">
        <v>75.899738670368905</v>
      </c>
      <c r="P81">
        <v>32.69</v>
      </c>
      <c r="Q81">
        <v>9.618305731343284</v>
      </c>
      <c r="R81">
        <v>9.5681856116920141</v>
      </c>
      <c r="S81">
        <v>11.761567767932489</v>
      </c>
      <c r="T81">
        <v>1.4705906727272728</v>
      </c>
      <c r="U81">
        <v>59.958321120000008</v>
      </c>
      <c r="V81">
        <v>5.1880747341236235</v>
      </c>
      <c r="W81">
        <v>18.78546490972872</v>
      </c>
      <c r="X81">
        <v>60.04042164155085</v>
      </c>
      <c r="Y81">
        <v>0</v>
      </c>
      <c r="Z81">
        <v>5.55686477690909</v>
      </c>
      <c r="AA81">
        <v>17.870738068354434</v>
      </c>
      <c r="AB81">
        <v>21.487308803856173</v>
      </c>
      <c r="AC81">
        <v>14.973523740533699</v>
      </c>
      <c r="AD81">
        <v>18.707681243224886</v>
      </c>
      <c r="AE81">
        <v>25.43597202988234</v>
      </c>
      <c r="AF81">
        <v>6.6281485005808429</v>
      </c>
      <c r="AG81">
        <v>31.190790428972086</v>
      </c>
      <c r="AH81">
        <v>78.146372196971754</v>
      </c>
      <c r="AI81">
        <v>25.27231402666834</v>
      </c>
      <c r="AJ81">
        <v>0</v>
      </c>
      <c r="AK81">
        <v>28.899433465248237</v>
      </c>
      <c r="AL81">
        <v>57.322071970395861</v>
      </c>
      <c r="AM81">
        <v>8.0770900157501266</v>
      </c>
      <c r="AN81">
        <v>5.3442456955630428E-2</v>
      </c>
      <c r="AO81">
        <v>0</v>
      </c>
      <c r="AP81">
        <v>1.8464643469759734</v>
      </c>
      <c r="AQ81">
        <v>26.106986342103195</v>
      </c>
      <c r="AR81">
        <v>14.510292982155793</v>
      </c>
      <c r="AS81">
        <v>16.475486780423349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2.5077414588665445</v>
      </c>
      <c r="AZ81">
        <v>4.0929669999999998</v>
      </c>
      <c r="BA81">
        <v>3.1811467994011977</v>
      </c>
      <c r="BB81">
        <v>2.6311003268858801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1321.7931164257948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494.28056618043348</v>
      </c>
      <c r="L82">
        <v>11.639797665090654</v>
      </c>
      <c r="M82">
        <v>65.688669232362045</v>
      </c>
      <c r="N82">
        <v>54.22947472732573</v>
      </c>
      <c r="O82">
        <v>75.899738670368905</v>
      </c>
      <c r="P82">
        <v>32.69</v>
      </c>
      <c r="Q82">
        <v>9.618305731343284</v>
      </c>
      <c r="R82">
        <v>9.5681856116920141</v>
      </c>
      <c r="S82">
        <v>11.761567767932489</v>
      </c>
      <c r="T82">
        <v>1.4705906727272728</v>
      </c>
      <c r="U82">
        <v>59.958321120000008</v>
      </c>
      <c r="V82">
        <v>5.1880747341236235</v>
      </c>
      <c r="W82">
        <v>18.78546490972872</v>
      </c>
      <c r="X82">
        <v>60.04042164155085</v>
      </c>
      <c r="Y82">
        <v>0</v>
      </c>
      <c r="Z82">
        <v>5.55686477690909</v>
      </c>
      <c r="AA82">
        <v>17.870738068354434</v>
      </c>
      <c r="AB82">
        <v>21.487308803856173</v>
      </c>
      <c r="AC82">
        <v>14.973523740533699</v>
      </c>
      <c r="AD82">
        <v>18.707681243224886</v>
      </c>
      <c r="AE82">
        <v>25.43597202988234</v>
      </c>
      <c r="AF82">
        <v>6.6281485005808429</v>
      </c>
      <c r="AG82">
        <v>31.190790428972086</v>
      </c>
      <c r="AH82">
        <v>78.146372196971754</v>
      </c>
      <c r="AI82">
        <v>25.27231402666834</v>
      </c>
      <c r="AJ82">
        <v>0</v>
      </c>
      <c r="AK82">
        <v>28.899433465248237</v>
      </c>
      <c r="AL82">
        <v>57.322071970395861</v>
      </c>
      <c r="AM82">
        <v>8.0770900157501266</v>
      </c>
      <c r="AN82">
        <v>5.3442456955630428E-2</v>
      </c>
      <c r="AO82">
        <v>0</v>
      </c>
      <c r="AP82">
        <v>1.8464643469759734</v>
      </c>
      <c r="AQ82">
        <v>26.106986342103195</v>
      </c>
      <c r="AR82">
        <v>14.510292982155793</v>
      </c>
      <c r="AS82">
        <v>16.475486780423349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2.5077414588665445</v>
      </c>
      <c r="AZ82">
        <v>4.0929669999999998</v>
      </c>
      <c r="BA82">
        <v>3.1811467994011977</v>
      </c>
      <c r="BB82">
        <v>2.6311003268858801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1321.7931164257948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494.28056618043348</v>
      </c>
      <c r="L83">
        <v>11.639797665090654</v>
      </c>
      <c r="M83">
        <v>65.688669232362045</v>
      </c>
      <c r="N83">
        <v>54.22947472732573</v>
      </c>
      <c r="O83">
        <v>75.899738670368905</v>
      </c>
      <c r="P83">
        <v>32.69</v>
      </c>
      <c r="Q83">
        <v>9.618305731343284</v>
      </c>
      <c r="R83">
        <v>9.5681856116920141</v>
      </c>
      <c r="S83">
        <v>11.761567767932489</v>
      </c>
      <c r="T83">
        <v>1.4705906727272728</v>
      </c>
      <c r="U83">
        <v>59.958321120000008</v>
      </c>
      <c r="V83">
        <v>5.1880747341236235</v>
      </c>
      <c r="W83">
        <v>18.78546490972872</v>
      </c>
      <c r="X83">
        <v>60.04042164155085</v>
      </c>
      <c r="Y83">
        <v>0</v>
      </c>
      <c r="Z83">
        <v>5.55686477690909</v>
      </c>
      <c r="AA83">
        <v>17.870738068354434</v>
      </c>
      <c r="AB83">
        <v>21.487308803856173</v>
      </c>
      <c r="AC83">
        <v>14.973523740533699</v>
      </c>
      <c r="AD83">
        <v>18.707681243224886</v>
      </c>
      <c r="AE83">
        <v>25.43597202988234</v>
      </c>
      <c r="AF83">
        <v>6.6281485005808429</v>
      </c>
      <c r="AG83">
        <v>31.190790428972086</v>
      </c>
      <c r="AH83">
        <v>78.146372196971754</v>
      </c>
      <c r="AI83">
        <v>25.27231402666834</v>
      </c>
      <c r="AJ83">
        <v>0</v>
      </c>
      <c r="AK83">
        <v>28.899433465248237</v>
      </c>
      <c r="AL83">
        <v>57.322071970395861</v>
      </c>
      <c r="AM83">
        <v>8.0770900157501266</v>
      </c>
      <c r="AN83">
        <v>5.8089641622827724E-2</v>
      </c>
      <c r="AO83">
        <v>0</v>
      </c>
      <c r="AP83">
        <v>1.8464643469759734</v>
      </c>
      <c r="AQ83">
        <v>26.106986342103195</v>
      </c>
      <c r="AR83">
        <v>14.510292982155793</v>
      </c>
      <c r="AS83">
        <v>16.475486780423349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2.5077414588665445</v>
      </c>
      <c r="AZ83">
        <v>4.0929669999999998</v>
      </c>
      <c r="BA83">
        <v>3.1811467994011977</v>
      </c>
      <c r="BB83">
        <v>2.6311003268858801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1321.797763610462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494.28056618043348</v>
      </c>
      <c r="L84">
        <v>11.639797665090654</v>
      </c>
      <c r="M84">
        <v>65.688669232362045</v>
      </c>
      <c r="N84">
        <v>54.22947472732573</v>
      </c>
      <c r="O84">
        <v>75.899738670368905</v>
      </c>
      <c r="P84">
        <v>32.69</v>
      </c>
      <c r="Q84">
        <v>9.618305731343284</v>
      </c>
      <c r="R84">
        <v>9.5681856116920141</v>
      </c>
      <c r="S84">
        <v>11.761567767932489</v>
      </c>
      <c r="T84">
        <v>1.4705906727272728</v>
      </c>
      <c r="U84">
        <v>59.958321120000008</v>
      </c>
      <c r="V84">
        <v>5.1880747341236235</v>
      </c>
      <c r="W84">
        <v>18.78546490972872</v>
      </c>
      <c r="X84">
        <v>60.04042164155085</v>
      </c>
      <c r="Y84">
        <v>0</v>
      </c>
      <c r="Z84">
        <v>5.55686477690909</v>
      </c>
      <c r="AA84">
        <v>17.870738068354434</v>
      </c>
      <c r="AB84">
        <v>21.487308803856173</v>
      </c>
      <c r="AC84">
        <v>14.973523740533699</v>
      </c>
      <c r="AD84">
        <v>18.707681243224886</v>
      </c>
      <c r="AE84">
        <v>25.43597202988234</v>
      </c>
      <c r="AF84">
        <v>6.6281485005808429</v>
      </c>
      <c r="AG84">
        <v>31.190790428972086</v>
      </c>
      <c r="AH84">
        <v>78.146372196971754</v>
      </c>
      <c r="AI84">
        <v>25.27231402666834</v>
      </c>
      <c r="AJ84">
        <v>0</v>
      </c>
      <c r="AK84">
        <v>28.899433465248237</v>
      </c>
      <c r="AL84">
        <v>57.322071970395861</v>
      </c>
      <c r="AM84">
        <v>8.0770900157501266</v>
      </c>
      <c r="AN84">
        <v>5.8089641622827724E-2</v>
      </c>
      <c r="AO84">
        <v>0</v>
      </c>
      <c r="AP84">
        <v>1.8464643469759734</v>
      </c>
      <c r="AQ84">
        <v>26.106986342103195</v>
      </c>
      <c r="AR84">
        <v>14.510292982155793</v>
      </c>
      <c r="AS84">
        <v>16.475486780423349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2.5077414588665445</v>
      </c>
      <c r="AZ84">
        <v>4.0929669999999998</v>
      </c>
      <c r="BA84">
        <v>3.1811467994011977</v>
      </c>
      <c r="BB84">
        <v>2.6311003268858801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1321.797763610462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494.28056618043348</v>
      </c>
      <c r="L85">
        <v>11.64</v>
      </c>
      <c r="M85">
        <v>65.688669232362045</v>
      </c>
      <c r="N85">
        <v>54.22947472732573</v>
      </c>
      <c r="O85">
        <v>75.899738670368905</v>
      </c>
      <c r="P85">
        <v>32.69</v>
      </c>
      <c r="Q85">
        <v>9.618305731343284</v>
      </c>
      <c r="R85">
        <v>9.5681856116920141</v>
      </c>
      <c r="S85">
        <v>11.761567767932489</v>
      </c>
      <c r="T85">
        <v>1.4705906727272728</v>
      </c>
      <c r="U85">
        <v>59.958321120000008</v>
      </c>
      <c r="V85">
        <v>5.0078133391761614</v>
      </c>
      <c r="W85">
        <v>18.78546490972872</v>
      </c>
      <c r="X85">
        <v>60.04042164155085</v>
      </c>
      <c r="Y85">
        <v>0</v>
      </c>
      <c r="Z85">
        <v>5.55686477690909</v>
      </c>
      <c r="AA85">
        <v>17.870738068354434</v>
      </c>
      <c r="AB85">
        <v>21.487308803856173</v>
      </c>
      <c r="AC85">
        <v>14.973523740533699</v>
      </c>
      <c r="AD85">
        <v>18.707681243224886</v>
      </c>
      <c r="AE85">
        <v>25.43597202988234</v>
      </c>
      <c r="AF85">
        <v>6.6281485005808429</v>
      </c>
      <c r="AG85">
        <v>31.190790428972086</v>
      </c>
      <c r="AH85">
        <v>78.146372196971754</v>
      </c>
      <c r="AI85">
        <v>9.1823003661719245</v>
      </c>
      <c r="AJ85">
        <v>0</v>
      </c>
      <c r="AK85">
        <v>28.899433465248237</v>
      </c>
      <c r="AL85">
        <v>57.322071970395861</v>
      </c>
      <c r="AM85">
        <v>8.0770900157501266</v>
      </c>
      <c r="AN85">
        <v>5.8089641622827724E-2</v>
      </c>
      <c r="AO85">
        <v>0</v>
      </c>
      <c r="AP85">
        <v>2.2809263137531066</v>
      </c>
      <c r="AQ85">
        <v>26.106986342103195</v>
      </c>
      <c r="AR85">
        <v>14.510292982155793</v>
      </c>
      <c r="AS85">
        <v>16.475486780423349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2.5077414588665445</v>
      </c>
      <c r="AZ85">
        <v>4.0929669999999998</v>
      </c>
      <c r="BA85">
        <v>3.1811467994011977</v>
      </c>
      <c r="BB85">
        <v>2.6311003268858801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1305.9621528567045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494.28056618043348</v>
      </c>
      <c r="L86">
        <v>11.64</v>
      </c>
      <c r="M86">
        <v>65.688669232362045</v>
      </c>
      <c r="N86">
        <v>54.22947472732573</v>
      </c>
      <c r="O86">
        <v>75.899738670368905</v>
      </c>
      <c r="P86">
        <v>32.69</v>
      </c>
      <c r="Q86">
        <v>9.618305731343284</v>
      </c>
      <c r="R86">
        <v>9.5681856116920141</v>
      </c>
      <c r="S86">
        <v>11.761567767932489</v>
      </c>
      <c r="T86">
        <v>1.4705906727272728</v>
      </c>
      <c r="U86">
        <v>59.958321120000008</v>
      </c>
      <c r="V86">
        <v>5.0078133391761614</v>
      </c>
      <c r="W86">
        <v>18.78546490972872</v>
      </c>
      <c r="X86">
        <v>60.04042164155085</v>
      </c>
      <c r="Y86">
        <v>0</v>
      </c>
      <c r="Z86">
        <v>5.5288845032727263</v>
      </c>
      <c r="AA86">
        <v>17.870738068354434</v>
      </c>
      <c r="AB86">
        <v>20.881436549132221</v>
      </c>
      <c r="AC86">
        <v>14.973523740533699</v>
      </c>
      <c r="AD86">
        <v>18.707681243224886</v>
      </c>
      <c r="AE86">
        <v>25.43597202988234</v>
      </c>
      <c r="AF86">
        <v>6.2599188371963042</v>
      </c>
      <c r="AG86">
        <v>31.190790428972086</v>
      </c>
      <c r="AH86">
        <v>77.26133511136814</v>
      </c>
      <c r="AI86">
        <v>7.8705432346225903</v>
      </c>
      <c r="AJ86">
        <v>0</v>
      </c>
      <c r="AK86">
        <v>28.899433465248237</v>
      </c>
      <c r="AL86">
        <v>57.322071970395861</v>
      </c>
      <c r="AM86">
        <v>5.3956266903457575</v>
      </c>
      <c r="AN86">
        <v>5.8089641622827724E-2</v>
      </c>
      <c r="AO86">
        <v>0</v>
      </c>
      <c r="AP86">
        <v>2.2809263137531066</v>
      </c>
      <c r="AQ86">
        <v>26.106986342103195</v>
      </c>
      <c r="AR86">
        <v>14.510292982155793</v>
      </c>
      <c r="AS86">
        <v>15.10252932619972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2.458848793296089</v>
      </c>
      <c r="AZ86">
        <v>4.0929669999999998</v>
      </c>
      <c r="BA86">
        <v>3.1006890476190478</v>
      </c>
      <c r="BB86">
        <v>2.6311003268858801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1298.5795052508263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494.28056618043348</v>
      </c>
      <c r="L87">
        <v>12.939899480038481</v>
      </c>
      <c r="M87">
        <v>65.688669232362045</v>
      </c>
      <c r="N87">
        <v>54.22947472732573</v>
      </c>
      <c r="O87">
        <v>75.899738670368905</v>
      </c>
      <c r="P87">
        <v>32.69</v>
      </c>
      <c r="Q87">
        <v>9.618305731343284</v>
      </c>
      <c r="R87">
        <v>9.5681856116920141</v>
      </c>
      <c r="S87">
        <v>11.761567767932489</v>
      </c>
      <c r="T87">
        <v>1.4705906727272728</v>
      </c>
      <c r="U87">
        <v>59.958321120000008</v>
      </c>
      <c r="V87">
        <v>5.0078133391761614</v>
      </c>
      <c r="W87">
        <v>18.78546490972872</v>
      </c>
      <c r="X87">
        <v>60.04042164155085</v>
      </c>
      <c r="Y87">
        <v>0</v>
      </c>
      <c r="Z87">
        <v>5.5288845032727263</v>
      </c>
      <c r="AA87">
        <v>17.870738068354434</v>
      </c>
      <c r="AB87">
        <v>20.881436549132221</v>
      </c>
      <c r="AC87">
        <v>14.973523740533699</v>
      </c>
      <c r="AD87">
        <v>18.707681243224886</v>
      </c>
      <c r="AE87">
        <v>25.43597202988234</v>
      </c>
      <c r="AF87">
        <v>6.2599188371963042</v>
      </c>
      <c r="AG87">
        <v>31.190790428972086</v>
      </c>
      <c r="AH87">
        <v>77.26133511136814</v>
      </c>
      <c r="AI87">
        <v>7.8705432346225903</v>
      </c>
      <c r="AJ87">
        <v>0</v>
      </c>
      <c r="AK87">
        <v>28.899433465248237</v>
      </c>
      <c r="AL87">
        <v>57.322071970395861</v>
      </c>
      <c r="AM87">
        <v>5.3956266903457575</v>
      </c>
      <c r="AN87">
        <v>6.0413289528805932E-2</v>
      </c>
      <c r="AO87">
        <v>0</v>
      </c>
      <c r="AP87">
        <v>2.2809263137531066</v>
      </c>
      <c r="AQ87">
        <v>26.106986342103195</v>
      </c>
      <c r="AR87">
        <v>14.510292982155793</v>
      </c>
      <c r="AS87">
        <v>15.10252932619972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2.458848793296089</v>
      </c>
      <c r="AZ87">
        <v>4.0929669999999998</v>
      </c>
      <c r="BA87">
        <v>3.1006890476190478</v>
      </c>
      <c r="BB87">
        <v>2.6345682359154932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1299.8851962878002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494.28056618043348</v>
      </c>
      <c r="L88">
        <v>12.939899480038481</v>
      </c>
      <c r="M88">
        <v>65.688669232362045</v>
      </c>
      <c r="N88">
        <v>54.22947472732573</v>
      </c>
      <c r="O88">
        <v>75.899738670368905</v>
      </c>
      <c r="P88">
        <v>32.69</v>
      </c>
      <c r="Q88">
        <v>9.618305731343284</v>
      </c>
      <c r="R88">
        <v>9.5681856116920141</v>
      </c>
      <c r="S88">
        <v>11.761567767932489</v>
      </c>
      <c r="T88">
        <v>1.4705906727272728</v>
      </c>
      <c r="U88">
        <v>59.958321120000008</v>
      </c>
      <c r="V88">
        <v>5.0078133391761614</v>
      </c>
      <c r="W88">
        <v>18.78546490972872</v>
      </c>
      <c r="X88">
        <v>60.04042164155085</v>
      </c>
      <c r="Y88">
        <v>0</v>
      </c>
      <c r="Z88">
        <v>5.5288845032727263</v>
      </c>
      <c r="AA88">
        <v>17.870738068354434</v>
      </c>
      <c r="AB88">
        <v>20.881436549132221</v>
      </c>
      <c r="AC88">
        <v>14.973523740533699</v>
      </c>
      <c r="AD88">
        <v>18.707681243224886</v>
      </c>
      <c r="AE88">
        <v>25.43597202988234</v>
      </c>
      <c r="AF88">
        <v>6.2599188371963042</v>
      </c>
      <c r="AG88">
        <v>31.190790428972086</v>
      </c>
      <c r="AH88">
        <v>77.26133511136814</v>
      </c>
      <c r="AI88">
        <v>7.8705432346225903</v>
      </c>
      <c r="AJ88">
        <v>0</v>
      </c>
      <c r="AK88">
        <v>28.899433465248237</v>
      </c>
      <c r="AL88">
        <v>57.322071970395861</v>
      </c>
      <c r="AM88">
        <v>5.3956266903457575</v>
      </c>
      <c r="AN88">
        <v>6.0413289528805932E-2</v>
      </c>
      <c r="AO88">
        <v>0</v>
      </c>
      <c r="AP88">
        <v>2.2809263137531066</v>
      </c>
      <c r="AQ88">
        <v>26.106986342103195</v>
      </c>
      <c r="AR88">
        <v>14.510292982155793</v>
      </c>
      <c r="AS88">
        <v>15.10252932619972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2.458848793296089</v>
      </c>
      <c r="AZ88">
        <v>4.0929669999999998</v>
      </c>
      <c r="BA88">
        <v>3.1006890476190478</v>
      </c>
      <c r="BB88">
        <v>2.6345682359154932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1299.8851962878002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494.28056618043348</v>
      </c>
      <c r="L89">
        <v>13.25</v>
      </c>
      <c r="M89">
        <v>65.688669232362045</v>
      </c>
      <c r="N89">
        <v>54.22947472732573</v>
      </c>
      <c r="O89">
        <v>75.899738670368905</v>
      </c>
      <c r="P89">
        <v>32.69</v>
      </c>
      <c r="Q89">
        <v>9.618305731343284</v>
      </c>
      <c r="R89">
        <v>9.5681856116920141</v>
      </c>
      <c r="S89">
        <v>11.761567767932489</v>
      </c>
      <c r="T89">
        <v>1.4705906727272728</v>
      </c>
      <c r="U89">
        <v>59.958321120000008</v>
      </c>
      <c r="V89">
        <v>5.0078133391761614</v>
      </c>
      <c r="W89">
        <v>18.78546490972872</v>
      </c>
      <c r="X89">
        <v>60.04042164155085</v>
      </c>
      <c r="Y89">
        <v>0</v>
      </c>
      <c r="Z89">
        <v>5.5288845032727263</v>
      </c>
      <c r="AA89">
        <v>17.870738068354434</v>
      </c>
      <c r="AB89">
        <v>20.881436549132221</v>
      </c>
      <c r="AC89">
        <v>14.973523740533699</v>
      </c>
      <c r="AD89">
        <v>18.707681243224886</v>
      </c>
      <c r="AE89">
        <v>25.43597202988234</v>
      </c>
      <c r="AF89">
        <v>6.2599188371963042</v>
      </c>
      <c r="AG89">
        <v>31.190790428972086</v>
      </c>
      <c r="AH89">
        <v>77.26133511136814</v>
      </c>
      <c r="AI89">
        <v>7.8705432346225903</v>
      </c>
      <c r="AJ89">
        <v>0</v>
      </c>
      <c r="AK89">
        <v>28.899433465248237</v>
      </c>
      <c r="AL89">
        <v>57.322071970395861</v>
      </c>
      <c r="AM89">
        <v>5.3956266903457575</v>
      </c>
      <c r="AN89">
        <v>6.0413289528805932E-2</v>
      </c>
      <c r="AO89">
        <v>0</v>
      </c>
      <c r="AP89">
        <v>2.2809263137531066</v>
      </c>
      <c r="AQ89">
        <v>26.106986342103195</v>
      </c>
      <c r="AR89">
        <v>14.510292982155793</v>
      </c>
      <c r="AS89">
        <v>15.10252932619972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2.458848793296089</v>
      </c>
      <c r="AZ89">
        <v>4.0929669999999998</v>
      </c>
      <c r="BA89">
        <v>3.1006890476190478</v>
      </c>
      <c r="BB89">
        <v>2.6345682359154932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1300.1952968077619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494.28056618043348</v>
      </c>
      <c r="L90">
        <v>13.25</v>
      </c>
      <c r="M90">
        <v>65.688669232362045</v>
      </c>
      <c r="N90">
        <v>54.22947472732573</v>
      </c>
      <c r="O90">
        <v>75.899738670368905</v>
      </c>
      <c r="P90">
        <v>32.69</v>
      </c>
      <c r="Q90">
        <v>9.618305731343284</v>
      </c>
      <c r="R90">
        <v>9.5681856116920141</v>
      </c>
      <c r="S90">
        <v>11.761567767932489</v>
      </c>
      <c r="T90">
        <v>1.4705906727272728</v>
      </c>
      <c r="U90">
        <v>59.958321120000008</v>
      </c>
      <c r="V90">
        <v>5.0078133391761614</v>
      </c>
      <c r="W90">
        <v>18.78546490972872</v>
      </c>
      <c r="X90">
        <v>60.04042164155085</v>
      </c>
      <c r="Y90">
        <v>0</v>
      </c>
      <c r="Z90">
        <v>5.55686477690909</v>
      </c>
      <c r="AA90">
        <v>17.870738068354434</v>
      </c>
      <c r="AB90">
        <v>21.487308803856173</v>
      </c>
      <c r="AC90">
        <v>14.973523740533699</v>
      </c>
      <c r="AD90">
        <v>18.707681243224886</v>
      </c>
      <c r="AE90">
        <v>25.43597202988234</v>
      </c>
      <c r="AF90">
        <v>13.256297662964373</v>
      </c>
      <c r="AG90">
        <v>31.190790428972086</v>
      </c>
      <c r="AH90">
        <v>78.146372196971754</v>
      </c>
      <c r="AI90">
        <v>7.8705432346225903</v>
      </c>
      <c r="AJ90">
        <v>0</v>
      </c>
      <c r="AK90">
        <v>28.899433465248237</v>
      </c>
      <c r="AL90">
        <v>57.322071970395861</v>
      </c>
      <c r="AM90">
        <v>8.0770900157501266</v>
      </c>
      <c r="AN90">
        <v>6.0413289528805932E-2</v>
      </c>
      <c r="AO90">
        <v>0</v>
      </c>
      <c r="AP90">
        <v>1.8464643469759734</v>
      </c>
      <c r="AQ90">
        <v>26.106986342103195</v>
      </c>
      <c r="AR90">
        <v>14.510292982155793</v>
      </c>
      <c r="AS90">
        <v>16.475486780423349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2.5077414588665445</v>
      </c>
      <c r="AZ90">
        <v>4.0929669999999998</v>
      </c>
      <c r="BA90">
        <v>3.1811467994011977</v>
      </c>
      <c r="BB90">
        <v>2.6345682359154932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1312.4598744776974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494.28056618043348</v>
      </c>
      <c r="L91">
        <v>13.56</v>
      </c>
      <c r="M91">
        <v>65.688669232362045</v>
      </c>
      <c r="N91">
        <v>54.22947472732573</v>
      </c>
      <c r="O91">
        <v>75.899738670368905</v>
      </c>
      <c r="P91">
        <v>32.69</v>
      </c>
      <c r="Q91">
        <v>9.618305731343284</v>
      </c>
      <c r="R91">
        <v>9.5681856116920141</v>
      </c>
      <c r="S91">
        <v>11.761567767932489</v>
      </c>
      <c r="T91">
        <v>1.4705906727272728</v>
      </c>
      <c r="U91">
        <v>59.958321120000008</v>
      </c>
      <c r="V91">
        <v>5.0078133391761614</v>
      </c>
      <c r="W91">
        <v>18.78546490972872</v>
      </c>
      <c r="X91">
        <v>60.04042164155085</v>
      </c>
      <c r="Y91">
        <v>0</v>
      </c>
      <c r="Z91">
        <v>5.55686477690909</v>
      </c>
      <c r="AA91">
        <v>17.870738068354434</v>
      </c>
      <c r="AB91">
        <v>21.487308803856173</v>
      </c>
      <c r="AC91">
        <v>14.973523740533699</v>
      </c>
      <c r="AD91">
        <v>18.707681243224886</v>
      </c>
      <c r="AE91">
        <v>25.43597202988234</v>
      </c>
      <c r="AF91">
        <v>13.256297662964373</v>
      </c>
      <c r="AG91">
        <v>31.190790428972086</v>
      </c>
      <c r="AH91">
        <v>78.146372196971754</v>
      </c>
      <c r="AI91">
        <v>7.8705432346225903</v>
      </c>
      <c r="AJ91">
        <v>0</v>
      </c>
      <c r="AK91">
        <v>28.899433465248237</v>
      </c>
      <c r="AL91">
        <v>57.322071970395861</v>
      </c>
      <c r="AM91">
        <v>8.0770900157501266</v>
      </c>
      <c r="AN91">
        <v>6.0413289528805932E-2</v>
      </c>
      <c r="AO91">
        <v>0</v>
      </c>
      <c r="AP91">
        <v>1.8464643469759734</v>
      </c>
      <c r="AQ91">
        <v>26.106986342103195</v>
      </c>
      <c r="AR91">
        <v>14.510292982155793</v>
      </c>
      <c r="AS91">
        <v>16.475486780423349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2.5077414588665445</v>
      </c>
      <c r="AZ91">
        <v>4.0929669999999998</v>
      </c>
      <c r="BA91">
        <v>3.1811467994011977</v>
      </c>
      <c r="BB91">
        <v>2.6345682359154932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1312.7698744776974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494.28056618043348</v>
      </c>
      <c r="L92">
        <v>13.56</v>
      </c>
      <c r="M92">
        <v>65.688669232362045</v>
      </c>
      <c r="N92">
        <v>54.22947472732573</v>
      </c>
      <c r="O92">
        <v>75.899738670368905</v>
      </c>
      <c r="P92">
        <v>32.69</v>
      </c>
      <c r="Q92">
        <v>9.618305731343284</v>
      </c>
      <c r="R92">
        <v>9.5681856116920141</v>
      </c>
      <c r="S92">
        <v>11.761567767932489</v>
      </c>
      <c r="T92">
        <v>1.4705906727272728</v>
      </c>
      <c r="U92">
        <v>59.958321120000008</v>
      </c>
      <c r="V92">
        <v>5.0078133391761614</v>
      </c>
      <c r="W92">
        <v>18.78546490972872</v>
      </c>
      <c r="X92">
        <v>60.04042164155085</v>
      </c>
      <c r="Y92">
        <v>0</v>
      </c>
      <c r="Z92">
        <v>5.55686477690909</v>
      </c>
      <c r="AA92">
        <v>17.870738068354434</v>
      </c>
      <c r="AB92">
        <v>21.487308803856173</v>
      </c>
      <c r="AC92">
        <v>14.973523740533699</v>
      </c>
      <c r="AD92">
        <v>18.707681243224886</v>
      </c>
      <c r="AE92">
        <v>25.43597202988234</v>
      </c>
      <c r="AF92">
        <v>13.256297662964373</v>
      </c>
      <c r="AG92">
        <v>31.190790428972086</v>
      </c>
      <c r="AH92">
        <v>78.146372196971754</v>
      </c>
      <c r="AI92">
        <v>7.8705432346225903</v>
      </c>
      <c r="AJ92">
        <v>0</v>
      </c>
      <c r="AK92">
        <v>28.899433465248237</v>
      </c>
      <c r="AL92">
        <v>57.322071970395861</v>
      </c>
      <c r="AM92">
        <v>8.0770900157501266</v>
      </c>
      <c r="AN92">
        <v>6.0413289528805932E-2</v>
      </c>
      <c r="AO92">
        <v>0</v>
      </c>
      <c r="AP92">
        <v>1.8464643469759734</v>
      </c>
      <c r="AQ92">
        <v>26.106986342103195</v>
      </c>
      <c r="AR92">
        <v>14.510292982155793</v>
      </c>
      <c r="AS92">
        <v>16.475486780423349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2.5077414588665445</v>
      </c>
      <c r="AZ92">
        <v>4.0929669999999998</v>
      </c>
      <c r="BA92">
        <v>3.1811467994011977</v>
      </c>
      <c r="BB92">
        <v>2.6345682359154932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1312.7698744776974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494.28056618043348</v>
      </c>
      <c r="L93">
        <v>13.869888809509154</v>
      </c>
      <c r="M93">
        <v>65.688669232362045</v>
      </c>
      <c r="N93">
        <v>54.22947472732573</v>
      </c>
      <c r="O93">
        <v>75.899738670368905</v>
      </c>
      <c r="P93">
        <v>32.69</v>
      </c>
      <c r="Q93">
        <v>9.618305731343284</v>
      </c>
      <c r="R93">
        <v>9.5681856116920141</v>
      </c>
      <c r="S93">
        <v>11.761567767932489</v>
      </c>
      <c r="T93">
        <v>1.4705906727272728</v>
      </c>
      <c r="U93">
        <v>59.958321120000008</v>
      </c>
      <c r="V93">
        <v>5.0078133391761614</v>
      </c>
      <c r="W93">
        <v>18.78546490972872</v>
      </c>
      <c r="X93">
        <v>60.04042164155085</v>
      </c>
      <c r="Y93">
        <v>0</v>
      </c>
      <c r="Z93">
        <v>5.55686477690909</v>
      </c>
      <c r="AA93">
        <v>17.870738068354434</v>
      </c>
      <c r="AB93">
        <v>21.487308803856173</v>
      </c>
      <c r="AC93">
        <v>14.973523740533699</v>
      </c>
      <c r="AD93">
        <v>18.707681243224886</v>
      </c>
      <c r="AE93">
        <v>25.43597202988234</v>
      </c>
      <c r="AF93">
        <v>13.256297662964373</v>
      </c>
      <c r="AG93">
        <v>31.190790428972086</v>
      </c>
      <c r="AH93">
        <v>78.146372196971754</v>
      </c>
      <c r="AI93">
        <v>7.8705432346225903</v>
      </c>
      <c r="AJ93">
        <v>0</v>
      </c>
      <c r="AK93">
        <v>28.899433465248237</v>
      </c>
      <c r="AL93">
        <v>56.066844040791729</v>
      </c>
      <c r="AM93">
        <v>8.0770900157501266</v>
      </c>
      <c r="AN93">
        <v>6.0413289528805932E-2</v>
      </c>
      <c r="AO93">
        <v>0</v>
      </c>
      <c r="AP93">
        <v>1.3033863395194698</v>
      </c>
      <c r="AQ93">
        <v>26.106986342103195</v>
      </c>
      <c r="AR93">
        <v>14.510292982155793</v>
      </c>
      <c r="AS93">
        <v>16.475486780423349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2.5077414588665445</v>
      </c>
      <c r="AZ93">
        <v>4.0929669999999998</v>
      </c>
      <c r="BA93">
        <v>3.1811467994011977</v>
      </c>
      <c r="BB93">
        <v>2.6345682359154932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1311.2814573501457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494.28056618043348</v>
      </c>
      <c r="L94">
        <v>13.869888809509154</v>
      </c>
      <c r="M94">
        <v>65.688669232362045</v>
      </c>
      <c r="N94">
        <v>54.22947472732573</v>
      </c>
      <c r="O94">
        <v>75.899738670368905</v>
      </c>
      <c r="P94">
        <v>32.69</v>
      </c>
      <c r="Q94">
        <v>9.618305731343284</v>
      </c>
      <c r="R94">
        <v>9.5681856116920141</v>
      </c>
      <c r="S94">
        <v>11.761567767932489</v>
      </c>
      <c r="T94">
        <v>1.4705906727272728</v>
      </c>
      <c r="U94">
        <v>59.958321120000008</v>
      </c>
      <c r="V94">
        <v>5.0078133391761614</v>
      </c>
      <c r="W94">
        <v>18.78546490972872</v>
      </c>
      <c r="X94">
        <v>60.04042164155085</v>
      </c>
      <c r="Y94">
        <v>0</v>
      </c>
      <c r="Z94">
        <v>5.5288845032727263</v>
      </c>
      <c r="AA94">
        <v>17.870738068354434</v>
      </c>
      <c r="AB94">
        <v>20.881436549132221</v>
      </c>
      <c r="AC94">
        <v>14.973523740533699</v>
      </c>
      <c r="AD94">
        <v>18.707681243224886</v>
      </c>
      <c r="AE94">
        <v>25.43597202988234</v>
      </c>
      <c r="AF94">
        <v>13.256297662964373</v>
      </c>
      <c r="AG94">
        <v>31.190790428972086</v>
      </c>
      <c r="AH94">
        <v>77.26133511136814</v>
      </c>
      <c r="AI94">
        <v>7.8705432346225903</v>
      </c>
      <c r="AJ94">
        <v>0</v>
      </c>
      <c r="AK94">
        <v>28.899433465248237</v>
      </c>
      <c r="AL94">
        <v>56.066844040791729</v>
      </c>
      <c r="AM94">
        <v>8.0770900157501266</v>
      </c>
      <c r="AN94">
        <v>6.0413289528805932E-2</v>
      </c>
      <c r="AO94">
        <v>0</v>
      </c>
      <c r="AP94">
        <v>1.7378487454846725</v>
      </c>
      <c r="AQ94">
        <v>26.106986342103195</v>
      </c>
      <c r="AR94">
        <v>14.510292982155793</v>
      </c>
      <c r="AS94">
        <v>15.10252932619972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2.458848793296089</v>
      </c>
      <c r="AZ94">
        <v>4.0929669999999998</v>
      </c>
      <c r="BA94">
        <v>3.1006890476190478</v>
      </c>
      <c r="BB94">
        <v>2.6345682359154932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1308.6947222705708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494.28056618043348</v>
      </c>
      <c r="L95">
        <v>14.18</v>
      </c>
      <c r="M95">
        <v>65.688669232362045</v>
      </c>
      <c r="N95">
        <v>54.22947472732573</v>
      </c>
      <c r="O95">
        <v>75.899738670368905</v>
      </c>
      <c r="P95">
        <v>32.69</v>
      </c>
      <c r="Q95">
        <v>9.618305731343284</v>
      </c>
      <c r="R95">
        <v>9.5681856116920141</v>
      </c>
      <c r="S95">
        <v>11.761567767932489</v>
      </c>
      <c r="T95">
        <v>1.4705906727272728</v>
      </c>
      <c r="U95">
        <v>59.958321120000008</v>
      </c>
      <c r="V95">
        <v>5.0078133391761614</v>
      </c>
      <c r="W95">
        <v>18.78546490972872</v>
      </c>
      <c r="X95">
        <v>60.04042164155085</v>
      </c>
      <c r="Y95">
        <v>0</v>
      </c>
      <c r="Z95">
        <v>5.5288845032727263</v>
      </c>
      <c r="AA95">
        <v>17.870738068354434</v>
      </c>
      <c r="AB95">
        <v>20.881436549132221</v>
      </c>
      <c r="AC95">
        <v>14.973523740533699</v>
      </c>
      <c r="AD95">
        <v>18.707681243224886</v>
      </c>
      <c r="AE95">
        <v>25.43597202988234</v>
      </c>
      <c r="AF95">
        <v>17.675062888816473</v>
      </c>
      <c r="AG95">
        <v>31.190790428972086</v>
      </c>
      <c r="AH95">
        <v>77.26133511136814</v>
      </c>
      <c r="AI95">
        <v>7.8705432346225903</v>
      </c>
      <c r="AJ95">
        <v>0</v>
      </c>
      <c r="AK95">
        <v>28.899433465248237</v>
      </c>
      <c r="AL95">
        <v>56.066844040791729</v>
      </c>
      <c r="AM95">
        <v>8.0770900157501266</v>
      </c>
      <c r="AN95">
        <v>6.0413289528805932E-2</v>
      </c>
      <c r="AO95">
        <v>0</v>
      </c>
      <c r="AP95">
        <v>1.7378487454846725</v>
      </c>
      <c r="AQ95">
        <v>26.106986342103195</v>
      </c>
      <c r="AR95">
        <v>14.510292982155793</v>
      </c>
      <c r="AS95">
        <v>15.10252932619972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2.458848793296089</v>
      </c>
      <c r="AZ95">
        <v>4.0929669999999998</v>
      </c>
      <c r="BA95">
        <v>3.1006890476190478</v>
      </c>
      <c r="BB95">
        <v>2.6345682359154932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1313.4235986869137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494.28056618043348</v>
      </c>
      <c r="L96">
        <v>14.18</v>
      </c>
      <c r="M96">
        <v>65.688669232362045</v>
      </c>
      <c r="N96">
        <v>54.22947472732573</v>
      </c>
      <c r="O96">
        <v>75.899738670368905</v>
      </c>
      <c r="P96">
        <v>32.69</v>
      </c>
      <c r="Q96">
        <v>9.618305731343284</v>
      </c>
      <c r="R96">
        <v>9.5681856116920141</v>
      </c>
      <c r="S96">
        <v>11.761567767932489</v>
      </c>
      <c r="T96">
        <v>1.4705906727272728</v>
      </c>
      <c r="U96">
        <v>59.958321120000008</v>
      </c>
      <c r="V96">
        <v>5.0078133391761614</v>
      </c>
      <c r="W96">
        <v>18.78546490972872</v>
      </c>
      <c r="X96">
        <v>60.04042164155085</v>
      </c>
      <c r="Y96">
        <v>0</v>
      </c>
      <c r="Z96">
        <v>5.5288845032727263</v>
      </c>
      <c r="AA96">
        <v>17.870738068354434</v>
      </c>
      <c r="AB96">
        <v>20.881436549132221</v>
      </c>
      <c r="AC96">
        <v>14.973523740533699</v>
      </c>
      <c r="AD96">
        <v>18.707681243224886</v>
      </c>
      <c r="AE96">
        <v>25.43597202988234</v>
      </c>
      <c r="AF96">
        <v>17.675062888816473</v>
      </c>
      <c r="AG96">
        <v>31.190790428972086</v>
      </c>
      <c r="AH96">
        <v>77.26133511136814</v>
      </c>
      <c r="AI96">
        <v>7.8705432346225903</v>
      </c>
      <c r="AJ96">
        <v>0</v>
      </c>
      <c r="AK96">
        <v>28.899433465248237</v>
      </c>
      <c r="AL96">
        <v>56.066844040791729</v>
      </c>
      <c r="AM96">
        <v>8.0770900157501266</v>
      </c>
      <c r="AN96">
        <v>6.0413289528805932E-2</v>
      </c>
      <c r="AO96">
        <v>0</v>
      </c>
      <c r="AP96">
        <v>1.7378487454846725</v>
      </c>
      <c r="AQ96">
        <v>26.106986342103195</v>
      </c>
      <c r="AR96">
        <v>14.510292982155793</v>
      </c>
      <c r="AS96">
        <v>15.10252932619972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2.458848793296089</v>
      </c>
      <c r="AZ96">
        <v>4.0929669999999998</v>
      </c>
      <c r="BA96">
        <v>3.1006890476190478</v>
      </c>
      <c r="BB96">
        <v>2.6345682359154932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1313.4235986869137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494.28056618043348</v>
      </c>
      <c r="L97">
        <v>14.489601175830819</v>
      </c>
      <c r="M97">
        <v>65.688669232362045</v>
      </c>
      <c r="N97">
        <v>54.22947472732573</v>
      </c>
      <c r="O97">
        <v>75.899738670368905</v>
      </c>
      <c r="P97">
        <v>32.69</v>
      </c>
      <c r="Q97">
        <v>9.618305731343284</v>
      </c>
      <c r="R97">
        <v>9.5681856116920141</v>
      </c>
      <c r="S97">
        <v>11.761567767932489</v>
      </c>
      <c r="T97">
        <v>1.4705906727272728</v>
      </c>
      <c r="U97">
        <v>59.958321120000008</v>
      </c>
      <c r="V97">
        <v>5.0078133391761614</v>
      </c>
      <c r="W97">
        <v>18.78546490972872</v>
      </c>
      <c r="X97">
        <v>60.04042164155085</v>
      </c>
      <c r="Y97">
        <v>0</v>
      </c>
      <c r="Z97">
        <v>5.5288845032727263</v>
      </c>
      <c r="AA97">
        <v>17.870738068354434</v>
      </c>
      <c r="AB97">
        <v>20.881436549132221</v>
      </c>
      <c r="AC97">
        <v>14.973523740533699</v>
      </c>
      <c r="AD97">
        <v>18.707681243224886</v>
      </c>
      <c r="AE97">
        <v>25.43597202988234</v>
      </c>
      <c r="AF97">
        <v>17.675062888816473</v>
      </c>
      <c r="AG97">
        <v>31.190790428972086</v>
      </c>
      <c r="AH97">
        <v>77.26133511136814</v>
      </c>
      <c r="AI97">
        <v>7.8705432346225903</v>
      </c>
      <c r="AJ97">
        <v>0</v>
      </c>
      <c r="AK97">
        <v>28.899433465248237</v>
      </c>
      <c r="AL97">
        <v>56.066844040791729</v>
      </c>
      <c r="AM97">
        <v>8.0770900157501266</v>
      </c>
      <c r="AN97">
        <v>6.0413289528805932E-2</v>
      </c>
      <c r="AO97">
        <v>0</v>
      </c>
      <c r="AP97">
        <v>1.7378487454846725</v>
      </c>
      <c r="AQ97">
        <v>26.106986342103195</v>
      </c>
      <c r="AR97">
        <v>14.510292982155793</v>
      </c>
      <c r="AS97">
        <v>15.10252932619972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2.458848793296089</v>
      </c>
      <c r="AZ97">
        <v>4.0929669999999998</v>
      </c>
      <c r="BA97">
        <v>3.1006890476190478</v>
      </c>
      <c r="BB97">
        <v>2.6345682359154932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1313.7331998627446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494.28056618043348</v>
      </c>
      <c r="L98">
        <v>14.489601175830819</v>
      </c>
      <c r="M98">
        <v>65.688669232362045</v>
      </c>
      <c r="N98">
        <v>54.22947472732573</v>
      </c>
      <c r="O98">
        <v>75.899738670368905</v>
      </c>
      <c r="P98">
        <v>32.69</v>
      </c>
      <c r="Q98">
        <v>9.618305731343284</v>
      </c>
      <c r="R98">
        <v>9.5681856116920141</v>
      </c>
      <c r="S98">
        <v>11.761567767932489</v>
      </c>
      <c r="T98">
        <v>1.4705906727272728</v>
      </c>
      <c r="U98">
        <v>59.958321120000008</v>
      </c>
      <c r="V98">
        <v>5.0078133391761614</v>
      </c>
      <c r="W98">
        <v>18.78546490972872</v>
      </c>
      <c r="X98">
        <v>60.04042164155085</v>
      </c>
      <c r="Y98">
        <v>0</v>
      </c>
      <c r="Z98">
        <v>5.5288845032727263</v>
      </c>
      <c r="AA98">
        <v>17.870738068354434</v>
      </c>
      <c r="AB98">
        <v>20.881436549132221</v>
      </c>
      <c r="AC98">
        <v>14.973523740533699</v>
      </c>
      <c r="AD98">
        <v>18.707681243224886</v>
      </c>
      <c r="AE98">
        <v>25.43597202988234</v>
      </c>
      <c r="AF98">
        <v>17.675062888816473</v>
      </c>
      <c r="AG98">
        <v>31.190790428972086</v>
      </c>
      <c r="AH98">
        <v>77.26133511136814</v>
      </c>
      <c r="AI98">
        <v>7.8705432346225903</v>
      </c>
      <c r="AJ98">
        <v>0</v>
      </c>
      <c r="AK98">
        <v>28.899433465248237</v>
      </c>
      <c r="AL98">
        <v>56.066844040791729</v>
      </c>
      <c r="AM98">
        <v>4.9051154158026824</v>
      </c>
      <c r="AN98">
        <v>6.0413289528805932E-2</v>
      </c>
      <c r="AO98">
        <v>0</v>
      </c>
      <c r="AP98">
        <v>1.7378487454846725</v>
      </c>
      <c r="AQ98">
        <v>26.106986342103195</v>
      </c>
      <c r="AR98">
        <v>14.510292982155793</v>
      </c>
      <c r="AS98">
        <v>15.10252932619972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2.458848793296089</v>
      </c>
      <c r="AZ98">
        <v>4.0929669999999998</v>
      </c>
      <c r="BA98">
        <v>3.1006890476190478</v>
      </c>
      <c r="BB98">
        <v>2.6345682359154932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1310.5612252627971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1.9845608695652175E-2</v>
      </c>
      <c r="E99">
        <f t="shared" si="2"/>
        <v>0</v>
      </c>
      <c r="F99">
        <f t="shared" si="2"/>
        <v>0</v>
      </c>
      <c r="G99">
        <f t="shared" si="2"/>
        <v>1.9632958004266211E-2</v>
      </c>
      <c r="H99">
        <f t="shared" si="2"/>
        <v>0</v>
      </c>
      <c r="I99">
        <f t="shared" si="2"/>
        <v>0</v>
      </c>
      <c r="J99">
        <f t="shared" si="2"/>
        <v>2.6535706564509511E-2</v>
      </c>
      <c r="K99">
        <f t="shared" si="2"/>
        <v>10.96058403603972</v>
      </c>
      <c r="L99">
        <f t="shared" si="2"/>
        <v>0.23656366393323325</v>
      </c>
      <c r="M99">
        <f t="shared" si="2"/>
        <v>1.5440964549903631</v>
      </c>
      <c r="N99">
        <f t="shared" si="2"/>
        <v>1.2780039810261148</v>
      </c>
      <c r="O99">
        <f t="shared" si="2"/>
        <v>1.7865928352854956</v>
      </c>
      <c r="P99">
        <f t="shared" si="2"/>
        <v>0.74604028145221679</v>
      </c>
      <c r="Q99">
        <f t="shared" si="2"/>
        <v>0.22502595171620962</v>
      </c>
      <c r="R99">
        <f t="shared" si="2"/>
        <v>0.29493102025043982</v>
      </c>
      <c r="S99">
        <f t="shared" si="2"/>
        <v>0.27468149845368856</v>
      </c>
      <c r="T99">
        <f t="shared" si="2"/>
        <v>3.385359796806571E-2</v>
      </c>
      <c r="U99">
        <f t="shared" si="2"/>
        <v>1.4342234338371243</v>
      </c>
      <c r="V99">
        <f t="shared" si="2"/>
        <v>0.12387454619229091</v>
      </c>
      <c r="W99">
        <f t="shared" si="2"/>
        <v>0.4463908288816833</v>
      </c>
      <c r="X99">
        <f t="shared" si="2"/>
        <v>1.4605049299757009</v>
      </c>
      <c r="Y99">
        <f t="shared" si="2"/>
        <v>0</v>
      </c>
      <c r="Z99">
        <f t="shared" si="2"/>
        <v>0.1327771688994544</v>
      </c>
      <c r="AA99">
        <f t="shared" si="2"/>
        <v>0.42875100149145634</v>
      </c>
      <c r="AB99">
        <f t="shared" si="2"/>
        <v>0.50297209394334619</v>
      </c>
      <c r="AC99">
        <f t="shared" si="2"/>
        <v>0.35936456977280834</v>
      </c>
      <c r="AD99">
        <f t="shared" si="2"/>
        <v>0.33988618893890116</v>
      </c>
      <c r="AE99">
        <f t="shared" si="2"/>
        <v>0.61046332871717546</v>
      </c>
      <c r="AF99">
        <f t="shared" si="2"/>
        <v>0.16916508567836394</v>
      </c>
      <c r="AG99">
        <f t="shared" si="2"/>
        <v>0.74857897029532916</v>
      </c>
      <c r="AH99">
        <f t="shared" si="2"/>
        <v>1.8569271539296452</v>
      </c>
      <c r="AI99">
        <f t="shared" si="2"/>
        <v>0.17960972850946111</v>
      </c>
      <c r="AJ99">
        <f t="shared" si="2"/>
        <v>0</v>
      </c>
      <c r="AK99">
        <f t="shared" si="2"/>
        <v>0.69358640316595832</v>
      </c>
      <c r="AL99">
        <f t="shared" si="2"/>
        <v>1.3426021690367673</v>
      </c>
      <c r="AM99">
        <f t="shared" si="2"/>
        <v>0.15657536982159426</v>
      </c>
      <c r="AN99">
        <f t="shared" si="2"/>
        <v>1.0940608828309897E-3</v>
      </c>
      <c r="AO99">
        <f t="shared" si="2"/>
        <v>0</v>
      </c>
      <c r="AP99">
        <f t="shared" si="2"/>
        <v>3.9549633494428346E-2</v>
      </c>
      <c r="AQ99">
        <f t="shared" si="2"/>
        <v>0.24126542287172537</v>
      </c>
      <c r="AR99">
        <f t="shared" si="2"/>
        <v>0.3538639194752714</v>
      </c>
      <c r="AS99">
        <f t="shared" si="2"/>
        <v>0.359457369160818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5.9159049035817451E-2</v>
      </c>
      <c r="AZ99">
        <f t="shared" si="2"/>
        <v>9.9747215031284933E-2</v>
      </c>
      <c r="BA99">
        <f t="shared" si="2"/>
        <v>7.4657910398203589E-2</v>
      </c>
      <c r="BB99">
        <f t="shared" si="2"/>
        <v>6.2561562639081011E-2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29.723996708456504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158.41950271000559</v>
      </c>
      <c r="L3">
        <v>42.059550772951511</v>
      </c>
      <c r="M3">
        <v>0</v>
      </c>
      <c r="N3">
        <v>29.110973242878565</v>
      </c>
      <c r="O3">
        <v>48.889600890043631</v>
      </c>
      <c r="P3">
        <v>66.836616525454161</v>
      </c>
      <c r="Q3">
        <v>5.3487118375286045</v>
      </c>
      <c r="R3">
        <v>10.397209317343172</v>
      </c>
      <c r="S3">
        <v>6.467230432746347</v>
      </c>
      <c r="T3">
        <v>0</v>
      </c>
      <c r="U3">
        <v>279.63</v>
      </c>
      <c r="V3">
        <v>2.9988871295512274</v>
      </c>
      <c r="W3">
        <v>10.863160219363893</v>
      </c>
      <c r="X3">
        <v>36.361013457212721</v>
      </c>
      <c r="Y3">
        <v>0</v>
      </c>
      <c r="Z3">
        <v>3.1976202239999996</v>
      </c>
      <c r="AA3">
        <v>9.9941798714252243</v>
      </c>
      <c r="AB3">
        <v>9.6878511458039558</v>
      </c>
      <c r="AC3">
        <v>7.1248390558707628</v>
      </c>
      <c r="AD3">
        <v>8.9592118501258486</v>
      </c>
      <c r="AE3">
        <v>12.121830835612901</v>
      </c>
      <c r="AF3">
        <v>0</v>
      </c>
      <c r="AG3">
        <v>0</v>
      </c>
      <c r="AH3">
        <v>37.499211867036955</v>
      </c>
      <c r="AI3">
        <v>0.87382795555226411</v>
      </c>
      <c r="AJ3">
        <v>0</v>
      </c>
      <c r="AK3">
        <v>16.710239335933807</v>
      </c>
      <c r="AL3">
        <v>19.655341968416522</v>
      </c>
      <c r="AM3">
        <v>3.8751406810796429</v>
      </c>
      <c r="AN3">
        <v>0</v>
      </c>
      <c r="AO3">
        <v>0</v>
      </c>
      <c r="AP3">
        <v>0.4396434911592379</v>
      </c>
      <c r="AQ3">
        <v>0</v>
      </c>
      <c r="AR3">
        <v>8.3907736692028987</v>
      </c>
      <c r="AS3">
        <v>6.9267032054880415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842.83887169178763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158.41950271000559</v>
      </c>
      <c r="L4">
        <v>42.059550772951511</v>
      </c>
      <c r="M4">
        <v>0</v>
      </c>
      <c r="N4">
        <v>29.110973242878565</v>
      </c>
      <c r="O4">
        <v>48.889600890043631</v>
      </c>
      <c r="P4">
        <v>66.836616525454161</v>
      </c>
      <c r="Q4">
        <v>5.3487118375286045</v>
      </c>
      <c r="R4">
        <v>10.397209317343172</v>
      </c>
      <c r="S4">
        <v>6.467230432746347</v>
      </c>
      <c r="T4">
        <v>0</v>
      </c>
      <c r="U4">
        <v>279.82</v>
      </c>
      <c r="V4">
        <v>2.9988871295512274</v>
      </c>
      <c r="W4">
        <v>10.863160219363893</v>
      </c>
      <c r="X4">
        <v>36.361013457212721</v>
      </c>
      <c r="Y4">
        <v>0</v>
      </c>
      <c r="Z4">
        <v>3.1976202239999996</v>
      </c>
      <c r="AA4">
        <v>10.333517289498362</v>
      </c>
      <c r="AB4">
        <v>9.6878511458039558</v>
      </c>
      <c r="AC4">
        <v>7.1248390558707628</v>
      </c>
      <c r="AD4">
        <v>8.9592118501258486</v>
      </c>
      <c r="AE4">
        <v>12.121830835612901</v>
      </c>
      <c r="AF4">
        <v>0</v>
      </c>
      <c r="AG4">
        <v>0</v>
      </c>
      <c r="AH4">
        <v>37.499211867036955</v>
      </c>
      <c r="AI4">
        <v>0.87382795555226411</v>
      </c>
      <c r="AJ4">
        <v>0</v>
      </c>
      <c r="AK4">
        <v>16.710239335933807</v>
      </c>
      <c r="AL4">
        <v>19.655341968416522</v>
      </c>
      <c r="AM4">
        <v>3.8751406810796429</v>
      </c>
      <c r="AN4">
        <v>0</v>
      </c>
      <c r="AO4">
        <v>0</v>
      </c>
      <c r="AP4">
        <v>0.4396434911592379</v>
      </c>
      <c r="AQ4">
        <v>0</v>
      </c>
      <c r="AR4">
        <v>8.3907736692028987</v>
      </c>
      <c r="AS4">
        <v>6.9267032054880415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843.36820910986069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158.41950271000559</v>
      </c>
      <c r="L5">
        <v>42.059550772951511</v>
      </c>
      <c r="M5">
        <v>0</v>
      </c>
      <c r="N5">
        <v>29.110973242878565</v>
      </c>
      <c r="O5">
        <v>48.889600890043631</v>
      </c>
      <c r="P5">
        <v>66.836616525454161</v>
      </c>
      <c r="Q5">
        <v>5.3487118375286045</v>
      </c>
      <c r="R5">
        <v>10.397209317343172</v>
      </c>
      <c r="S5">
        <v>6.467230432746347</v>
      </c>
      <c r="T5">
        <v>0</v>
      </c>
      <c r="U5">
        <v>279.82</v>
      </c>
      <c r="V5">
        <v>2.9988871295512274</v>
      </c>
      <c r="W5">
        <v>10.863160219363893</v>
      </c>
      <c r="X5">
        <v>36.361013457212721</v>
      </c>
      <c r="Y5">
        <v>0</v>
      </c>
      <c r="Z5">
        <v>3.1976202239999996</v>
      </c>
      <c r="AA5">
        <v>10.333517289498362</v>
      </c>
      <c r="AB5">
        <v>9.6878511458039558</v>
      </c>
      <c r="AC5">
        <v>7.1248390558707628</v>
      </c>
      <c r="AD5">
        <v>8.9592118501258486</v>
      </c>
      <c r="AE5">
        <v>12.121830835612901</v>
      </c>
      <c r="AF5">
        <v>0</v>
      </c>
      <c r="AG5">
        <v>0</v>
      </c>
      <c r="AH5">
        <v>37.499211867036955</v>
      </c>
      <c r="AI5">
        <v>0.87382795555226411</v>
      </c>
      <c r="AJ5">
        <v>0</v>
      </c>
      <c r="AK5">
        <v>16.710239335933807</v>
      </c>
      <c r="AL5">
        <v>19.655341968416522</v>
      </c>
      <c r="AM5">
        <v>3.8751406810796429</v>
      </c>
      <c r="AN5">
        <v>0</v>
      </c>
      <c r="AO5">
        <v>0</v>
      </c>
      <c r="AP5">
        <v>0.4396434911592379</v>
      </c>
      <c r="AQ5">
        <v>0</v>
      </c>
      <c r="AR5">
        <v>8.3907736692028987</v>
      </c>
      <c r="AS5">
        <v>6.9267032054880415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843.36820910986069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158.41950271000559</v>
      </c>
      <c r="L6">
        <v>42.059550772951511</v>
      </c>
      <c r="M6">
        <v>0</v>
      </c>
      <c r="N6">
        <v>29.110973242878565</v>
      </c>
      <c r="O6">
        <v>48.889600890043631</v>
      </c>
      <c r="P6">
        <v>66.836616525454161</v>
      </c>
      <c r="Q6">
        <v>5.3487118375286045</v>
      </c>
      <c r="R6">
        <v>10.397209317343172</v>
      </c>
      <c r="S6">
        <v>6.467230432746347</v>
      </c>
      <c r="T6">
        <v>0</v>
      </c>
      <c r="U6">
        <v>279.82</v>
      </c>
      <c r="V6">
        <v>2.9988871295512274</v>
      </c>
      <c r="W6">
        <v>10.863160219363893</v>
      </c>
      <c r="X6">
        <v>36.361013457212721</v>
      </c>
      <c r="Y6">
        <v>0</v>
      </c>
      <c r="Z6">
        <v>3.1976202239999996</v>
      </c>
      <c r="AA6">
        <v>10.333517289498362</v>
      </c>
      <c r="AB6">
        <v>9.6878511458039558</v>
      </c>
      <c r="AC6">
        <v>7.1248390558707628</v>
      </c>
      <c r="AD6">
        <v>8.9592118501258486</v>
      </c>
      <c r="AE6">
        <v>12.121830835612901</v>
      </c>
      <c r="AF6">
        <v>0</v>
      </c>
      <c r="AG6">
        <v>0</v>
      </c>
      <c r="AH6">
        <v>37.499211867036955</v>
      </c>
      <c r="AI6">
        <v>0.87382795555226411</v>
      </c>
      <c r="AJ6">
        <v>0</v>
      </c>
      <c r="AK6">
        <v>16.710239335933807</v>
      </c>
      <c r="AL6">
        <v>19.655341968416522</v>
      </c>
      <c r="AM6">
        <v>3.8751406810796429</v>
      </c>
      <c r="AN6">
        <v>0</v>
      </c>
      <c r="AO6">
        <v>0</v>
      </c>
      <c r="AP6">
        <v>0.4396434911592379</v>
      </c>
      <c r="AQ6">
        <v>0</v>
      </c>
      <c r="AR6">
        <v>8.3907736692028987</v>
      </c>
      <c r="AS6">
        <v>6.9267032054880415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843.36820910986069</v>
      </c>
    </row>
    <row r="7" spans="1:117">
      <c r="A7" t="s">
        <v>49</v>
      </c>
      <c r="B7">
        <v>0</v>
      </c>
      <c r="C7">
        <v>0</v>
      </c>
      <c r="D7">
        <v>0.98928260869565221</v>
      </c>
      <c r="E7">
        <v>0</v>
      </c>
      <c r="F7">
        <v>0</v>
      </c>
      <c r="G7">
        <v>0.59900703071672345</v>
      </c>
      <c r="H7">
        <v>0</v>
      </c>
      <c r="I7">
        <v>0</v>
      </c>
      <c r="J7">
        <v>4.1582153846153842</v>
      </c>
      <c r="K7">
        <v>158.41950271000559</v>
      </c>
      <c r="L7">
        <v>20.269719209633472</v>
      </c>
      <c r="M7">
        <v>0</v>
      </c>
      <c r="N7">
        <v>29.110973242878565</v>
      </c>
      <c r="O7">
        <v>48.889600890043631</v>
      </c>
      <c r="P7">
        <v>66.836616525454161</v>
      </c>
      <c r="Q7">
        <v>5.3487118375286045</v>
      </c>
      <c r="R7">
        <v>10.397209317343172</v>
      </c>
      <c r="S7">
        <v>6.467230432746347</v>
      </c>
      <c r="T7">
        <v>0</v>
      </c>
      <c r="U7">
        <v>279.82</v>
      </c>
      <c r="V7">
        <v>2.9988871295512274</v>
      </c>
      <c r="W7">
        <v>10.863160219363893</v>
      </c>
      <c r="X7">
        <v>36.361013457212721</v>
      </c>
      <c r="Y7">
        <v>0</v>
      </c>
      <c r="Z7">
        <v>3.1976202239999996</v>
      </c>
      <c r="AA7">
        <v>10.333517289498362</v>
      </c>
      <c r="AB7">
        <v>9.6878511458039558</v>
      </c>
      <c r="AC7">
        <v>7.1248390558707628</v>
      </c>
      <c r="AD7">
        <v>8.9592118501258486</v>
      </c>
      <c r="AE7">
        <v>12.121830835612901</v>
      </c>
      <c r="AF7">
        <v>0</v>
      </c>
      <c r="AG7">
        <v>0</v>
      </c>
      <c r="AH7">
        <v>37.499211867036955</v>
      </c>
      <c r="AI7">
        <v>0.87382795555226411</v>
      </c>
      <c r="AJ7">
        <v>0</v>
      </c>
      <c r="AK7">
        <v>16.710239335933807</v>
      </c>
      <c r="AL7">
        <v>19.655341968416522</v>
      </c>
      <c r="AM7">
        <v>3.8751406810796429</v>
      </c>
      <c r="AN7">
        <v>0</v>
      </c>
      <c r="AO7">
        <v>0</v>
      </c>
      <c r="AP7">
        <v>0.4396434911592379</v>
      </c>
      <c r="AQ7">
        <v>0</v>
      </c>
      <c r="AR7">
        <v>8.3907736692028987</v>
      </c>
      <c r="AS7">
        <v>6.9267032054880415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827.32488257057037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0.25937681889763781</v>
      </c>
      <c r="K8">
        <v>158.41950271000559</v>
      </c>
      <c r="L8">
        <v>20.269719209633472</v>
      </c>
      <c r="M8">
        <v>0</v>
      </c>
      <c r="N8">
        <v>29.110973242878565</v>
      </c>
      <c r="O8">
        <v>48.889600890043631</v>
      </c>
      <c r="P8">
        <v>66.836616525454161</v>
      </c>
      <c r="Q8">
        <v>5.3487118375286045</v>
      </c>
      <c r="R8">
        <v>10.397209317343172</v>
      </c>
      <c r="S8">
        <v>6.467230432746347</v>
      </c>
      <c r="T8">
        <v>0</v>
      </c>
      <c r="U8">
        <v>279.82</v>
      </c>
      <c r="V8">
        <v>2.9988871295512274</v>
      </c>
      <c r="W8">
        <v>10.863160219363893</v>
      </c>
      <c r="X8">
        <v>36.361013457212721</v>
      </c>
      <c r="Y8">
        <v>0</v>
      </c>
      <c r="Z8">
        <v>3.1976202239999996</v>
      </c>
      <c r="AA8">
        <v>10.333517289498362</v>
      </c>
      <c r="AB8">
        <v>9.6878511458039558</v>
      </c>
      <c r="AC8">
        <v>7.1248390558707628</v>
      </c>
      <c r="AD8">
        <v>8.9592118501258486</v>
      </c>
      <c r="AE8">
        <v>12.121830835612901</v>
      </c>
      <c r="AF8">
        <v>0</v>
      </c>
      <c r="AG8">
        <v>0</v>
      </c>
      <c r="AH8">
        <v>37.499211867036955</v>
      </c>
      <c r="AI8">
        <v>0.87382795555226411</v>
      </c>
      <c r="AJ8">
        <v>0</v>
      </c>
      <c r="AK8">
        <v>16.710239335933807</v>
      </c>
      <c r="AL8">
        <v>19.655341968416522</v>
      </c>
      <c r="AM8">
        <v>3.8751406810796429</v>
      </c>
      <c r="AN8">
        <v>0</v>
      </c>
      <c r="AO8">
        <v>0</v>
      </c>
      <c r="AP8">
        <v>0.4396434911592379</v>
      </c>
      <c r="AQ8">
        <v>0</v>
      </c>
      <c r="AR8">
        <v>8.3907736692028987</v>
      </c>
      <c r="AS8">
        <v>6.9267032054880415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821.83775436544022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158.41950271000559</v>
      </c>
      <c r="L9">
        <v>20.269719209633472</v>
      </c>
      <c r="M9">
        <v>0</v>
      </c>
      <c r="N9">
        <v>29.110973242878565</v>
      </c>
      <c r="O9">
        <v>48.889600890043631</v>
      </c>
      <c r="P9">
        <v>66.836616525454161</v>
      </c>
      <c r="Q9">
        <v>5.3487118375286045</v>
      </c>
      <c r="R9">
        <v>10.397209317343172</v>
      </c>
      <c r="S9">
        <v>6.467230432746347</v>
      </c>
      <c r="T9">
        <v>0</v>
      </c>
      <c r="U9">
        <v>279.82</v>
      </c>
      <c r="V9">
        <v>2.9988871295512274</v>
      </c>
      <c r="W9">
        <v>10.863160219363893</v>
      </c>
      <c r="X9">
        <v>36.361013457212721</v>
      </c>
      <c r="Y9">
        <v>0</v>
      </c>
      <c r="Z9">
        <v>3.1976202239999996</v>
      </c>
      <c r="AA9">
        <v>10.333517289498362</v>
      </c>
      <c r="AB9">
        <v>9.6878511458039558</v>
      </c>
      <c r="AC9">
        <v>7.1248390558707628</v>
      </c>
      <c r="AD9">
        <v>8.9592118501258486</v>
      </c>
      <c r="AE9">
        <v>12.121830835612901</v>
      </c>
      <c r="AF9">
        <v>0</v>
      </c>
      <c r="AG9">
        <v>0</v>
      </c>
      <c r="AH9">
        <v>37.499211867036955</v>
      </c>
      <c r="AI9">
        <v>0.87382795555226411</v>
      </c>
      <c r="AJ9">
        <v>0</v>
      </c>
      <c r="AK9">
        <v>16.710239335933807</v>
      </c>
      <c r="AL9">
        <v>19.655341968416522</v>
      </c>
      <c r="AM9">
        <v>3.8751406810796429</v>
      </c>
      <c r="AN9">
        <v>0</v>
      </c>
      <c r="AO9">
        <v>0</v>
      </c>
      <c r="AP9">
        <v>0.4396434911592379</v>
      </c>
      <c r="AQ9">
        <v>0</v>
      </c>
      <c r="AR9">
        <v>8.3907736692028987</v>
      </c>
      <c r="AS9">
        <v>7.0916248987607222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821.74329923981531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158.41950271000559</v>
      </c>
      <c r="L10">
        <v>20.269719209633472</v>
      </c>
      <c r="M10">
        <v>0</v>
      </c>
      <c r="N10">
        <v>29.110973242878565</v>
      </c>
      <c r="O10">
        <v>48.889600890043631</v>
      </c>
      <c r="P10">
        <v>66.836616525454161</v>
      </c>
      <c r="Q10">
        <v>5.3487118375286045</v>
      </c>
      <c r="R10">
        <v>10.397209317343172</v>
      </c>
      <c r="S10">
        <v>6.467230432746347</v>
      </c>
      <c r="T10">
        <v>0</v>
      </c>
      <c r="U10">
        <v>279.82</v>
      </c>
      <c r="V10">
        <v>2.9988871295512274</v>
      </c>
      <c r="W10">
        <v>10.863160219363893</v>
      </c>
      <c r="X10">
        <v>36.361013457212721</v>
      </c>
      <c r="Y10">
        <v>0</v>
      </c>
      <c r="Z10">
        <v>3.1976202239999996</v>
      </c>
      <c r="AA10">
        <v>10.333517289498362</v>
      </c>
      <c r="AB10">
        <v>9.6878511458039558</v>
      </c>
      <c r="AC10">
        <v>7.1248390558707628</v>
      </c>
      <c r="AD10">
        <v>8.9592118501258486</v>
      </c>
      <c r="AE10">
        <v>12.121830835612901</v>
      </c>
      <c r="AF10">
        <v>0</v>
      </c>
      <c r="AG10">
        <v>0</v>
      </c>
      <c r="AH10">
        <v>37.499211867036955</v>
      </c>
      <c r="AI10">
        <v>0.87382795555226411</v>
      </c>
      <c r="AJ10">
        <v>0</v>
      </c>
      <c r="AK10">
        <v>16.710239335933807</v>
      </c>
      <c r="AL10">
        <v>19.655341968416522</v>
      </c>
      <c r="AM10">
        <v>3.8751406810796429</v>
      </c>
      <c r="AN10">
        <v>0</v>
      </c>
      <c r="AO10">
        <v>0</v>
      </c>
      <c r="AP10">
        <v>0.4396434911592379</v>
      </c>
      <c r="AQ10">
        <v>0</v>
      </c>
      <c r="AR10">
        <v>8.3907736692028987</v>
      </c>
      <c r="AS10">
        <v>7.0916248987607222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821.74329923981531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158.42018146456314</v>
      </c>
      <c r="L11">
        <v>42.059268882621389</v>
      </c>
      <c r="M11">
        <v>0</v>
      </c>
      <c r="N11">
        <v>29.109628240317353</v>
      </c>
      <c r="O11">
        <v>48.898051401253156</v>
      </c>
      <c r="P11">
        <v>66.841444839722001</v>
      </c>
      <c r="Q11">
        <v>5.3490577611940298</v>
      </c>
      <c r="R11">
        <v>10.397871323354716</v>
      </c>
      <c r="S11">
        <v>6.4672466500383727</v>
      </c>
      <c r="T11">
        <v>0</v>
      </c>
      <c r="U11">
        <v>279.82</v>
      </c>
      <c r="V11">
        <v>2.9988871295512274</v>
      </c>
      <c r="W11">
        <v>10.863160219363893</v>
      </c>
      <c r="X11">
        <v>36.361013457212721</v>
      </c>
      <c r="Y11">
        <v>0</v>
      </c>
      <c r="Z11">
        <v>3.1976202239999996</v>
      </c>
      <c r="AA11">
        <v>10.333517289498362</v>
      </c>
      <c r="AB11">
        <v>9.6878511458039558</v>
      </c>
      <c r="AC11">
        <v>7.1248390558707628</v>
      </c>
      <c r="AD11">
        <v>8.9592118501258486</v>
      </c>
      <c r="AE11">
        <v>12.121830835612901</v>
      </c>
      <c r="AF11">
        <v>0</v>
      </c>
      <c r="AG11">
        <v>0</v>
      </c>
      <c r="AH11">
        <v>37.499211867036955</v>
      </c>
      <c r="AI11">
        <v>0.87382795555226411</v>
      </c>
      <c r="AJ11">
        <v>0</v>
      </c>
      <c r="AK11">
        <v>16.710239335933807</v>
      </c>
      <c r="AL11">
        <v>19.655341968416522</v>
      </c>
      <c r="AM11">
        <v>3.8751406810796429</v>
      </c>
      <c r="AN11">
        <v>0</v>
      </c>
      <c r="AO11">
        <v>0</v>
      </c>
      <c r="AP11">
        <v>2.3238299544009946</v>
      </c>
      <c r="AQ11">
        <v>0</v>
      </c>
      <c r="AR11">
        <v>8.3907736692028987</v>
      </c>
      <c r="AS11">
        <v>7.0916248987607222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845.43067210048764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158.49217689732939</v>
      </c>
      <c r="L12">
        <v>42.059268882621389</v>
      </c>
      <c r="M12">
        <v>0</v>
      </c>
      <c r="N12">
        <v>29.109628240317353</v>
      </c>
      <c r="O12">
        <v>48.898051401253156</v>
      </c>
      <c r="P12">
        <v>66.841444839722001</v>
      </c>
      <c r="Q12">
        <v>5.3490577611940298</v>
      </c>
      <c r="R12">
        <v>10.397871323354716</v>
      </c>
      <c r="S12">
        <v>6.4672466500383727</v>
      </c>
      <c r="T12">
        <v>0</v>
      </c>
      <c r="U12">
        <v>279.82</v>
      </c>
      <c r="V12">
        <v>2.9988871295512274</v>
      </c>
      <c r="W12">
        <v>10.863160219363893</v>
      </c>
      <c r="X12">
        <v>36.361013457212721</v>
      </c>
      <c r="Y12">
        <v>0</v>
      </c>
      <c r="Z12">
        <v>3.1976202239999996</v>
      </c>
      <c r="AA12">
        <v>10.333517289498362</v>
      </c>
      <c r="AB12">
        <v>9.6878511458039558</v>
      </c>
      <c r="AC12">
        <v>7.1248390558707628</v>
      </c>
      <c r="AD12">
        <v>8.9592118501258486</v>
      </c>
      <c r="AE12">
        <v>12.121830835612901</v>
      </c>
      <c r="AF12">
        <v>0</v>
      </c>
      <c r="AG12">
        <v>0</v>
      </c>
      <c r="AH12">
        <v>37.499211867036955</v>
      </c>
      <c r="AI12">
        <v>0.87382795555226411</v>
      </c>
      <c r="AJ12">
        <v>0</v>
      </c>
      <c r="AK12">
        <v>16.710239335933807</v>
      </c>
      <c r="AL12">
        <v>19.655341968416522</v>
      </c>
      <c r="AM12">
        <v>3.8751406810796429</v>
      </c>
      <c r="AN12">
        <v>0</v>
      </c>
      <c r="AO12">
        <v>0</v>
      </c>
      <c r="AP12">
        <v>2.3238299544009946</v>
      </c>
      <c r="AQ12">
        <v>0</v>
      </c>
      <c r="AR12">
        <v>8.3907736692028987</v>
      </c>
      <c r="AS12">
        <v>7.0916248987607222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845.50266753325388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158.49217689732939</v>
      </c>
      <c r="L13">
        <v>42.059268882621389</v>
      </c>
      <c r="M13">
        <v>0</v>
      </c>
      <c r="N13">
        <v>29.109628240317353</v>
      </c>
      <c r="O13">
        <v>48.898051401253156</v>
      </c>
      <c r="P13">
        <v>66.841444839722001</v>
      </c>
      <c r="Q13">
        <v>5.3490577611940298</v>
      </c>
      <c r="R13">
        <v>10.397871323354716</v>
      </c>
      <c r="S13">
        <v>6.4672466500383727</v>
      </c>
      <c r="T13">
        <v>0</v>
      </c>
      <c r="U13">
        <v>279.82</v>
      </c>
      <c r="V13">
        <v>2.9988871295512274</v>
      </c>
      <c r="W13">
        <v>10.863160219363893</v>
      </c>
      <c r="X13">
        <v>36.361013457212721</v>
      </c>
      <c r="Y13">
        <v>0</v>
      </c>
      <c r="Z13">
        <v>3.1976202239999996</v>
      </c>
      <c r="AA13">
        <v>10.333517289498362</v>
      </c>
      <c r="AB13">
        <v>9.6878511458039558</v>
      </c>
      <c r="AC13">
        <v>7.1248390558707628</v>
      </c>
      <c r="AD13">
        <v>8.9592118501258486</v>
      </c>
      <c r="AE13">
        <v>12.121830835612901</v>
      </c>
      <c r="AF13">
        <v>0</v>
      </c>
      <c r="AG13">
        <v>0</v>
      </c>
      <c r="AH13">
        <v>37.499211867036955</v>
      </c>
      <c r="AI13">
        <v>0.87382795555226411</v>
      </c>
      <c r="AJ13">
        <v>0</v>
      </c>
      <c r="AK13">
        <v>16.710239335933807</v>
      </c>
      <c r="AL13">
        <v>19.655341968416522</v>
      </c>
      <c r="AM13">
        <v>3.8751406810796429</v>
      </c>
      <c r="AN13">
        <v>0</v>
      </c>
      <c r="AO13">
        <v>0</v>
      </c>
      <c r="AP13">
        <v>2.3238299544009946</v>
      </c>
      <c r="AQ13">
        <v>0</v>
      </c>
      <c r="AR13">
        <v>8.3907736692028987</v>
      </c>
      <c r="AS13">
        <v>7.0916248987607222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845.50266753325388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158.49217689732939</v>
      </c>
      <c r="L14">
        <v>42.059268882621389</v>
      </c>
      <c r="M14">
        <v>0</v>
      </c>
      <c r="N14">
        <v>29.109628240317353</v>
      </c>
      <c r="O14">
        <v>48.898051401253156</v>
      </c>
      <c r="P14">
        <v>66.841444839722001</v>
      </c>
      <c r="Q14">
        <v>5.3490577611940298</v>
      </c>
      <c r="R14">
        <v>10.397871323354716</v>
      </c>
      <c r="S14">
        <v>6.4672466500383727</v>
      </c>
      <c r="T14">
        <v>0</v>
      </c>
      <c r="U14">
        <v>279.82</v>
      </c>
      <c r="V14">
        <v>2.9988871295512274</v>
      </c>
      <c r="W14">
        <v>10.863160219363893</v>
      </c>
      <c r="X14">
        <v>36.361013457212721</v>
      </c>
      <c r="Y14">
        <v>0</v>
      </c>
      <c r="Z14">
        <v>3.1976202239999996</v>
      </c>
      <c r="AA14">
        <v>10.333517289498362</v>
      </c>
      <c r="AB14">
        <v>9.6878511458039558</v>
      </c>
      <c r="AC14">
        <v>7.1248390558707628</v>
      </c>
      <c r="AD14">
        <v>8.9592118501258486</v>
      </c>
      <c r="AE14">
        <v>12.121830835612901</v>
      </c>
      <c r="AF14">
        <v>0</v>
      </c>
      <c r="AG14">
        <v>0</v>
      </c>
      <c r="AH14">
        <v>37.499211867036955</v>
      </c>
      <c r="AI14">
        <v>0.87382795555226411</v>
      </c>
      <c r="AJ14">
        <v>0</v>
      </c>
      <c r="AK14">
        <v>16.710239335933807</v>
      </c>
      <c r="AL14">
        <v>19.655341968416522</v>
      </c>
      <c r="AM14">
        <v>3.8751406810796429</v>
      </c>
      <c r="AN14">
        <v>0</v>
      </c>
      <c r="AO14">
        <v>0</v>
      </c>
      <c r="AP14">
        <v>0.75367448371367052</v>
      </c>
      <c r="AQ14">
        <v>0</v>
      </c>
      <c r="AR14">
        <v>8.3907736692028987</v>
      </c>
      <c r="AS14">
        <v>7.0916248987607222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843.9325120625665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87.10987669018057</v>
      </c>
      <c r="L15">
        <v>20.269568218975795</v>
      </c>
      <c r="M15">
        <v>0</v>
      </c>
      <c r="N15">
        <v>28.669471208264749</v>
      </c>
      <c r="O15">
        <v>48.071881259498383</v>
      </c>
      <c r="P15">
        <v>64.864588341501218</v>
      </c>
      <c r="Q15">
        <v>5.3490577611940298</v>
      </c>
      <c r="R15">
        <v>10.397871323354716</v>
      </c>
      <c r="S15">
        <v>6.4672466500383727</v>
      </c>
      <c r="T15">
        <v>0</v>
      </c>
      <c r="U15">
        <v>279.82</v>
      </c>
      <c r="V15">
        <v>2.9988871295512274</v>
      </c>
      <c r="W15">
        <v>10.863160219363893</v>
      </c>
      <c r="X15">
        <v>36.361013457212721</v>
      </c>
      <c r="Y15">
        <v>0</v>
      </c>
      <c r="Z15">
        <v>3.1976202239999996</v>
      </c>
      <c r="AA15">
        <v>10.333517289498362</v>
      </c>
      <c r="AB15">
        <v>9.6878511458039558</v>
      </c>
      <c r="AC15">
        <v>7.1248390558707628</v>
      </c>
      <c r="AD15">
        <v>8.9592118501258486</v>
      </c>
      <c r="AE15">
        <v>12.121830835612901</v>
      </c>
      <c r="AF15">
        <v>0</v>
      </c>
      <c r="AG15">
        <v>0</v>
      </c>
      <c r="AH15">
        <v>37.499211867036955</v>
      </c>
      <c r="AI15">
        <v>0.87382795555226411</v>
      </c>
      <c r="AJ15">
        <v>0</v>
      </c>
      <c r="AK15">
        <v>16.710239335933807</v>
      </c>
      <c r="AL15">
        <v>19.655341968416522</v>
      </c>
      <c r="AM15">
        <v>3.8751406810796429</v>
      </c>
      <c r="AN15">
        <v>0</v>
      </c>
      <c r="AO15">
        <v>0</v>
      </c>
      <c r="AP15">
        <v>0.75367448371367052</v>
      </c>
      <c r="AQ15">
        <v>0</v>
      </c>
      <c r="AR15">
        <v>8.3907736692028987</v>
      </c>
      <c r="AS15">
        <v>7.0916248987607222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747.51732751974396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86.880399223319401</v>
      </c>
      <c r="L16">
        <v>20.269568218975795</v>
      </c>
      <c r="M16">
        <v>0</v>
      </c>
      <c r="N16">
        <v>28.669471208264749</v>
      </c>
      <c r="O16">
        <v>48.071881259498383</v>
      </c>
      <c r="P16">
        <v>64.864588341501218</v>
      </c>
      <c r="Q16">
        <v>5.3490577611940298</v>
      </c>
      <c r="R16">
        <v>10.397871323354716</v>
      </c>
      <c r="S16">
        <v>6.4672466500383727</v>
      </c>
      <c r="T16">
        <v>0</v>
      </c>
      <c r="U16">
        <v>279.82</v>
      </c>
      <c r="V16">
        <v>2.9988871295512274</v>
      </c>
      <c r="W16">
        <v>10.863160219363893</v>
      </c>
      <c r="X16">
        <v>36.361013457212721</v>
      </c>
      <c r="Y16">
        <v>0</v>
      </c>
      <c r="Z16">
        <v>3.1976202239999996</v>
      </c>
      <c r="AA16">
        <v>10.333517289498362</v>
      </c>
      <c r="AB16">
        <v>9.6878511458039558</v>
      </c>
      <c r="AC16">
        <v>7.1248390558707628</v>
      </c>
      <c r="AD16">
        <v>8.9592118501258486</v>
      </c>
      <c r="AE16">
        <v>12.121830835612901</v>
      </c>
      <c r="AF16">
        <v>0</v>
      </c>
      <c r="AG16">
        <v>0</v>
      </c>
      <c r="AH16">
        <v>37.499211867036955</v>
      </c>
      <c r="AI16">
        <v>0.87382795555226411</v>
      </c>
      <c r="AJ16">
        <v>0</v>
      </c>
      <c r="AK16">
        <v>16.710239335933807</v>
      </c>
      <c r="AL16">
        <v>19.655341968416522</v>
      </c>
      <c r="AM16">
        <v>3.8751406810796429</v>
      </c>
      <c r="AN16">
        <v>0</v>
      </c>
      <c r="AO16">
        <v>0</v>
      </c>
      <c r="AP16">
        <v>0.75367448371367052</v>
      </c>
      <c r="AQ16">
        <v>0</v>
      </c>
      <c r="AR16">
        <v>8.3907736692028987</v>
      </c>
      <c r="AS16">
        <v>7.0916248987607222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747.28785005288273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86.880399223319401</v>
      </c>
      <c r="L17">
        <v>20.269568218975795</v>
      </c>
      <c r="M17">
        <v>0</v>
      </c>
      <c r="N17">
        <v>28.669471208264749</v>
      </c>
      <c r="O17">
        <v>48.071881259498383</v>
      </c>
      <c r="P17">
        <v>64.864588341501218</v>
      </c>
      <c r="Q17">
        <v>5.3490577611940298</v>
      </c>
      <c r="R17">
        <v>10.397871323354716</v>
      </c>
      <c r="S17">
        <v>6.4672466500383727</v>
      </c>
      <c r="T17">
        <v>0</v>
      </c>
      <c r="U17">
        <v>279.82</v>
      </c>
      <c r="V17">
        <v>2.9988871295512274</v>
      </c>
      <c r="W17">
        <v>10.863160219363893</v>
      </c>
      <c r="X17">
        <v>36.361013457212721</v>
      </c>
      <c r="Y17">
        <v>0</v>
      </c>
      <c r="Z17">
        <v>3.1976202239999996</v>
      </c>
      <c r="AA17">
        <v>10.333517289498362</v>
      </c>
      <c r="AB17">
        <v>9.6878511458039558</v>
      </c>
      <c r="AC17">
        <v>7.1248390558707628</v>
      </c>
      <c r="AD17">
        <v>8.9592118501258486</v>
      </c>
      <c r="AE17">
        <v>12.121830835612901</v>
      </c>
      <c r="AF17">
        <v>0</v>
      </c>
      <c r="AG17">
        <v>0</v>
      </c>
      <c r="AH17">
        <v>37.499211867036955</v>
      </c>
      <c r="AI17">
        <v>0.87382795555226411</v>
      </c>
      <c r="AJ17">
        <v>0</v>
      </c>
      <c r="AK17">
        <v>16.710239335933807</v>
      </c>
      <c r="AL17">
        <v>19.655341968416522</v>
      </c>
      <c r="AM17">
        <v>3.8751406810796429</v>
      </c>
      <c r="AN17">
        <v>0</v>
      </c>
      <c r="AO17">
        <v>0</v>
      </c>
      <c r="AP17">
        <v>0.75367448371367052</v>
      </c>
      <c r="AQ17">
        <v>0</v>
      </c>
      <c r="AR17">
        <v>8.3907736692028987</v>
      </c>
      <c r="AS17">
        <v>7.0916248987607222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747.28785005288273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86.880399223319401</v>
      </c>
      <c r="L18">
        <v>20.269568218975795</v>
      </c>
      <c r="M18">
        <v>0</v>
      </c>
      <c r="N18">
        <v>28.669471208264749</v>
      </c>
      <c r="O18">
        <v>48.071881259498383</v>
      </c>
      <c r="P18">
        <v>64.864588341501218</v>
      </c>
      <c r="Q18">
        <v>5.3490577611940298</v>
      </c>
      <c r="R18">
        <v>10.397871323354716</v>
      </c>
      <c r="S18">
        <v>6.4672466500383727</v>
      </c>
      <c r="T18">
        <v>0</v>
      </c>
      <c r="U18">
        <v>279.82</v>
      </c>
      <c r="V18">
        <v>2.9988871295512274</v>
      </c>
      <c r="W18">
        <v>10.863160219363893</v>
      </c>
      <c r="X18">
        <v>36.361013457212721</v>
      </c>
      <c r="Y18">
        <v>0</v>
      </c>
      <c r="Z18">
        <v>3.1976202239999996</v>
      </c>
      <c r="AA18">
        <v>10.333517289498362</v>
      </c>
      <c r="AB18">
        <v>9.6878511458039558</v>
      </c>
      <c r="AC18">
        <v>7.1248390558707628</v>
      </c>
      <c r="AD18">
        <v>6.7038636693191487</v>
      </c>
      <c r="AE18">
        <v>12.121830835612901</v>
      </c>
      <c r="AF18">
        <v>0</v>
      </c>
      <c r="AG18">
        <v>0</v>
      </c>
      <c r="AH18">
        <v>37.499211867036955</v>
      </c>
      <c r="AI18">
        <v>0.87382795555226411</v>
      </c>
      <c r="AJ18">
        <v>0</v>
      </c>
      <c r="AK18">
        <v>16.710239335933807</v>
      </c>
      <c r="AL18">
        <v>19.655341968416522</v>
      </c>
      <c r="AM18">
        <v>3.8751406810796429</v>
      </c>
      <c r="AN18">
        <v>0</v>
      </c>
      <c r="AO18">
        <v>0</v>
      </c>
      <c r="AP18">
        <v>0.75367448371367052</v>
      </c>
      <c r="AQ18">
        <v>0</v>
      </c>
      <c r="AR18">
        <v>8.3907736692028987</v>
      </c>
      <c r="AS18">
        <v>7.0916248987607222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745.03250187207607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86.880399223319401</v>
      </c>
      <c r="L19">
        <v>20.269568218975795</v>
      </c>
      <c r="M19">
        <v>0</v>
      </c>
      <c r="N19">
        <v>28.669471208264749</v>
      </c>
      <c r="O19">
        <v>48.071881259498383</v>
      </c>
      <c r="P19">
        <v>64.864588341501218</v>
      </c>
      <c r="Q19">
        <v>5.3490577611940298</v>
      </c>
      <c r="R19">
        <v>10.397871323354716</v>
      </c>
      <c r="S19">
        <v>6.4672466500383727</v>
      </c>
      <c r="T19">
        <v>0</v>
      </c>
      <c r="U19">
        <v>279.82</v>
      </c>
      <c r="V19">
        <v>2.9988871295512274</v>
      </c>
      <c r="W19">
        <v>10.863160219363893</v>
      </c>
      <c r="X19">
        <v>36.361013457212721</v>
      </c>
      <c r="Y19">
        <v>0</v>
      </c>
      <c r="Z19">
        <v>3.1976202239999996</v>
      </c>
      <c r="AA19">
        <v>10.333517289498362</v>
      </c>
      <c r="AB19">
        <v>9.6878511458039558</v>
      </c>
      <c r="AC19">
        <v>7.1248390558707628</v>
      </c>
      <c r="AD19">
        <v>6.7038636693191487</v>
      </c>
      <c r="AE19">
        <v>12.121830835612901</v>
      </c>
      <c r="AF19">
        <v>0</v>
      </c>
      <c r="AG19">
        <v>0</v>
      </c>
      <c r="AH19">
        <v>37.499211867036955</v>
      </c>
      <c r="AI19">
        <v>0.87382795555226411</v>
      </c>
      <c r="AJ19">
        <v>0</v>
      </c>
      <c r="AK19">
        <v>16.710239335933807</v>
      </c>
      <c r="AL19">
        <v>19.655341968416522</v>
      </c>
      <c r="AM19">
        <v>3.8751406810796429</v>
      </c>
      <c r="AN19">
        <v>0</v>
      </c>
      <c r="AO19">
        <v>0</v>
      </c>
      <c r="AP19">
        <v>0.75367448371367052</v>
      </c>
      <c r="AQ19">
        <v>0</v>
      </c>
      <c r="AR19">
        <v>8.3907736692028987</v>
      </c>
      <c r="AS19">
        <v>7.0916248987607222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745.03250187207607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86.880399223319401</v>
      </c>
      <c r="L20">
        <v>20.269639014826549</v>
      </c>
      <c r="M20">
        <v>0</v>
      </c>
      <c r="N20">
        <v>28.669471208264749</v>
      </c>
      <c r="O20">
        <v>48.071881259498383</v>
      </c>
      <c r="P20">
        <v>64.864588341501218</v>
      </c>
      <c r="Q20">
        <v>5.3490577611940298</v>
      </c>
      <c r="R20">
        <v>10.397871323354716</v>
      </c>
      <c r="S20">
        <v>6.4672466500383727</v>
      </c>
      <c r="T20">
        <v>0</v>
      </c>
      <c r="U20">
        <v>279.82</v>
      </c>
      <c r="V20">
        <v>2.9988871295512274</v>
      </c>
      <c r="W20">
        <v>10.863160219363893</v>
      </c>
      <c r="X20">
        <v>36.361013457212721</v>
      </c>
      <c r="Y20">
        <v>0</v>
      </c>
      <c r="Z20">
        <v>3.1976202239999996</v>
      </c>
      <c r="AA20">
        <v>10.333517289498362</v>
      </c>
      <c r="AB20">
        <v>9.6878511458039558</v>
      </c>
      <c r="AC20">
        <v>7.1248390558707628</v>
      </c>
      <c r="AD20">
        <v>6.7038636693191487</v>
      </c>
      <c r="AE20">
        <v>12.121830835612901</v>
      </c>
      <c r="AF20">
        <v>0</v>
      </c>
      <c r="AG20">
        <v>0</v>
      </c>
      <c r="AH20">
        <v>37.499211867036955</v>
      </c>
      <c r="AI20">
        <v>3.4328963115772151</v>
      </c>
      <c r="AJ20">
        <v>0</v>
      </c>
      <c r="AK20">
        <v>16.710239335933807</v>
      </c>
      <c r="AL20">
        <v>19.655341968416522</v>
      </c>
      <c r="AM20">
        <v>3.8751406810796429</v>
      </c>
      <c r="AN20">
        <v>0</v>
      </c>
      <c r="AO20">
        <v>0</v>
      </c>
      <c r="AP20">
        <v>0.75367448371367052</v>
      </c>
      <c r="AQ20">
        <v>0</v>
      </c>
      <c r="AR20">
        <v>8.3907736692028987</v>
      </c>
      <c r="AS20">
        <v>7.0916248987607222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747.59164102395187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86.880399223319401</v>
      </c>
      <c r="L21">
        <v>20.269639014826549</v>
      </c>
      <c r="M21">
        <v>0</v>
      </c>
      <c r="N21">
        <v>28.669471208264749</v>
      </c>
      <c r="O21">
        <v>48.071881259498383</v>
      </c>
      <c r="P21">
        <v>64.864588341501218</v>
      </c>
      <c r="Q21">
        <v>5.3490577611940298</v>
      </c>
      <c r="R21">
        <v>10.397871323354716</v>
      </c>
      <c r="S21">
        <v>6.4672466500383727</v>
      </c>
      <c r="T21">
        <v>0</v>
      </c>
      <c r="U21">
        <v>279.82</v>
      </c>
      <c r="V21">
        <v>2.9988871295512274</v>
      </c>
      <c r="W21">
        <v>10.863160219363893</v>
      </c>
      <c r="X21">
        <v>36.361013457212721</v>
      </c>
      <c r="Y21">
        <v>0</v>
      </c>
      <c r="Z21">
        <v>3.1976202239999996</v>
      </c>
      <c r="AA21">
        <v>10.333517289498362</v>
      </c>
      <c r="AB21">
        <v>9.6878511458039558</v>
      </c>
      <c r="AC21">
        <v>7.1248390558707628</v>
      </c>
      <c r="AD21">
        <v>6.7038636693191487</v>
      </c>
      <c r="AE21">
        <v>12.121830835612901</v>
      </c>
      <c r="AF21">
        <v>0</v>
      </c>
      <c r="AG21">
        <v>0</v>
      </c>
      <c r="AH21">
        <v>37.499211867036955</v>
      </c>
      <c r="AI21">
        <v>3.4328963115772151</v>
      </c>
      <c r="AJ21">
        <v>0</v>
      </c>
      <c r="AK21">
        <v>16.710239335933807</v>
      </c>
      <c r="AL21">
        <v>19.655341968416522</v>
      </c>
      <c r="AM21">
        <v>3.8751406810796429</v>
      </c>
      <c r="AN21">
        <v>0</v>
      </c>
      <c r="AO21">
        <v>0</v>
      </c>
      <c r="AP21">
        <v>0.75367448371367052</v>
      </c>
      <c r="AQ21">
        <v>0</v>
      </c>
      <c r="AR21">
        <v>8.3907736692028987</v>
      </c>
      <c r="AS21">
        <v>7.0916248987607222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747.59164102395187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86.880399223319401</v>
      </c>
      <c r="L22">
        <v>20.270298462647688</v>
      </c>
      <c r="M22">
        <v>0</v>
      </c>
      <c r="N22">
        <v>28.669471208264749</v>
      </c>
      <c r="O22">
        <v>48.071881259498383</v>
      </c>
      <c r="P22">
        <v>64.864588341501218</v>
      </c>
      <c r="Q22">
        <v>5.3490577611940298</v>
      </c>
      <c r="R22">
        <v>10.397871323354716</v>
      </c>
      <c r="S22">
        <v>6.4672466500383727</v>
      </c>
      <c r="T22">
        <v>0</v>
      </c>
      <c r="U22">
        <v>279.82</v>
      </c>
      <c r="V22">
        <v>2.9988871295512274</v>
      </c>
      <c r="W22">
        <v>10.863160219363893</v>
      </c>
      <c r="X22">
        <v>36.361013457212721</v>
      </c>
      <c r="Y22">
        <v>0</v>
      </c>
      <c r="Z22">
        <v>3.1976202239999996</v>
      </c>
      <c r="AA22">
        <v>10.333517289498362</v>
      </c>
      <c r="AB22">
        <v>9.6878511458039558</v>
      </c>
      <c r="AC22">
        <v>7.1248390558707628</v>
      </c>
      <c r="AD22">
        <v>6.7038636693191487</v>
      </c>
      <c r="AE22">
        <v>12.121830835612901</v>
      </c>
      <c r="AF22">
        <v>0</v>
      </c>
      <c r="AG22">
        <v>0</v>
      </c>
      <c r="AH22">
        <v>37.499211867036955</v>
      </c>
      <c r="AI22">
        <v>3.4328963115772151</v>
      </c>
      <c r="AJ22">
        <v>0</v>
      </c>
      <c r="AK22">
        <v>16.710239335933807</v>
      </c>
      <c r="AL22">
        <v>19.655341968416522</v>
      </c>
      <c r="AM22">
        <v>3.8751406810796429</v>
      </c>
      <c r="AN22">
        <v>0</v>
      </c>
      <c r="AO22">
        <v>0</v>
      </c>
      <c r="AP22">
        <v>0.75367448371367052</v>
      </c>
      <c r="AQ22">
        <v>0</v>
      </c>
      <c r="AR22">
        <v>8.3907736692028987</v>
      </c>
      <c r="AS22">
        <v>7.0916248987607222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747.592300471773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86.880399223319401</v>
      </c>
      <c r="L23">
        <v>20.270298462647688</v>
      </c>
      <c r="M23">
        <v>0</v>
      </c>
      <c r="N23">
        <v>28.669471208264749</v>
      </c>
      <c r="O23">
        <v>48.071881259498383</v>
      </c>
      <c r="P23">
        <v>64.864588341501218</v>
      </c>
      <c r="Q23">
        <v>5.3490577611940298</v>
      </c>
      <c r="R23">
        <v>10.327624668261182</v>
      </c>
      <c r="S23">
        <v>6.4672466500383727</v>
      </c>
      <c r="T23">
        <v>0</v>
      </c>
      <c r="U23">
        <v>279.82</v>
      </c>
      <c r="V23">
        <v>2.9988871295512274</v>
      </c>
      <c r="W23">
        <v>10.863160219363893</v>
      </c>
      <c r="X23">
        <v>36.361013457212721</v>
      </c>
      <c r="Y23">
        <v>0</v>
      </c>
      <c r="Z23">
        <v>3.1976202239999996</v>
      </c>
      <c r="AA23">
        <v>10.333517289498362</v>
      </c>
      <c r="AB23">
        <v>9.6878511458039558</v>
      </c>
      <c r="AC23">
        <v>7.1248390558707628</v>
      </c>
      <c r="AD23">
        <v>6.7038636693191487</v>
      </c>
      <c r="AE23">
        <v>12.121830835612901</v>
      </c>
      <c r="AF23">
        <v>0</v>
      </c>
      <c r="AG23">
        <v>0</v>
      </c>
      <c r="AH23">
        <v>37.499211867036955</v>
      </c>
      <c r="AI23">
        <v>3.4328963115772151</v>
      </c>
      <c r="AJ23">
        <v>0</v>
      </c>
      <c r="AK23">
        <v>16.710239335933807</v>
      </c>
      <c r="AL23">
        <v>19.655341968416522</v>
      </c>
      <c r="AM23">
        <v>3.8751406810796429</v>
      </c>
      <c r="AN23">
        <v>0</v>
      </c>
      <c r="AO23">
        <v>0</v>
      </c>
      <c r="AP23">
        <v>0.75367448371367052</v>
      </c>
      <c r="AQ23">
        <v>0</v>
      </c>
      <c r="AR23">
        <v>8.3907736692028987</v>
      </c>
      <c r="AS23">
        <v>7.0916248987607222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747.52205381667943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86.880399223319401</v>
      </c>
      <c r="L24">
        <v>20.2692044189324</v>
      </c>
      <c r="M24">
        <v>0</v>
      </c>
      <c r="N24">
        <v>28.669471208264749</v>
      </c>
      <c r="O24">
        <v>48.071881259498383</v>
      </c>
      <c r="P24">
        <v>64.864588341501218</v>
      </c>
      <c r="Q24">
        <v>5.3490577611940298</v>
      </c>
      <c r="R24">
        <v>10.327624668261182</v>
      </c>
      <c r="S24">
        <v>6.4672466500383727</v>
      </c>
      <c r="T24">
        <v>0</v>
      </c>
      <c r="U24">
        <v>279.82</v>
      </c>
      <c r="V24">
        <v>2.9988871295512274</v>
      </c>
      <c r="W24">
        <v>10.863160219363893</v>
      </c>
      <c r="X24">
        <v>36.361013457212721</v>
      </c>
      <c r="Y24">
        <v>0</v>
      </c>
      <c r="Z24">
        <v>3.1976202239999996</v>
      </c>
      <c r="AA24">
        <v>10.333517289498362</v>
      </c>
      <c r="AB24">
        <v>9.6878511458039558</v>
      </c>
      <c r="AC24">
        <v>7.1248390558707628</v>
      </c>
      <c r="AD24">
        <v>6.7038636693191487</v>
      </c>
      <c r="AE24">
        <v>12.121830835612901</v>
      </c>
      <c r="AF24">
        <v>0</v>
      </c>
      <c r="AG24">
        <v>0</v>
      </c>
      <c r="AH24">
        <v>37.499211867036955</v>
      </c>
      <c r="AI24">
        <v>3.7449778907643276</v>
      </c>
      <c r="AJ24">
        <v>0</v>
      </c>
      <c r="AK24">
        <v>16.710239335933807</v>
      </c>
      <c r="AL24">
        <v>19.655341968416522</v>
      </c>
      <c r="AM24">
        <v>3.8751406810796429</v>
      </c>
      <c r="AN24">
        <v>0</v>
      </c>
      <c r="AO24">
        <v>0</v>
      </c>
      <c r="AP24">
        <v>0.75367448371367052</v>
      </c>
      <c r="AQ24">
        <v>0</v>
      </c>
      <c r="AR24">
        <v>8.3907736692028987</v>
      </c>
      <c r="AS24">
        <v>7.0916248987607222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747.83304135215121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157.4313672182634</v>
      </c>
      <c r="L25">
        <v>42.059406198558847</v>
      </c>
      <c r="M25">
        <v>0</v>
      </c>
      <c r="N25">
        <v>28.669471208264749</v>
      </c>
      <c r="O25">
        <v>48.071881259498383</v>
      </c>
      <c r="P25">
        <v>64.864588341501218</v>
      </c>
      <c r="Q25">
        <v>5.3490577611940298</v>
      </c>
      <c r="R25">
        <v>10.327624668261182</v>
      </c>
      <c r="S25">
        <v>6.4672466500383727</v>
      </c>
      <c r="T25">
        <v>0</v>
      </c>
      <c r="U25">
        <v>279.82</v>
      </c>
      <c r="V25">
        <v>2.9988871295512274</v>
      </c>
      <c r="W25">
        <v>10.863160219363893</v>
      </c>
      <c r="X25">
        <v>36.361013457212721</v>
      </c>
      <c r="Y25">
        <v>0</v>
      </c>
      <c r="Z25">
        <v>3.1976202239999996</v>
      </c>
      <c r="AA25">
        <v>10.333517289498362</v>
      </c>
      <c r="AB25">
        <v>9.6878511458039558</v>
      </c>
      <c r="AC25">
        <v>7.1248390558707628</v>
      </c>
      <c r="AD25">
        <v>6.7038636693191487</v>
      </c>
      <c r="AE25">
        <v>12.121830835612901</v>
      </c>
      <c r="AF25">
        <v>0</v>
      </c>
      <c r="AG25">
        <v>0</v>
      </c>
      <c r="AH25">
        <v>37.499211867036955</v>
      </c>
      <c r="AI25">
        <v>3.7449778907643276</v>
      </c>
      <c r="AJ25">
        <v>0</v>
      </c>
      <c r="AK25">
        <v>16.710239335933807</v>
      </c>
      <c r="AL25">
        <v>19.655341968416522</v>
      </c>
      <c r="AM25">
        <v>3.8751406810796429</v>
      </c>
      <c r="AN25">
        <v>0</v>
      </c>
      <c r="AO25">
        <v>0</v>
      </c>
      <c r="AP25">
        <v>0.75367448371367052</v>
      </c>
      <c r="AQ25">
        <v>0</v>
      </c>
      <c r="AR25">
        <v>8.3907736692028987</v>
      </c>
      <c r="AS25">
        <v>7.0916248987607222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840.17421112672173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158.49217689732939</v>
      </c>
      <c r="L26">
        <v>42.059406198558847</v>
      </c>
      <c r="M26">
        <v>0</v>
      </c>
      <c r="N26">
        <v>28.669471208264749</v>
      </c>
      <c r="O26">
        <v>48.071881259498383</v>
      </c>
      <c r="P26">
        <v>64.864588341501218</v>
      </c>
      <c r="Q26">
        <v>5.3490577611940298</v>
      </c>
      <c r="R26">
        <v>10.327624668261182</v>
      </c>
      <c r="S26">
        <v>6.4672466500383727</v>
      </c>
      <c r="T26">
        <v>0</v>
      </c>
      <c r="U26">
        <v>279.82</v>
      </c>
      <c r="V26">
        <v>2.9988871295512274</v>
      </c>
      <c r="W26">
        <v>10.863160219363893</v>
      </c>
      <c r="X26">
        <v>36.361013457212721</v>
      </c>
      <c r="Y26">
        <v>0</v>
      </c>
      <c r="Z26">
        <v>3.1976202239999996</v>
      </c>
      <c r="AA26">
        <v>10.333517289498362</v>
      </c>
      <c r="AB26">
        <v>9.6878511458039558</v>
      </c>
      <c r="AC26">
        <v>7.1248390558707628</v>
      </c>
      <c r="AD26">
        <v>6.7038636693191487</v>
      </c>
      <c r="AE26">
        <v>12.121830835612901</v>
      </c>
      <c r="AF26">
        <v>0</v>
      </c>
      <c r="AG26">
        <v>0</v>
      </c>
      <c r="AH26">
        <v>37.499211867036955</v>
      </c>
      <c r="AI26">
        <v>3.7449778907643276</v>
      </c>
      <c r="AJ26">
        <v>0</v>
      </c>
      <c r="AK26">
        <v>16.710239335933807</v>
      </c>
      <c r="AL26">
        <v>19.655341968416522</v>
      </c>
      <c r="AM26">
        <v>3.8751406810796429</v>
      </c>
      <c r="AN26">
        <v>0</v>
      </c>
      <c r="AO26">
        <v>0</v>
      </c>
      <c r="AP26">
        <v>0.75367448371367052</v>
      </c>
      <c r="AQ26">
        <v>0</v>
      </c>
      <c r="AR26">
        <v>8.3907736692028987</v>
      </c>
      <c r="AS26">
        <v>7.0916248987607222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841.23502080578771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158.49217689732939</v>
      </c>
      <c r="L27">
        <v>42.059406198558847</v>
      </c>
      <c r="M27">
        <v>0</v>
      </c>
      <c r="N27">
        <v>28.669471208264749</v>
      </c>
      <c r="O27">
        <v>48.071881259498383</v>
      </c>
      <c r="P27">
        <v>64.864588341501218</v>
      </c>
      <c r="Q27">
        <v>5.3490577611940298</v>
      </c>
      <c r="R27">
        <v>10.327624668261182</v>
      </c>
      <c r="S27">
        <v>6.4672466500383727</v>
      </c>
      <c r="T27">
        <v>0</v>
      </c>
      <c r="U27">
        <v>279.82</v>
      </c>
      <c r="V27">
        <v>2.9988871295512274</v>
      </c>
      <c r="W27">
        <v>10.863160219363893</v>
      </c>
      <c r="X27">
        <v>36.361013457212721</v>
      </c>
      <c r="Y27">
        <v>0</v>
      </c>
      <c r="Z27">
        <v>3.1976202239999996</v>
      </c>
      <c r="AA27">
        <v>10.333517289498362</v>
      </c>
      <c r="AB27">
        <v>9.6878511458039558</v>
      </c>
      <c r="AC27">
        <v>7.1248390558707628</v>
      </c>
      <c r="AD27">
        <v>6.7038636693191487</v>
      </c>
      <c r="AE27">
        <v>12.121830835612901</v>
      </c>
      <c r="AF27">
        <v>0</v>
      </c>
      <c r="AG27">
        <v>0</v>
      </c>
      <c r="AH27">
        <v>37.499211867036955</v>
      </c>
      <c r="AI27">
        <v>3.7449778907643276</v>
      </c>
      <c r="AJ27">
        <v>0</v>
      </c>
      <c r="AK27">
        <v>16.710239335933807</v>
      </c>
      <c r="AL27">
        <v>19.655341968416522</v>
      </c>
      <c r="AM27">
        <v>3.6280415387826683</v>
      </c>
      <c r="AN27">
        <v>0</v>
      </c>
      <c r="AO27">
        <v>0</v>
      </c>
      <c r="AP27">
        <v>0.75367448371367052</v>
      </c>
      <c r="AQ27">
        <v>0</v>
      </c>
      <c r="AR27">
        <v>8.3907736692028987</v>
      </c>
      <c r="AS27">
        <v>7.0916248987607222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840.98792166349074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158.49096711643179</v>
      </c>
      <c r="L28">
        <v>42.059406198558847</v>
      </c>
      <c r="M28">
        <v>0</v>
      </c>
      <c r="N28">
        <v>28.669471208264749</v>
      </c>
      <c r="O28">
        <v>48.071881259498383</v>
      </c>
      <c r="P28">
        <v>64.864588341501218</v>
      </c>
      <c r="Q28">
        <v>5.3490577611940298</v>
      </c>
      <c r="R28">
        <v>10.327624668261182</v>
      </c>
      <c r="S28">
        <v>6.4672466500383727</v>
      </c>
      <c r="T28">
        <v>0</v>
      </c>
      <c r="U28">
        <v>279.82</v>
      </c>
      <c r="V28">
        <v>2.9988871295512274</v>
      </c>
      <c r="W28">
        <v>10.863160219363893</v>
      </c>
      <c r="X28">
        <v>36.361013457212721</v>
      </c>
      <c r="Y28">
        <v>0</v>
      </c>
      <c r="Z28">
        <v>3.1976202239999996</v>
      </c>
      <c r="AA28">
        <v>10.333517289498362</v>
      </c>
      <c r="AB28">
        <v>9.6878511458039558</v>
      </c>
      <c r="AC28">
        <v>7.1248390558707628</v>
      </c>
      <c r="AD28">
        <v>6.7038636693191487</v>
      </c>
      <c r="AE28">
        <v>12.121830835612901</v>
      </c>
      <c r="AF28">
        <v>0</v>
      </c>
      <c r="AG28">
        <v>0</v>
      </c>
      <c r="AH28">
        <v>37.499211867036955</v>
      </c>
      <c r="AI28">
        <v>3.7449778907643276</v>
      </c>
      <c r="AJ28">
        <v>0</v>
      </c>
      <c r="AK28">
        <v>16.710239335933807</v>
      </c>
      <c r="AL28">
        <v>19.655341968416522</v>
      </c>
      <c r="AM28">
        <v>2.5821196941252293</v>
      </c>
      <c r="AN28">
        <v>0</v>
      </c>
      <c r="AO28">
        <v>0</v>
      </c>
      <c r="AP28">
        <v>0.75367448371367052</v>
      </c>
      <c r="AQ28">
        <v>0</v>
      </c>
      <c r="AR28">
        <v>8.3907736692028987</v>
      </c>
      <c r="AS28">
        <v>7.0916248987607222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839.9407900379357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158.49096711643179</v>
      </c>
      <c r="L29">
        <v>42.059406198558847</v>
      </c>
      <c r="M29">
        <v>0</v>
      </c>
      <c r="N29">
        <v>28.669471208264749</v>
      </c>
      <c r="O29">
        <v>48.071881259498383</v>
      </c>
      <c r="P29">
        <v>64.864588341501218</v>
      </c>
      <c r="Q29">
        <v>5.3490577611940298</v>
      </c>
      <c r="R29">
        <v>10.327624668261182</v>
      </c>
      <c r="S29">
        <v>6.4672466500383727</v>
      </c>
      <c r="T29">
        <v>0</v>
      </c>
      <c r="U29">
        <v>279.82</v>
      </c>
      <c r="V29">
        <v>2.9988871295512274</v>
      </c>
      <c r="W29">
        <v>10.863160219363893</v>
      </c>
      <c r="X29">
        <v>36.361013457212721</v>
      </c>
      <c r="Y29">
        <v>0</v>
      </c>
      <c r="Z29">
        <v>3.1976202239999996</v>
      </c>
      <c r="AA29">
        <v>10.333517289498362</v>
      </c>
      <c r="AB29">
        <v>9.6878511458039558</v>
      </c>
      <c r="AC29">
        <v>7.1248390558707628</v>
      </c>
      <c r="AD29">
        <v>6.7038636693191487</v>
      </c>
      <c r="AE29">
        <v>12.121830835612901</v>
      </c>
      <c r="AF29">
        <v>0</v>
      </c>
      <c r="AG29">
        <v>0</v>
      </c>
      <c r="AH29">
        <v>37.499211867036955</v>
      </c>
      <c r="AI29">
        <v>12.025123864638111</v>
      </c>
      <c r="AJ29">
        <v>0</v>
      </c>
      <c r="AK29">
        <v>16.710239335933807</v>
      </c>
      <c r="AL29">
        <v>19.655341968416522</v>
      </c>
      <c r="AM29">
        <v>2.5821196941252293</v>
      </c>
      <c r="AN29">
        <v>0</v>
      </c>
      <c r="AO29">
        <v>0</v>
      </c>
      <c r="AP29">
        <v>0.75367448371367052</v>
      </c>
      <c r="AQ29">
        <v>0</v>
      </c>
      <c r="AR29">
        <v>8.3907736692028987</v>
      </c>
      <c r="AS29">
        <v>7.0916248987607222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848.2209360118095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87.060323679485222</v>
      </c>
      <c r="L30">
        <v>20.658872987731186</v>
      </c>
      <c r="M30">
        <v>0</v>
      </c>
      <c r="N30">
        <v>28.669471208264749</v>
      </c>
      <c r="O30">
        <v>48.071881259498383</v>
      </c>
      <c r="P30">
        <v>64.864588341501218</v>
      </c>
      <c r="Q30">
        <v>5.3490577611940298</v>
      </c>
      <c r="R30">
        <v>10.327624668261182</v>
      </c>
      <c r="S30">
        <v>3.278640958460866</v>
      </c>
      <c r="T30">
        <v>0</v>
      </c>
      <c r="U30">
        <v>279.82</v>
      </c>
      <c r="V30">
        <v>2.9988871295512274</v>
      </c>
      <c r="W30">
        <v>10.863160219363893</v>
      </c>
      <c r="X30">
        <v>36.361013457212721</v>
      </c>
      <c r="Y30">
        <v>0</v>
      </c>
      <c r="Z30">
        <v>3.1976202239999996</v>
      </c>
      <c r="AA30">
        <v>10.333517289498362</v>
      </c>
      <c r="AB30">
        <v>9.6878511458039558</v>
      </c>
      <c r="AC30">
        <v>7.1248390558707628</v>
      </c>
      <c r="AD30">
        <v>6.7038636693191487</v>
      </c>
      <c r="AE30">
        <v>12.121830835612901</v>
      </c>
      <c r="AF30">
        <v>0</v>
      </c>
      <c r="AG30">
        <v>0</v>
      </c>
      <c r="AH30">
        <v>37.499211867036955</v>
      </c>
      <c r="AI30">
        <v>12.025123864638111</v>
      </c>
      <c r="AJ30">
        <v>0</v>
      </c>
      <c r="AK30">
        <v>16.710239335933807</v>
      </c>
      <c r="AL30">
        <v>19.655341968416522</v>
      </c>
      <c r="AM30">
        <v>2.5821196941252293</v>
      </c>
      <c r="AN30">
        <v>0</v>
      </c>
      <c r="AO30">
        <v>0</v>
      </c>
      <c r="AP30">
        <v>0.75367448371367052</v>
      </c>
      <c r="AQ30">
        <v>0</v>
      </c>
      <c r="AR30">
        <v>8.3907736692028987</v>
      </c>
      <c r="AS30">
        <v>7.0916248987607222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752.20115367245774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151.74020960479407</v>
      </c>
      <c r="L31">
        <v>20.718869714704269</v>
      </c>
      <c r="M31">
        <v>0</v>
      </c>
      <c r="N31">
        <v>28.669471208264749</v>
      </c>
      <c r="O31">
        <v>48.071881259498383</v>
      </c>
      <c r="P31">
        <v>64.864588341501218</v>
      </c>
      <c r="Q31">
        <v>5.3490577611940298</v>
      </c>
      <c r="R31">
        <v>10.397871323354716</v>
      </c>
      <c r="S31">
        <v>6.4753576156501733</v>
      </c>
      <c r="T31">
        <v>0</v>
      </c>
      <c r="U31">
        <v>279.82</v>
      </c>
      <c r="V31">
        <v>2.9988871295512274</v>
      </c>
      <c r="W31">
        <v>10.863160219363893</v>
      </c>
      <c r="X31">
        <v>36.361013457212721</v>
      </c>
      <c r="Y31">
        <v>0</v>
      </c>
      <c r="Z31">
        <v>3.1976202239999996</v>
      </c>
      <c r="AA31">
        <v>10.333517289498362</v>
      </c>
      <c r="AB31">
        <v>9.6878511458039558</v>
      </c>
      <c r="AC31">
        <v>7.1248390558707628</v>
      </c>
      <c r="AD31">
        <v>6.7038636693191487</v>
      </c>
      <c r="AE31">
        <v>12.121830835612901</v>
      </c>
      <c r="AF31">
        <v>0</v>
      </c>
      <c r="AG31">
        <v>0</v>
      </c>
      <c r="AH31">
        <v>37.499211867036955</v>
      </c>
      <c r="AI31">
        <v>12.025123864638111</v>
      </c>
      <c r="AJ31">
        <v>0</v>
      </c>
      <c r="AK31">
        <v>16.710239335933807</v>
      </c>
      <c r="AL31">
        <v>19.655341968416522</v>
      </c>
      <c r="AM31">
        <v>2.5821196941252293</v>
      </c>
      <c r="AN31">
        <v>0</v>
      </c>
      <c r="AO31">
        <v>0</v>
      </c>
      <c r="AP31">
        <v>0.75367448371367052</v>
      </c>
      <c r="AQ31">
        <v>0</v>
      </c>
      <c r="AR31">
        <v>8.3907736692028987</v>
      </c>
      <c r="AS31">
        <v>7.0916248987607222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820.20799963702257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158.48969282971993</v>
      </c>
      <c r="L32">
        <v>20.718869714704269</v>
      </c>
      <c r="M32">
        <v>0</v>
      </c>
      <c r="N32">
        <v>28.669471208264749</v>
      </c>
      <c r="O32">
        <v>48.071881259498383</v>
      </c>
      <c r="P32">
        <v>64.864588341501218</v>
      </c>
      <c r="Q32">
        <v>5.3513536771058314</v>
      </c>
      <c r="R32">
        <v>10.39952537870472</v>
      </c>
      <c r="S32">
        <v>6.4747395957446816</v>
      </c>
      <c r="T32">
        <v>0</v>
      </c>
      <c r="U32">
        <v>279.82</v>
      </c>
      <c r="V32">
        <v>2.9988871295512274</v>
      </c>
      <c r="W32">
        <v>10.863160219363893</v>
      </c>
      <c r="X32">
        <v>36.361013457212721</v>
      </c>
      <c r="Y32">
        <v>0</v>
      </c>
      <c r="Z32">
        <v>3.1976202239999996</v>
      </c>
      <c r="AA32">
        <v>10.333517289498362</v>
      </c>
      <c r="AB32">
        <v>9.6878511458039558</v>
      </c>
      <c r="AC32">
        <v>7.1248390558707628</v>
      </c>
      <c r="AD32">
        <v>6.7038636693191487</v>
      </c>
      <c r="AE32">
        <v>12.121830835612901</v>
      </c>
      <c r="AF32">
        <v>0</v>
      </c>
      <c r="AG32">
        <v>0</v>
      </c>
      <c r="AH32">
        <v>37.499211867036955</v>
      </c>
      <c r="AI32">
        <v>12.025123864638111</v>
      </c>
      <c r="AJ32">
        <v>0</v>
      </c>
      <c r="AK32">
        <v>16.710239335933807</v>
      </c>
      <c r="AL32">
        <v>19.655341968416522</v>
      </c>
      <c r="AM32">
        <v>2.5821196941252293</v>
      </c>
      <c r="AN32">
        <v>0</v>
      </c>
      <c r="AO32">
        <v>0</v>
      </c>
      <c r="AP32">
        <v>0.75367448371367052</v>
      </c>
      <c r="AQ32">
        <v>0</v>
      </c>
      <c r="AR32">
        <v>8.3907736692028987</v>
      </c>
      <c r="AS32">
        <v>7.0916248987607222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826.96081481330464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160.18825035037642</v>
      </c>
      <c r="L33">
        <v>20.718869714704269</v>
      </c>
      <c r="M33">
        <v>0</v>
      </c>
      <c r="N33">
        <v>29.109628240317353</v>
      </c>
      <c r="O33">
        <v>48.898051401253156</v>
      </c>
      <c r="P33">
        <v>66.841444839722001</v>
      </c>
      <c r="Q33">
        <v>5.3513536771058314</v>
      </c>
      <c r="R33">
        <v>5.3510327203507151</v>
      </c>
      <c r="S33">
        <v>6.4747395957446816</v>
      </c>
      <c r="T33">
        <v>0</v>
      </c>
      <c r="U33">
        <v>279.82</v>
      </c>
      <c r="V33">
        <v>3.11</v>
      </c>
      <c r="W33">
        <v>10.863160219363893</v>
      </c>
      <c r="X33">
        <v>36.361013457212721</v>
      </c>
      <c r="Y33">
        <v>0</v>
      </c>
      <c r="Z33">
        <v>3.1976202239999996</v>
      </c>
      <c r="AA33">
        <v>10.333517289498362</v>
      </c>
      <c r="AB33">
        <v>9.6878511458039558</v>
      </c>
      <c r="AC33">
        <v>7.1248390558707628</v>
      </c>
      <c r="AD33">
        <v>6.7038636693191487</v>
      </c>
      <c r="AE33">
        <v>12.121830835612901</v>
      </c>
      <c r="AF33">
        <v>0</v>
      </c>
      <c r="AG33">
        <v>0</v>
      </c>
      <c r="AH33">
        <v>37.499211867036955</v>
      </c>
      <c r="AI33">
        <v>12.025123864638111</v>
      </c>
      <c r="AJ33">
        <v>0</v>
      </c>
      <c r="AK33">
        <v>16.710239335933807</v>
      </c>
      <c r="AL33">
        <v>19.655341968416522</v>
      </c>
      <c r="AM33">
        <v>2.5821196941252293</v>
      </c>
      <c r="AN33">
        <v>0</v>
      </c>
      <c r="AO33">
        <v>0</v>
      </c>
      <c r="AP33">
        <v>0.59665911441524455</v>
      </c>
      <c r="AQ33">
        <v>0</v>
      </c>
      <c r="AR33">
        <v>8.3907736692028987</v>
      </c>
      <c r="AS33">
        <v>7.0916248987607222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826.80816084878563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130.3157132631269</v>
      </c>
      <c r="L34">
        <v>20.718869714704269</v>
      </c>
      <c r="M34">
        <v>0</v>
      </c>
      <c r="N34">
        <v>29.109628240317353</v>
      </c>
      <c r="O34">
        <v>48.898051401253156</v>
      </c>
      <c r="P34">
        <v>66.841444839722001</v>
      </c>
      <c r="Q34">
        <v>5.3513536771058314</v>
      </c>
      <c r="R34">
        <v>5.3510327203507151</v>
      </c>
      <c r="S34">
        <v>6.4747395957446816</v>
      </c>
      <c r="T34">
        <v>0</v>
      </c>
      <c r="U34">
        <v>279.82</v>
      </c>
      <c r="V34">
        <v>3.11</v>
      </c>
      <c r="W34">
        <v>10.863160219363893</v>
      </c>
      <c r="X34">
        <v>36.361013457212721</v>
      </c>
      <c r="Y34">
        <v>0</v>
      </c>
      <c r="Z34">
        <v>3.1976202239999996</v>
      </c>
      <c r="AA34">
        <v>10.333517289498362</v>
      </c>
      <c r="AB34">
        <v>9.6878511458039558</v>
      </c>
      <c r="AC34">
        <v>7.1248390558707628</v>
      </c>
      <c r="AD34">
        <v>6.7038636693191487</v>
      </c>
      <c r="AE34">
        <v>12.121830835612901</v>
      </c>
      <c r="AF34">
        <v>0</v>
      </c>
      <c r="AG34">
        <v>0</v>
      </c>
      <c r="AH34">
        <v>37.499211867036955</v>
      </c>
      <c r="AI34">
        <v>12.025123864638111</v>
      </c>
      <c r="AJ34">
        <v>0</v>
      </c>
      <c r="AK34">
        <v>16.710239335933807</v>
      </c>
      <c r="AL34">
        <v>19.655341968416522</v>
      </c>
      <c r="AM34">
        <v>2.5821196941252293</v>
      </c>
      <c r="AN34">
        <v>0</v>
      </c>
      <c r="AO34">
        <v>0</v>
      </c>
      <c r="AP34">
        <v>0.59665911441524455</v>
      </c>
      <c r="AQ34">
        <v>0</v>
      </c>
      <c r="AR34">
        <v>8.3907736692028987</v>
      </c>
      <c r="AS34">
        <v>7.0916248987607222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796.93562376153614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87.339689648763155</v>
      </c>
      <c r="L35">
        <v>20.718869714704269</v>
      </c>
      <c r="M35">
        <v>0</v>
      </c>
      <c r="N35">
        <v>29.109628240317353</v>
      </c>
      <c r="O35">
        <v>48.898051401253156</v>
      </c>
      <c r="P35">
        <v>66.841444839722001</v>
      </c>
      <c r="Q35">
        <v>2.9001438270068447</v>
      </c>
      <c r="R35">
        <v>5.1890160213878325</v>
      </c>
      <c r="S35">
        <v>3.8619505401606427</v>
      </c>
      <c r="T35">
        <v>0</v>
      </c>
      <c r="U35">
        <v>279.82</v>
      </c>
      <c r="V35">
        <v>3.11</v>
      </c>
      <c r="W35">
        <v>10.863160219363893</v>
      </c>
      <c r="X35">
        <v>33.439482040717103</v>
      </c>
      <c r="Y35">
        <v>0</v>
      </c>
      <c r="Z35">
        <v>3.1976202239999996</v>
      </c>
      <c r="AA35">
        <v>10.333517289498362</v>
      </c>
      <c r="AB35">
        <v>9.6878511458039558</v>
      </c>
      <c r="AC35">
        <v>7.1248390558707628</v>
      </c>
      <c r="AD35">
        <v>6.7038636693191487</v>
      </c>
      <c r="AE35">
        <v>12.121830835612901</v>
      </c>
      <c r="AF35">
        <v>0</v>
      </c>
      <c r="AG35">
        <v>0</v>
      </c>
      <c r="AH35">
        <v>37.499211867036955</v>
      </c>
      <c r="AI35">
        <v>3.7449778907643276</v>
      </c>
      <c r="AJ35">
        <v>0</v>
      </c>
      <c r="AK35">
        <v>16.710239335933807</v>
      </c>
      <c r="AL35">
        <v>19.655341968416522</v>
      </c>
      <c r="AM35">
        <v>2.5821196941252293</v>
      </c>
      <c r="AN35">
        <v>0</v>
      </c>
      <c r="AO35">
        <v>0</v>
      </c>
      <c r="AP35">
        <v>0.59665911441524455</v>
      </c>
      <c r="AQ35">
        <v>0</v>
      </c>
      <c r="AR35">
        <v>8.3907736692028987</v>
      </c>
      <c r="AS35">
        <v>7.0916248987607222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737.53190715215715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87.339689648763155</v>
      </c>
      <c r="L36">
        <v>20.718869714704269</v>
      </c>
      <c r="M36">
        <v>0</v>
      </c>
      <c r="N36">
        <v>29.109628240317353</v>
      </c>
      <c r="O36">
        <v>48.898051401253156</v>
      </c>
      <c r="P36">
        <v>66.841444839722001</v>
      </c>
      <c r="Q36">
        <v>2.9001438270068447</v>
      </c>
      <c r="R36">
        <v>5.1890160213878325</v>
      </c>
      <c r="S36">
        <v>3.8619505401606427</v>
      </c>
      <c r="T36">
        <v>0</v>
      </c>
      <c r="U36">
        <v>279.82</v>
      </c>
      <c r="V36">
        <v>3.11</v>
      </c>
      <c r="W36">
        <v>10.863160219363893</v>
      </c>
      <c r="X36">
        <v>33.439482040717103</v>
      </c>
      <c r="Y36">
        <v>0</v>
      </c>
      <c r="Z36">
        <v>3.1976202239999996</v>
      </c>
      <c r="AA36">
        <v>10.333517289498362</v>
      </c>
      <c r="AB36">
        <v>9.6878511458039558</v>
      </c>
      <c r="AC36">
        <v>7.1248390558707628</v>
      </c>
      <c r="AD36">
        <v>6.7038636693191487</v>
      </c>
      <c r="AE36">
        <v>12.121830835612901</v>
      </c>
      <c r="AF36">
        <v>0</v>
      </c>
      <c r="AG36">
        <v>0</v>
      </c>
      <c r="AH36">
        <v>37.499211867036955</v>
      </c>
      <c r="AI36">
        <v>3.7449778907643276</v>
      </c>
      <c r="AJ36">
        <v>0</v>
      </c>
      <c r="AK36">
        <v>16.710239335933807</v>
      </c>
      <c r="AL36">
        <v>19.655341968416522</v>
      </c>
      <c r="AM36">
        <v>2.5821196941252293</v>
      </c>
      <c r="AN36">
        <v>0</v>
      </c>
      <c r="AO36">
        <v>0</v>
      </c>
      <c r="AP36">
        <v>0.59665911441524455</v>
      </c>
      <c r="AQ36">
        <v>0</v>
      </c>
      <c r="AR36">
        <v>8.3907736692028987</v>
      </c>
      <c r="AS36">
        <v>7.0916248987607222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737.53190715215715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87.339689648763155</v>
      </c>
      <c r="L37">
        <v>20.718869714704269</v>
      </c>
      <c r="M37">
        <v>0</v>
      </c>
      <c r="N37">
        <v>29.109628240317353</v>
      </c>
      <c r="O37">
        <v>48.898051401253156</v>
      </c>
      <c r="P37">
        <v>66.841444839722001</v>
      </c>
      <c r="Q37">
        <v>2.9000009477124187</v>
      </c>
      <c r="R37">
        <v>5.1943295130434786</v>
      </c>
      <c r="S37">
        <v>3.8609153270777483</v>
      </c>
      <c r="T37">
        <v>0</v>
      </c>
      <c r="U37">
        <v>279.82</v>
      </c>
      <c r="V37">
        <v>3.11</v>
      </c>
      <c r="W37">
        <v>10.863160219363893</v>
      </c>
      <c r="X37">
        <v>33.439482040717103</v>
      </c>
      <c r="Y37">
        <v>0</v>
      </c>
      <c r="Z37">
        <v>3.1976202239999996</v>
      </c>
      <c r="AA37">
        <v>10.333517289498362</v>
      </c>
      <c r="AB37">
        <v>9.6878511458039558</v>
      </c>
      <c r="AC37">
        <v>7.1248390558707628</v>
      </c>
      <c r="AD37">
        <v>6.7038636693191487</v>
      </c>
      <c r="AE37">
        <v>12.121830835612901</v>
      </c>
      <c r="AF37">
        <v>0</v>
      </c>
      <c r="AG37">
        <v>0</v>
      </c>
      <c r="AH37">
        <v>37.499211867036955</v>
      </c>
      <c r="AI37">
        <v>3.7449778907643276</v>
      </c>
      <c r="AJ37">
        <v>0</v>
      </c>
      <c r="AK37">
        <v>16.710239335933807</v>
      </c>
      <c r="AL37">
        <v>19.655341968416522</v>
      </c>
      <c r="AM37">
        <v>2.5821196941252293</v>
      </c>
      <c r="AN37">
        <v>0</v>
      </c>
      <c r="AO37">
        <v>0</v>
      </c>
      <c r="AP37">
        <v>0.59665911441524455</v>
      </c>
      <c r="AQ37">
        <v>0</v>
      </c>
      <c r="AR37">
        <v>8.3907736692028987</v>
      </c>
      <c r="AS37">
        <v>7.0916248987607222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737.53604255143546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87.339689648763155</v>
      </c>
      <c r="L38">
        <v>20.718869714704269</v>
      </c>
      <c r="M38">
        <v>0</v>
      </c>
      <c r="N38">
        <v>29.109628240317353</v>
      </c>
      <c r="O38">
        <v>48.898051401253156</v>
      </c>
      <c r="P38">
        <v>66.841444839722001</v>
      </c>
      <c r="Q38">
        <v>2.9000009477124187</v>
      </c>
      <c r="R38">
        <v>5.1943295130434786</v>
      </c>
      <c r="S38">
        <v>3.8609153270777483</v>
      </c>
      <c r="T38">
        <v>0</v>
      </c>
      <c r="U38">
        <v>279.82</v>
      </c>
      <c r="V38">
        <v>3.11</v>
      </c>
      <c r="W38">
        <v>10.863160219363893</v>
      </c>
      <c r="X38">
        <v>33.439482040717103</v>
      </c>
      <c r="Y38">
        <v>0</v>
      </c>
      <c r="Z38">
        <v>3.1976202239999996</v>
      </c>
      <c r="AA38">
        <v>10.333517289498362</v>
      </c>
      <c r="AB38">
        <v>9.6878511458039558</v>
      </c>
      <c r="AC38">
        <v>7.1248390558707628</v>
      </c>
      <c r="AD38">
        <v>6.7038636693191487</v>
      </c>
      <c r="AE38">
        <v>12.121830835612901</v>
      </c>
      <c r="AF38">
        <v>0</v>
      </c>
      <c r="AG38">
        <v>0</v>
      </c>
      <c r="AH38">
        <v>37.499211867036955</v>
      </c>
      <c r="AI38">
        <v>3.7449778907643276</v>
      </c>
      <c r="AJ38">
        <v>0</v>
      </c>
      <c r="AK38">
        <v>16.710239335933807</v>
      </c>
      <c r="AL38">
        <v>19.655341968416522</v>
      </c>
      <c r="AM38">
        <v>2.5821196941252293</v>
      </c>
      <c r="AN38">
        <v>0</v>
      </c>
      <c r="AO38">
        <v>0</v>
      </c>
      <c r="AP38">
        <v>0.59665911441524455</v>
      </c>
      <c r="AQ38">
        <v>0</v>
      </c>
      <c r="AR38">
        <v>9.473454199999999</v>
      </c>
      <c r="AS38">
        <v>7.0916248987607222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738.61872308223258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87.339689648763155</v>
      </c>
      <c r="L39">
        <v>20.718869714704269</v>
      </c>
      <c r="M39">
        <v>0</v>
      </c>
      <c r="N39">
        <v>29.109628240317353</v>
      </c>
      <c r="O39">
        <v>48.898051401253156</v>
      </c>
      <c r="P39">
        <v>66.841444839722001</v>
      </c>
      <c r="Q39">
        <v>2.9000009477124187</v>
      </c>
      <c r="R39">
        <v>5.1943295130434786</v>
      </c>
      <c r="S39">
        <v>3.8609153270777483</v>
      </c>
      <c r="T39">
        <v>0</v>
      </c>
      <c r="U39">
        <v>282.05</v>
      </c>
      <c r="V39">
        <v>3.11</v>
      </c>
      <c r="W39">
        <v>10.863160219363893</v>
      </c>
      <c r="X39">
        <v>33.439482040717103</v>
      </c>
      <c r="Y39">
        <v>0</v>
      </c>
      <c r="Z39">
        <v>3.1976202239999996</v>
      </c>
      <c r="AA39">
        <v>10.333517289498362</v>
      </c>
      <c r="AB39">
        <v>9.6878511458039558</v>
      </c>
      <c r="AC39">
        <v>7.1248390558707628</v>
      </c>
      <c r="AD39">
        <v>4.4692424462127658</v>
      </c>
      <c r="AE39">
        <v>12.121830835612901</v>
      </c>
      <c r="AF39">
        <v>0</v>
      </c>
      <c r="AG39">
        <v>0</v>
      </c>
      <c r="AH39">
        <v>37.499211867036955</v>
      </c>
      <c r="AI39">
        <v>3.7449778907643276</v>
      </c>
      <c r="AJ39">
        <v>0</v>
      </c>
      <c r="AK39">
        <v>16.710239335933807</v>
      </c>
      <c r="AL39">
        <v>19.655341968416522</v>
      </c>
      <c r="AM39">
        <v>2.5821196941252293</v>
      </c>
      <c r="AN39">
        <v>0</v>
      </c>
      <c r="AO39">
        <v>0</v>
      </c>
      <c r="AP39">
        <v>0.59665911441524455</v>
      </c>
      <c r="AQ39">
        <v>0</v>
      </c>
      <c r="AR39">
        <v>9.473454199999999</v>
      </c>
      <c r="AS39">
        <v>7.0916248987607222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738.61410185912621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87.339689648763155</v>
      </c>
      <c r="L40">
        <v>20.718869714704269</v>
      </c>
      <c r="M40">
        <v>0</v>
      </c>
      <c r="N40">
        <v>29.109628240317353</v>
      </c>
      <c r="O40">
        <v>48.898051401253156</v>
      </c>
      <c r="P40">
        <v>66.841444839722001</v>
      </c>
      <c r="Q40">
        <v>2.9000009477124187</v>
      </c>
      <c r="R40">
        <v>5.1943295130434786</v>
      </c>
      <c r="S40">
        <v>3.8609153270777483</v>
      </c>
      <c r="T40">
        <v>0</v>
      </c>
      <c r="U40">
        <v>282.27209615999999</v>
      </c>
      <c r="V40">
        <v>3.11</v>
      </c>
      <c r="W40">
        <v>10.863160219363893</v>
      </c>
      <c r="X40">
        <v>33.439482040717103</v>
      </c>
      <c r="Y40">
        <v>0</v>
      </c>
      <c r="Z40">
        <v>3.1976202239999996</v>
      </c>
      <c r="AA40">
        <v>10.333517289498362</v>
      </c>
      <c r="AB40">
        <v>9.6878511458039558</v>
      </c>
      <c r="AC40">
        <v>7.1248390558707628</v>
      </c>
      <c r="AD40">
        <v>4.4692424462127658</v>
      </c>
      <c r="AE40">
        <v>12.121830835612901</v>
      </c>
      <c r="AF40">
        <v>0</v>
      </c>
      <c r="AG40">
        <v>0</v>
      </c>
      <c r="AH40">
        <v>37.499211867036955</v>
      </c>
      <c r="AI40">
        <v>3.7449778907643276</v>
      </c>
      <c r="AJ40">
        <v>0</v>
      </c>
      <c r="AK40">
        <v>16.710239335933807</v>
      </c>
      <c r="AL40">
        <v>19.655341968416522</v>
      </c>
      <c r="AM40">
        <v>2.5821196941252293</v>
      </c>
      <c r="AN40">
        <v>0</v>
      </c>
      <c r="AO40">
        <v>0</v>
      </c>
      <c r="AP40">
        <v>0.59665911441524455</v>
      </c>
      <c r="AQ40">
        <v>0</v>
      </c>
      <c r="AR40">
        <v>9.473454199999999</v>
      </c>
      <c r="AS40">
        <v>7.0916248987607222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738.83619801912607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87.339689648763155</v>
      </c>
      <c r="L41">
        <v>20.718869714704269</v>
      </c>
      <c r="M41">
        <v>0</v>
      </c>
      <c r="N41">
        <v>29.109628240317353</v>
      </c>
      <c r="O41">
        <v>48.898051401253156</v>
      </c>
      <c r="P41">
        <v>66.841444839722001</v>
      </c>
      <c r="Q41">
        <v>2.9000009477124187</v>
      </c>
      <c r="R41">
        <v>5.1943295130434786</v>
      </c>
      <c r="S41">
        <v>3.8609153270777483</v>
      </c>
      <c r="T41">
        <v>0</v>
      </c>
      <c r="U41">
        <v>282.27209615999999</v>
      </c>
      <c r="V41">
        <v>3.11</v>
      </c>
      <c r="W41">
        <v>10.863160219363893</v>
      </c>
      <c r="X41">
        <v>33.439482040717103</v>
      </c>
      <c r="Y41">
        <v>0</v>
      </c>
      <c r="Z41">
        <v>3.1976202239999996</v>
      </c>
      <c r="AA41">
        <v>10.333517289498362</v>
      </c>
      <c r="AB41">
        <v>9.6878511458039558</v>
      </c>
      <c r="AC41">
        <v>7.1248390558707628</v>
      </c>
      <c r="AD41">
        <v>4.4692424462127658</v>
      </c>
      <c r="AE41">
        <v>12.121830835612901</v>
      </c>
      <c r="AF41">
        <v>0</v>
      </c>
      <c r="AG41">
        <v>0</v>
      </c>
      <c r="AH41">
        <v>37.499211867036955</v>
      </c>
      <c r="AI41">
        <v>3.7449778907643276</v>
      </c>
      <c r="AJ41">
        <v>0</v>
      </c>
      <c r="AK41">
        <v>16.710239335933807</v>
      </c>
      <c r="AL41">
        <v>19.655341968416522</v>
      </c>
      <c r="AM41">
        <v>2.5821196941252293</v>
      </c>
      <c r="AN41">
        <v>0</v>
      </c>
      <c r="AO41">
        <v>0</v>
      </c>
      <c r="AP41">
        <v>0.59665911441524455</v>
      </c>
      <c r="AQ41">
        <v>0</v>
      </c>
      <c r="AR41">
        <v>8.3907736692028987</v>
      </c>
      <c r="AS41">
        <v>7.0916248987607222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737.75351748832895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87.339689648763155</v>
      </c>
      <c r="L42">
        <v>20.718869714704269</v>
      </c>
      <c r="M42">
        <v>0</v>
      </c>
      <c r="N42">
        <v>29.109628240317353</v>
      </c>
      <c r="O42">
        <v>48.898051401253156</v>
      </c>
      <c r="P42">
        <v>66.841444839722001</v>
      </c>
      <c r="Q42">
        <v>2.9000009477124187</v>
      </c>
      <c r="R42">
        <v>5.1943295130434786</v>
      </c>
      <c r="S42">
        <v>3.8609153270777483</v>
      </c>
      <c r="T42">
        <v>0</v>
      </c>
      <c r="U42">
        <v>282.27209615999999</v>
      </c>
      <c r="V42">
        <v>3.11</v>
      </c>
      <c r="W42">
        <v>10.863160219363893</v>
      </c>
      <c r="X42">
        <v>33.439482040717103</v>
      </c>
      <c r="Y42">
        <v>0</v>
      </c>
      <c r="Z42">
        <v>3.1976202239999996</v>
      </c>
      <c r="AA42">
        <v>10.333517289498362</v>
      </c>
      <c r="AB42">
        <v>9.6878511458039558</v>
      </c>
      <c r="AC42">
        <v>7.1248390558707628</v>
      </c>
      <c r="AD42">
        <v>4.4692424462127658</v>
      </c>
      <c r="AE42">
        <v>12.121830835612901</v>
      </c>
      <c r="AF42">
        <v>0</v>
      </c>
      <c r="AG42">
        <v>0</v>
      </c>
      <c r="AH42">
        <v>37.499211867036955</v>
      </c>
      <c r="AI42">
        <v>3.7449778907643276</v>
      </c>
      <c r="AJ42">
        <v>0</v>
      </c>
      <c r="AK42">
        <v>16.710239335933807</v>
      </c>
      <c r="AL42">
        <v>19.655341968416522</v>
      </c>
      <c r="AM42">
        <v>2.5821196941252293</v>
      </c>
      <c r="AN42">
        <v>0</v>
      </c>
      <c r="AO42">
        <v>0</v>
      </c>
      <c r="AP42">
        <v>0.59665911441524455</v>
      </c>
      <c r="AQ42">
        <v>0</v>
      </c>
      <c r="AR42">
        <v>8.3907736692028987</v>
      </c>
      <c r="AS42">
        <v>7.0916248987607222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737.75351748832895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86.878411738897285</v>
      </c>
      <c r="L43">
        <v>20.718869714704269</v>
      </c>
      <c r="M43">
        <v>0</v>
      </c>
      <c r="N43">
        <v>29.109628240317353</v>
      </c>
      <c r="O43">
        <v>48.898051401253156</v>
      </c>
      <c r="P43">
        <v>66.841444839722001</v>
      </c>
      <c r="Q43">
        <v>2.7013163137996221</v>
      </c>
      <c r="R43">
        <v>5.1890160213878325</v>
      </c>
      <c r="S43">
        <v>3.0598187673810768</v>
      </c>
      <c r="T43">
        <v>0</v>
      </c>
      <c r="U43">
        <v>282.27209615999999</v>
      </c>
      <c r="V43">
        <v>2.9988871295512274</v>
      </c>
      <c r="W43">
        <v>9.8369730503485666</v>
      </c>
      <c r="X43">
        <v>27.330941101375309</v>
      </c>
      <c r="Y43">
        <v>0</v>
      </c>
      <c r="Z43">
        <v>3.1976202239999996</v>
      </c>
      <c r="AA43">
        <v>10.333517289498362</v>
      </c>
      <c r="AB43">
        <v>9.6878511458039558</v>
      </c>
      <c r="AC43">
        <v>7.1248390558707628</v>
      </c>
      <c r="AD43">
        <v>4.4692424462127658</v>
      </c>
      <c r="AE43">
        <v>12.121830835612901</v>
      </c>
      <c r="AF43">
        <v>0</v>
      </c>
      <c r="AG43">
        <v>0</v>
      </c>
      <c r="AH43">
        <v>37.499211867036955</v>
      </c>
      <c r="AI43">
        <v>3.7449778907643276</v>
      </c>
      <c r="AJ43">
        <v>0</v>
      </c>
      <c r="AK43">
        <v>16.710239335933807</v>
      </c>
      <c r="AL43">
        <v>19.458788607142861</v>
      </c>
      <c r="AM43">
        <v>2.5821196941252293</v>
      </c>
      <c r="AN43">
        <v>0</v>
      </c>
      <c r="AO43">
        <v>0</v>
      </c>
      <c r="AP43">
        <v>0.59665911441524455</v>
      </c>
      <c r="AQ43">
        <v>0</v>
      </c>
      <c r="AR43">
        <v>9.473454199999999</v>
      </c>
      <c r="AS43">
        <v>7.0916248987607222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729.92743108391562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86.878318655798921</v>
      </c>
      <c r="L44">
        <v>20.718869714704269</v>
      </c>
      <c r="M44">
        <v>0</v>
      </c>
      <c r="N44">
        <v>29.109628240317353</v>
      </c>
      <c r="O44">
        <v>48.898051401253156</v>
      </c>
      <c r="P44">
        <v>66.841444839722001</v>
      </c>
      <c r="Q44">
        <v>2.6984597074468084</v>
      </c>
      <c r="R44">
        <v>5.1890160213878325</v>
      </c>
      <c r="S44">
        <v>3.058447033112583</v>
      </c>
      <c r="T44">
        <v>0</v>
      </c>
      <c r="U44">
        <v>282.27209615999999</v>
      </c>
      <c r="V44">
        <v>2.9988871295512274</v>
      </c>
      <c r="W44">
        <v>9.8369730503485666</v>
      </c>
      <c r="X44">
        <v>27.330941101375309</v>
      </c>
      <c r="Y44">
        <v>0</v>
      </c>
      <c r="Z44">
        <v>3.1976202239999996</v>
      </c>
      <c r="AA44">
        <v>10.333517289498362</v>
      </c>
      <c r="AB44">
        <v>9.6878511458039558</v>
      </c>
      <c r="AC44">
        <v>7.1248390558707628</v>
      </c>
      <c r="AD44">
        <v>4.4692424462127658</v>
      </c>
      <c r="AE44">
        <v>12.121830835612901</v>
      </c>
      <c r="AF44">
        <v>0</v>
      </c>
      <c r="AG44">
        <v>0</v>
      </c>
      <c r="AH44">
        <v>37.499211867036955</v>
      </c>
      <c r="AI44">
        <v>3.7449778907643276</v>
      </c>
      <c r="AJ44">
        <v>0</v>
      </c>
      <c r="AK44">
        <v>16.710239335933807</v>
      </c>
      <c r="AL44">
        <v>19.458788607142861</v>
      </c>
      <c r="AM44">
        <v>2.5821196941252293</v>
      </c>
      <c r="AN44">
        <v>0</v>
      </c>
      <c r="AO44">
        <v>0</v>
      </c>
      <c r="AP44">
        <v>0.59665911441524455</v>
      </c>
      <c r="AQ44">
        <v>0</v>
      </c>
      <c r="AR44">
        <v>9.473454199999999</v>
      </c>
      <c r="AS44">
        <v>7.0916248987607222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729.92310966019602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86.878935460155503</v>
      </c>
      <c r="L45">
        <v>20.000614985163203</v>
      </c>
      <c r="M45">
        <v>0</v>
      </c>
      <c r="N45">
        <v>29.109628240317353</v>
      </c>
      <c r="O45">
        <v>48.898051401253156</v>
      </c>
      <c r="P45">
        <v>66.841444839722001</v>
      </c>
      <c r="Q45">
        <v>2.6984597074468084</v>
      </c>
      <c r="R45">
        <v>5.1890160213878325</v>
      </c>
      <c r="S45">
        <v>3.058447033112583</v>
      </c>
      <c r="T45">
        <v>0</v>
      </c>
      <c r="U45">
        <v>282.27209615999999</v>
      </c>
      <c r="V45">
        <v>2.9988871295512274</v>
      </c>
      <c r="W45">
        <v>9.8369730503485666</v>
      </c>
      <c r="X45">
        <v>29.361172036070858</v>
      </c>
      <c r="Y45">
        <v>0</v>
      </c>
      <c r="Z45">
        <v>3.1976202239999996</v>
      </c>
      <c r="AA45">
        <v>10.333517289498362</v>
      </c>
      <c r="AB45">
        <v>9.6878511458039558</v>
      </c>
      <c r="AC45">
        <v>7.1248390558707628</v>
      </c>
      <c r="AD45">
        <v>4.4692424462127658</v>
      </c>
      <c r="AE45">
        <v>12.121830835612901</v>
      </c>
      <c r="AF45">
        <v>0</v>
      </c>
      <c r="AG45">
        <v>0</v>
      </c>
      <c r="AH45">
        <v>37.499211867036955</v>
      </c>
      <c r="AI45">
        <v>3.7449778907643276</v>
      </c>
      <c r="AJ45">
        <v>0</v>
      </c>
      <c r="AK45">
        <v>16.710239335933807</v>
      </c>
      <c r="AL45">
        <v>19.458788607142861</v>
      </c>
      <c r="AM45">
        <v>2.5821196941252293</v>
      </c>
      <c r="AN45">
        <v>0</v>
      </c>
      <c r="AO45">
        <v>0</v>
      </c>
      <c r="AP45">
        <v>0.59665911441524455</v>
      </c>
      <c r="AQ45">
        <v>0</v>
      </c>
      <c r="AR45">
        <v>9.473454199999999</v>
      </c>
      <c r="AS45">
        <v>7.0916248987607222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731.23570266970705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86.879743887478213</v>
      </c>
      <c r="L46">
        <v>20.270195338191893</v>
      </c>
      <c r="M46">
        <v>0</v>
      </c>
      <c r="N46">
        <v>29.109628240317353</v>
      </c>
      <c r="O46">
        <v>48.898051401253156</v>
      </c>
      <c r="P46">
        <v>66.841444839722001</v>
      </c>
      <c r="Q46">
        <v>2.6984597074468084</v>
      </c>
      <c r="R46">
        <v>5.1890160213878325</v>
      </c>
      <c r="S46">
        <v>3.058447033112583</v>
      </c>
      <c r="T46">
        <v>0</v>
      </c>
      <c r="U46">
        <v>282.27209615999999</v>
      </c>
      <c r="V46">
        <v>2.9988871295512274</v>
      </c>
      <c r="W46">
        <v>9.8369730503485666</v>
      </c>
      <c r="X46">
        <v>29.361172036070858</v>
      </c>
      <c r="Y46">
        <v>0</v>
      </c>
      <c r="Z46">
        <v>3.1976202239999996</v>
      </c>
      <c r="AA46">
        <v>10.333517289498362</v>
      </c>
      <c r="AB46">
        <v>9.6878511458039558</v>
      </c>
      <c r="AC46">
        <v>7.1248390558707628</v>
      </c>
      <c r="AD46">
        <v>4.4692424462127658</v>
      </c>
      <c r="AE46">
        <v>12.121830835612901</v>
      </c>
      <c r="AF46">
        <v>0</v>
      </c>
      <c r="AG46">
        <v>0</v>
      </c>
      <c r="AH46">
        <v>37.499211867036955</v>
      </c>
      <c r="AI46">
        <v>3.7449778907643276</v>
      </c>
      <c r="AJ46">
        <v>0</v>
      </c>
      <c r="AK46">
        <v>16.710239335933807</v>
      </c>
      <c r="AL46">
        <v>19.458788607142861</v>
      </c>
      <c r="AM46">
        <v>2.5821196941252293</v>
      </c>
      <c r="AN46">
        <v>0</v>
      </c>
      <c r="AO46">
        <v>0</v>
      </c>
      <c r="AP46">
        <v>0.59665911441524455</v>
      </c>
      <c r="AQ46">
        <v>0</v>
      </c>
      <c r="AR46">
        <v>8.3907736692028987</v>
      </c>
      <c r="AS46">
        <v>7.0916248987607222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730.4234109192613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86.879743887478213</v>
      </c>
      <c r="L47">
        <v>20.269673746927037</v>
      </c>
      <c r="M47">
        <v>0</v>
      </c>
      <c r="N47">
        <v>29.109628240317353</v>
      </c>
      <c r="O47">
        <v>48.898051401253156</v>
      </c>
      <c r="P47">
        <v>66.841444839722001</v>
      </c>
      <c r="Q47">
        <v>2.6984597074468084</v>
      </c>
      <c r="R47">
        <v>5.1890160213878325</v>
      </c>
      <c r="S47">
        <v>3.058447033112583</v>
      </c>
      <c r="T47">
        <v>0</v>
      </c>
      <c r="U47">
        <v>282.27209615999999</v>
      </c>
      <c r="V47">
        <v>2.9988871295512274</v>
      </c>
      <c r="W47">
        <v>10.863160219363893</v>
      </c>
      <c r="X47">
        <v>36.361013457212721</v>
      </c>
      <c r="Y47">
        <v>0</v>
      </c>
      <c r="Z47">
        <v>3.1976202239999996</v>
      </c>
      <c r="AA47">
        <v>10.333517289498362</v>
      </c>
      <c r="AB47">
        <v>9.6878511458039558</v>
      </c>
      <c r="AC47">
        <v>7.1248390558707628</v>
      </c>
      <c r="AD47">
        <v>4.4692424462127658</v>
      </c>
      <c r="AE47">
        <v>12.121830835612901</v>
      </c>
      <c r="AF47">
        <v>0</v>
      </c>
      <c r="AG47">
        <v>0</v>
      </c>
      <c r="AH47">
        <v>37.499211867036955</v>
      </c>
      <c r="AI47">
        <v>3.7449778907643276</v>
      </c>
      <c r="AJ47">
        <v>0</v>
      </c>
      <c r="AK47">
        <v>16.710239335933807</v>
      </c>
      <c r="AL47">
        <v>19.458788607142861</v>
      </c>
      <c r="AM47">
        <v>2.5821196941252293</v>
      </c>
      <c r="AN47">
        <v>0</v>
      </c>
      <c r="AO47">
        <v>0</v>
      </c>
      <c r="AP47">
        <v>0.59665911441524455</v>
      </c>
      <c r="AQ47">
        <v>0</v>
      </c>
      <c r="AR47">
        <v>8.3907736692028987</v>
      </c>
      <c r="AS47">
        <v>7.0916248987607222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738.44891791815371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86.880096616767503</v>
      </c>
      <c r="L48">
        <v>20.269673746927037</v>
      </c>
      <c r="M48">
        <v>0</v>
      </c>
      <c r="N48">
        <v>29.109628240317353</v>
      </c>
      <c r="O48">
        <v>48.898051401253156</v>
      </c>
      <c r="P48">
        <v>66.841444839722001</v>
      </c>
      <c r="Q48">
        <v>2.6984597074468084</v>
      </c>
      <c r="R48">
        <v>5.1890160213878325</v>
      </c>
      <c r="S48">
        <v>3.058447033112583</v>
      </c>
      <c r="T48">
        <v>0</v>
      </c>
      <c r="U48">
        <v>282.27209615999999</v>
      </c>
      <c r="V48">
        <v>2.9988871295512274</v>
      </c>
      <c r="W48">
        <v>10.863160219363893</v>
      </c>
      <c r="X48">
        <v>36.361013457212721</v>
      </c>
      <c r="Y48">
        <v>0</v>
      </c>
      <c r="Z48">
        <v>3.1976202239999996</v>
      </c>
      <c r="AA48">
        <v>10.333517289498362</v>
      </c>
      <c r="AB48">
        <v>9.6878511458039558</v>
      </c>
      <c r="AC48">
        <v>7.1248390558707628</v>
      </c>
      <c r="AD48">
        <v>4.4692424462127658</v>
      </c>
      <c r="AE48">
        <v>12.121830835612901</v>
      </c>
      <c r="AF48">
        <v>0</v>
      </c>
      <c r="AG48">
        <v>0</v>
      </c>
      <c r="AH48">
        <v>37.499211867036955</v>
      </c>
      <c r="AI48">
        <v>3.7449778907643276</v>
      </c>
      <c r="AJ48">
        <v>0</v>
      </c>
      <c r="AK48">
        <v>16.710239335933807</v>
      </c>
      <c r="AL48">
        <v>19.458788607142861</v>
      </c>
      <c r="AM48">
        <v>2.5821196941252293</v>
      </c>
      <c r="AN48">
        <v>0</v>
      </c>
      <c r="AO48">
        <v>0</v>
      </c>
      <c r="AP48">
        <v>0.59665911441524455</v>
      </c>
      <c r="AQ48">
        <v>0</v>
      </c>
      <c r="AR48">
        <v>8.3907736692028987</v>
      </c>
      <c r="AS48">
        <v>7.0916248987607222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738.44927064744297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86.879449558337654</v>
      </c>
      <c r="L49">
        <v>20.269673746927037</v>
      </c>
      <c r="M49">
        <v>0</v>
      </c>
      <c r="N49">
        <v>29.109628240317353</v>
      </c>
      <c r="O49">
        <v>48.898051401253156</v>
      </c>
      <c r="P49">
        <v>66.841444839722001</v>
      </c>
      <c r="Q49">
        <v>2.6984597074468084</v>
      </c>
      <c r="R49">
        <v>5.1890160213878325</v>
      </c>
      <c r="S49">
        <v>3.058447033112583</v>
      </c>
      <c r="T49">
        <v>0</v>
      </c>
      <c r="U49">
        <v>282.27209615999999</v>
      </c>
      <c r="V49">
        <v>2.9988871295512274</v>
      </c>
      <c r="W49">
        <v>10.863160219363893</v>
      </c>
      <c r="X49">
        <v>36.361013457212721</v>
      </c>
      <c r="Y49">
        <v>0</v>
      </c>
      <c r="Z49">
        <v>3.1976202239999996</v>
      </c>
      <c r="AA49">
        <v>10.333517289498362</v>
      </c>
      <c r="AB49">
        <v>9.6878511458039558</v>
      </c>
      <c r="AC49">
        <v>7.1248390558707628</v>
      </c>
      <c r="AD49">
        <v>4.4692424462127658</v>
      </c>
      <c r="AE49">
        <v>12.121830835612901</v>
      </c>
      <c r="AF49">
        <v>0</v>
      </c>
      <c r="AG49">
        <v>0</v>
      </c>
      <c r="AH49">
        <v>37.499211867036955</v>
      </c>
      <c r="AI49">
        <v>3.7449778907643276</v>
      </c>
      <c r="AJ49">
        <v>0</v>
      </c>
      <c r="AK49">
        <v>16.710239335933807</v>
      </c>
      <c r="AL49">
        <v>12.533841218416526</v>
      </c>
      <c r="AM49">
        <v>2.5821196941252293</v>
      </c>
      <c r="AN49">
        <v>0</v>
      </c>
      <c r="AO49">
        <v>0</v>
      </c>
      <c r="AP49">
        <v>0.59665911441524455</v>
      </c>
      <c r="AQ49">
        <v>0</v>
      </c>
      <c r="AR49">
        <v>9.473454199999999</v>
      </c>
      <c r="AS49">
        <v>7.0916248987607222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732.60635673108391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86.880400642849466</v>
      </c>
      <c r="L50">
        <v>20.269673746927037</v>
      </c>
      <c r="M50">
        <v>0</v>
      </c>
      <c r="N50">
        <v>29.109628240317353</v>
      </c>
      <c r="O50">
        <v>48.898051401253156</v>
      </c>
      <c r="P50">
        <v>66.841444839722001</v>
      </c>
      <c r="Q50">
        <v>2.6984597074468084</v>
      </c>
      <c r="R50">
        <v>5.1890160213878325</v>
      </c>
      <c r="S50">
        <v>3.058447033112583</v>
      </c>
      <c r="T50">
        <v>0</v>
      </c>
      <c r="U50">
        <v>282.27209615999999</v>
      </c>
      <c r="V50">
        <v>2.9988871295512274</v>
      </c>
      <c r="W50">
        <v>10.863160219363893</v>
      </c>
      <c r="X50">
        <v>36.361013457212721</v>
      </c>
      <c r="Y50">
        <v>0</v>
      </c>
      <c r="Z50">
        <v>3.1976202239999996</v>
      </c>
      <c r="AA50">
        <v>10.333517289498362</v>
      </c>
      <c r="AB50">
        <v>9.6878511458039558</v>
      </c>
      <c r="AC50">
        <v>7.1248390558707628</v>
      </c>
      <c r="AD50">
        <v>4.4692424462127658</v>
      </c>
      <c r="AE50">
        <v>12.121830835612901</v>
      </c>
      <c r="AF50">
        <v>0</v>
      </c>
      <c r="AG50">
        <v>0</v>
      </c>
      <c r="AH50">
        <v>37.499211867036955</v>
      </c>
      <c r="AI50">
        <v>3.7449778907643276</v>
      </c>
      <c r="AJ50">
        <v>0</v>
      </c>
      <c r="AK50">
        <v>16.710239335933807</v>
      </c>
      <c r="AL50">
        <v>12.533841218416526</v>
      </c>
      <c r="AM50">
        <v>2.5821196941252293</v>
      </c>
      <c r="AN50">
        <v>0</v>
      </c>
      <c r="AO50">
        <v>0</v>
      </c>
      <c r="AP50">
        <v>0.59665911441524455</v>
      </c>
      <c r="AQ50">
        <v>0</v>
      </c>
      <c r="AR50">
        <v>9.473454199999999</v>
      </c>
      <c r="AS50">
        <v>7.0916248987607222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732.60730781559573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86.880399223319401</v>
      </c>
      <c r="L51">
        <v>20.269568218975795</v>
      </c>
      <c r="M51">
        <v>0</v>
      </c>
      <c r="N51">
        <v>29.809155097725569</v>
      </c>
      <c r="O51">
        <v>50.149827329631094</v>
      </c>
      <c r="P51">
        <v>69.239999999999995</v>
      </c>
      <c r="Q51">
        <v>2.6984597074468084</v>
      </c>
      <c r="R51">
        <v>5.1890160213878325</v>
      </c>
      <c r="S51">
        <v>3.058447033112583</v>
      </c>
      <c r="T51">
        <v>0</v>
      </c>
      <c r="U51">
        <v>282.27209615999999</v>
      </c>
      <c r="V51">
        <v>2.9988871295512274</v>
      </c>
      <c r="W51">
        <v>10.863160219363893</v>
      </c>
      <c r="X51">
        <v>36.361013457212721</v>
      </c>
      <c r="Y51">
        <v>0</v>
      </c>
      <c r="Z51">
        <v>3.1976202239999996</v>
      </c>
      <c r="AA51">
        <v>10.333517289498362</v>
      </c>
      <c r="AB51">
        <v>9.6878511458039558</v>
      </c>
      <c r="AC51">
        <v>7.1248390558707628</v>
      </c>
      <c r="AD51">
        <v>4.4692424462127658</v>
      </c>
      <c r="AE51">
        <v>12.121830835612901</v>
      </c>
      <c r="AF51">
        <v>0</v>
      </c>
      <c r="AG51">
        <v>0</v>
      </c>
      <c r="AH51">
        <v>37.499211867036955</v>
      </c>
      <c r="AI51">
        <v>3.7449778907643276</v>
      </c>
      <c r="AJ51">
        <v>0</v>
      </c>
      <c r="AK51">
        <v>16.710239335933807</v>
      </c>
      <c r="AL51">
        <v>12.533841218416526</v>
      </c>
      <c r="AM51">
        <v>2.5821196941252293</v>
      </c>
      <c r="AN51">
        <v>0</v>
      </c>
      <c r="AO51">
        <v>0</v>
      </c>
      <c r="AP51">
        <v>0.62806223906644587</v>
      </c>
      <c r="AQ51">
        <v>0</v>
      </c>
      <c r="AR51">
        <v>9.473454199999999</v>
      </c>
      <c r="AS51">
        <v>7.0916248987607222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736.98846193882969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86.880399223319401</v>
      </c>
      <c r="L52">
        <v>20.269568218975795</v>
      </c>
      <c r="M52">
        <v>0</v>
      </c>
      <c r="N52">
        <v>29.819711162988259</v>
      </c>
      <c r="O52">
        <v>50.149827329631094</v>
      </c>
      <c r="P52">
        <v>69.239999999999995</v>
      </c>
      <c r="Q52">
        <v>2.6984597074468084</v>
      </c>
      <c r="R52">
        <v>5.1890160213878325</v>
      </c>
      <c r="S52">
        <v>3.058447033112583</v>
      </c>
      <c r="T52">
        <v>0</v>
      </c>
      <c r="U52">
        <v>282.27209615999999</v>
      </c>
      <c r="V52">
        <v>2.9988871295512274</v>
      </c>
      <c r="W52">
        <v>10.863160219363893</v>
      </c>
      <c r="X52">
        <v>36.361013457212721</v>
      </c>
      <c r="Y52">
        <v>0</v>
      </c>
      <c r="Z52">
        <v>3.1976202239999996</v>
      </c>
      <c r="AA52">
        <v>10.333517289498362</v>
      </c>
      <c r="AB52">
        <v>9.6878511458039558</v>
      </c>
      <c r="AC52">
        <v>7.1248390558707628</v>
      </c>
      <c r="AD52">
        <v>4.4692424462127658</v>
      </c>
      <c r="AE52">
        <v>12.121830835612901</v>
      </c>
      <c r="AF52">
        <v>0</v>
      </c>
      <c r="AG52">
        <v>0</v>
      </c>
      <c r="AH52">
        <v>37.499211867036955</v>
      </c>
      <c r="AI52">
        <v>0.87382795555226411</v>
      </c>
      <c r="AJ52">
        <v>0</v>
      </c>
      <c r="AK52">
        <v>16.710239335933807</v>
      </c>
      <c r="AL52">
        <v>12.533841218416526</v>
      </c>
      <c r="AM52">
        <v>2.5821196941252293</v>
      </c>
      <c r="AN52">
        <v>0</v>
      </c>
      <c r="AO52">
        <v>0</v>
      </c>
      <c r="AP52">
        <v>0.62806223906644587</v>
      </c>
      <c r="AQ52">
        <v>0</v>
      </c>
      <c r="AR52">
        <v>8.3907736692028987</v>
      </c>
      <c r="AS52">
        <v>7.0916248987607222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733.04518753808338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86.880399223319401</v>
      </c>
      <c r="L53">
        <v>20.269568218975795</v>
      </c>
      <c r="M53">
        <v>0</v>
      </c>
      <c r="N53">
        <v>29.819711162988259</v>
      </c>
      <c r="O53">
        <v>50.149827329631094</v>
      </c>
      <c r="P53">
        <v>69.239999999999995</v>
      </c>
      <c r="Q53">
        <v>2.6984597074468084</v>
      </c>
      <c r="R53">
        <v>5.1890160213878325</v>
      </c>
      <c r="S53">
        <v>3.058447033112583</v>
      </c>
      <c r="T53">
        <v>0</v>
      </c>
      <c r="U53">
        <v>282.27209615999999</v>
      </c>
      <c r="V53">
        <v>2.9988871295512274</v>
      </c>
      <c r="W53">
        <v>10.863160219363893</v>
      </c>
      <c r="X53">
        <v>32.290002539919769</v>
      </c>
      <c r="Y53">
        <v>0</v>
      </c>
      <c r="Z53">
        <v>3.1976202239999996</v>
      </c>
      <c r="AA53">
        <v>10.333517289498362</v>
      </c>
      <c r="AB53">
        <v>9.6878511458039558</v>
      </c>
      <c r="AC53">
        <v>7.1248390558707628</v>
      </c>
      <c r="AD53">
        <v>4.4692424462127658</v>
      </c>
      <c r="AE53">
        <v>12.121830835612901</v>
      </c>
      <c r="AF53">
        <v>0</v>
      </c>
      <c r="AG53">
        <v>0</v>
      </c>
      <c r="AH53">
        <v>37.499211867036955</v>
      </c>
      <c r="AI53">
        <v>0</v>
      </c>
      <c r="AJ53">
        <v>0</v>
      </c>
      <c r="AK53">
        <v>16.710239335933807</v>
      </c>
      <c r="AL53">
        <v>12.533841218416526</v>
      </c>
      <c r="AM53">
        <v>2.5821196941252293</v>
      </c>
      <c r="AN53">
        <v>0</v>
      </c>
      <c r="AO53">
        <v>0</v>
      </c>
      <c r="AP53">
        <v>2.512248448350622</v>
      </c>
      <c r="AQ53">
        <v>0</v>
      </c>
      <c r="AR53">
        <v>8.3907736692028987</v>
      </c>
      <c r="AS53">
        <v>7.0916248987607222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729.9845348745223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86.880399223319401</v>
      </c>
      <c r="L54">
        <v>20.269568218975795</v>
      </c>
      <c r="M54">
        <v>0</v>
      </c>
      <c r="N54">
        <v>29.819711162988259</v>
      </c>
      <c r="O54">
        <v>50.149827329631094</v>
      </c>
      <c r="P54">
        <v>69.239999999999995</v>
      </c>
      <c r="Q54">
        <v>2.6984597074468084</v>
      </c>
      <c r="R54">
        <v>5.1890160213878325</v>
      </c>
      <c r="S54">
        <v>3.058447033112583</v>
      </c>
      <c r="T54">
        <v>0</v>
      </c>
      <c r="U54">
        <v>282.27209615999999</v>
      </c>
      <c r="V54">
        <v>2.9988871295512274</v>
      </c>
      <c r="W54">
        <v>10.863160219363893</v>
      </c>
      <c r="X54">
        <v>36.361013457212721</v>
      </c>
      <c r="Y54">
        <v>0</v>
      </c>
      <c r="Z54">
        <v>3.1976202239999996</v>
      </c>
      <c r="AA54">
        <v>10.333517289498362</v>
      </c>
      <c r="AB54">
        <v>9.6878511458039558</v>
      </c>
      <c r="AC54">
        <v>7.1248390558707628</v>
      </c>
      <c r="AD54">
        <v>4.4692424462127658</v>
      </c>
      <c r="AE54">
        <v>12.121830835612901</v>
      </c>
      <c r="AF54">
        <v>0</v>
      </c>
      <c r="AG54">
        <v>0</v>
      </c>
      <c r="AH54">
        <v>37.499211867036955</v>
      </c>
      <c r="AI54">
        <v>0</v>
      </c>
      <c r="AJ54">
        <v>0</v>
      </c>
      <c r="AK54">
        <v>16.710239335933807</v>
      </c>
      <c r="AL54">
        <v>12.533841218416526</v>
      </c>
      <c r="AM54">
        <v>2.5821196941252293</v>
      </c>
      <c r="AN54">
        <v>0</v>
      </c>
      <c r="AO54">
        <v>0</v>
      </c>
      <c r="AP54">
        <v>2.512248448350622</v>
      </c>
      <c r="AQ54">
        <v>0</v>
      </c>
      <c r="AR54">
        <v>8.3907736692028987</v>
      </c>
      <c r="AS54">
        <v>7.0916248987607222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734.05554579181523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89.999734200564916</v>
      </c>
      <c r="L55">
        <v>21</v>
      </c>
      <c r="M55">
        <v>0</v>
      </c>
      <c r="N55">
        <v>29.819711162988259</v>
      </c>
      <c r="O55">
        <v>50.149827329631094</v>
      </c>
      <c r="P55">
        <v>63.19</v>
      </c>
      <c r="Q55">
        <v>2.6089874037433152</v>
      </c>
      <c r="R55">
        <v>5.009813776978417</v>
      </c>
      <c r="S55">
        <v>2.9489951153504883</v>
      </c>
      <c r="T55">
        <v>0</v>
      </c>
      <c r="U55">
        <v>282.27209615999999</v>
      </c>
      <c r="V55">
        <v>2.9988871295512274</v>
      </c>
      <c r="W55">
        <v>6.7609409094671493</v>
      </c>
      <c r="X55">
        <v>20.270666360695735</v>
      </c>
      <c r="Y55">
        <v>0</v>
      </c>
      <c r="Z55">
        <v>3.1976202239999996</v>
      </c>
      <c r="AA55">
        <v>10.333517289498362</v>
      </c>
      <c r="AB55">
        <v>9.6878511458039558</v>
      </c>
      <c r="AC55">
        <v>7.1248390558707628</v>
      </c>
      <c r="AD55">
        <v>4.4692424462127658</v>
      </c>
      <c r="AE55">
        <v>12.121830835612901</v>
      </c>
      <c r="AF55">
        <v>0</v>
      </c>
      <c r="AG55">
        <v>0</v>
      </c>
      <c r="AH55">
        <v>37.499211867036955</v>
      </c>
      <c r="AI55">
        <v>0</v>
      </c>
      <c r="AJ55">
        <v>0</v>
      </c>
      <c r="AK55">
        <v>16.710239335933807</v>
      </c>
      <c r="AL55">
        <v>12.533841218416526</v>
      </c>
      <c r="AM55">
        <v>2.5821196941252293</v>
      </c>
      <c r="AN55">
        <v>0</v>
      </c>
      <c r="AO55">
        <v>0</v>
      </c>
      <c r="AP55">
        <v>2.4808453236994206</v>
      </c>
      <c r="AQ55">
        <v>0</v>
      </c>
      <c r="AR55">
        <v>9.473454199999999</v>
      </c>
      <c r="AS55">
        <v>7.0916248987607222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712.33589708394209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86.880484220863124</v>
      </c>
      <c r="L56">
        <v>21</v>
      </c>
      <c r="M56">
        <v>0</v>
      </c>
      <c r="N56">
        <v>29.819711162988259</v>
      </c>
      <c r="O56">
        <v>50.149827329631094</v>
      </c>
      <c r="P56">
        <v>57.98953424375361</v>
      </c>
      <c r="Q56">
        <v>2.6089874037433152</v>
      </c>
      <c r="R56">
        <v>5.009813776978417</v>
      </c>
      <c r="S56">
        <v>2.9489951153504883</v>
      </c>
      <c r="T56">
        <v>0</v>
      </c>
      <c r="U56">
        <v>282.27209615999999</v>
      </c>
      <c r="V56">
        <v>2.9988871295512274</v>
      </c>
      <c r="W56">
        <v>6.7609409094671493</v>
      </c>
      <c r="X56">
        <v>20.270666360695735</v>
      </c>
      <c r="Y56">
        <v>0</v>
      </c>
      <c r="Z56">
        <v>3.1976202239999996</v>
      </c>
      <c r="AA56">
        <v>10.333517289498362</v>
      </c>
      <c r="AB56">
        <v>9.6878511458039558</v>
      </c>
      <c r="AC56">
        <v>7.1248390558707628</v>
      </c>
      <c r="AD56">
        <v>4.4692424462127658</v>
      </c>
      <c r="AE56">
        <v>12.121830835612901</v>
      </c>
      <c r="AF56">
        <v>0</v>
      </c>
      <c r="AG56">
        <v>0</v>
      </c>
      <c r="AH56">
        <v>37.499211867036955</v>
      </c>
      <c r="AI56">
        <v>0</v>
      </c>
      <c r="AJ56">
        <v>0</v>
      </c>
      <c r="AK56">
        <v>16.710239335933807</v>
      </c>
      <c r="AL56">
        <v>12.533841218416526</v>
      </c>
      <c r="AM56">
        <v>2.5821196941252293</v>
      </c>
      <c r="AN56">
        <v>0</v>
      </c>
      <c r="AO56">
        <v>0</v>
      </c>
      <c r="AP56">
        <v>2.4808453236994206</v>
      </c>
      <c r="AQ56">
        <v>0</v>
      </c>
      <c r="AR56">
        <v>9.473454199999999</v>
      </c>
      <c r="AS56">
        <v>7.0916248987607222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704.01618134799389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86.880484220863124</v>
      </c>
      <c r="L57">
        <v>21</v>
      </c>
      <c r="M57">
        <v>0</v>
      </c>
      <c r="N57">
        <v>29.819711162988259</v>
      </c>
      <c r="O57">
        <v>50.149827329631094</v>
      </c>
      <c r="P57">
        <v>54.369861791450433</v>
      </c>
      <c r="Q57">
        <v>2.6089874037433152</v>
      </c>
      <c r="R57">
        <v>5.009813776978417</v>
      </c>
      <c r="S57">
        <v>2.9489951153504883</v>
      </c>
      <c r="T57">
        <v>0</v>
      </c>
      <c r="U57">
        <v>282.27209615999999</v>
      </c>
      <c r="V57">
        <v>2.9988871295512274</v>
      </c>
      <c r="W57">
        <v>6.7609409094671493</v>
      </c>
      <c r="X57">
        <v>20.270666360695735</v>
      </c>
      <c r="Y57">
        <v>0</v>
      </c>
      <c r="Z57">
        <v>3.1976202239999996</v>
      </c>
      <c r="AA57">
        <v>10.333517289498362</v>
      </c>
      <c r="AB57">
        <v>9.6878511458039558</v>
      </c>
      <c r="AC57">
        <v>7.1248390558707628</v>
      </c>
      <c r="AD57">
        <v>4.4692424462127658</v>
      </c>
      <c r="AE57">
        <v>12.121830835612901</v>
      </c>
      <c r="AF57">
        <v>0</v>
      </c>
      <c r="AG57">
        <v>0</v>
      </c>
      <c r="AH57">
        <v>37.499211867036955</v>
      </c>
      <c r="AI57">
        <v>0</v>
      </c>
      <c r="AJ57">
        <v>0</v>
      </c>
      <c r="AK57">
        <v>16.710239335933807</v>
      </c>
      <c r="AL57">
        <v>15.952161781583479</v>
      </c>
      <c r="AM57">
        <v>2.5821196941252293</v>
      </c>
      <c r="AN57">
        <v>0</v>
      </c>
      <c r="AO57">
        <v>0</v>
      </c>
      <c r="AP57">
        <v>0.75367448371367052</v>
      </c>
      <c r="AQ57">
        <v>0</v>
      </c>
      <c r="AR57">
        <v>9.473454199999999</v>
      </c>
      <c r="AS57">
        <v>7.0916248987607222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702.08765861887196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86.879743887478213</v>
      </c>
      <c r="L58">
        <v>21</v>
      </c>
      <c r="M58">
        <v>0</v>
      </c>
      <c r="N58">
        <v>29.819711162988259</v>
      </c>
      <c r="O58">
        <v>50.149827329631094</v>
      </c>
      <c r="P58">
        <v>54.369861791450433</v>
      </c>
      <c r="Q58">
        <v>2.6089874037433152</v>
      </c>
      <c r="R58">
        <v>5.009813776978417</v>
      </c>
      <c r="S58">
        <v>2.9489951153504883</v>
      </c>
      <c r="T58">
        <v>0</v>
      </c>
      <c r="U58">
        <v>282.27209615999999</v>
      </c>
      <c r="V58">
        <v>2.9988871295512274</v>
      </c>
      <c r="W58">
        <v>6.7609409094671493</v>
      </c>
      <c r="X58">
        <v>24.13030159964697</v>
      </c>
      <c r="Y58">
        <v>0</v>
      </c>
      <c r="Z58">
        <v>3.1976202239999996</v>
      </c>
      <c r="AA58">
        <v>10.333517289498362</v>
      </c>
      <c r="AB58">
        <v>9.6878511458039558</v>
      </c>
      <c r="AC58">
        <v>7.1248390558707628</v>
      </c>
      <c r="AD58">
        <v>4.4692424462127658</v>
      </c>
      <c r="AE58">
        <v>12.121830835612901</v>
      </c>
      <c r="AF58">
        <v>0</v>
      </c>
      <c r="AG58">
        <v>0</v>
      </c>
      <c r="AH58">
        <v>37.499211867036955</v>
      </c>
      <c r="AI58">
        <v>0</v>
      </c>
      <c r="AJ58">
        <v>0</v>
      </c>
      <c r="AK58">
        <v>16.710239335933807</v>
      </c>
      <c r="AL58">
        <v>19.458788607142861</v>
      </c>
      <c r="AM58">
        <v>2.5821196941252293</v>
      </c>
      <c r="AN58">
        <v>0</v>
      </c>
      <c r="AO58">
        <v>0</v>
      </c>
      <c r="AP58">
        <v>0.75367448371367052</v>
      </c>
      <c r="AQ58">
        <v>0</v>
      </c>
      <c r="AR58">
        <v>8.3907736692028987</v>
      </c>
      <c r="AS58">
        <v>7.0916248987607222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708.37049981920052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86.880586353988321</v>
      </c>
      <c r="L59">
        <v>21</v>
      </c>
      <c r="M59">
        <v>0</v>
      </c>
      <c r="N59">
        <v>29.819711162988259</v>
      </c>
      <c r="O59">
        <v>50.149827329631094</v>
      </c>
      <c r="P59">
        <v>54.369861791450433</v>
      </c>
      <c r="Q59">
        <v>5.3490577611940298</v>
      </c>
      <c r="R59">
        <v>5.1890160213878325</v>
      </c>
      <c r="S59">
        <v>6.4753576156501733</v>
      </c>
      <c r="T59">
        <v>0</v>
      </c>
      <c r="U59">
        <v>282.27209615999999</v>
      </c>
      <c r="V59">
        <v>2.9988871295512274</v>
      </c>
      <c r="W59">
        <v>9.8210584568028985</v>
      </c>
      <c r="X59">
        <v>32.262422611447917</v>
      </c>
      <c r="Y59">
        <v>0</v>
      </c>
      <c r="Z59">
        <v>3.1976202239999996</v>
      </c>
      <c r="AA59">
        <v>10.333517289498362</v>
      </c>
      <c r="AB59">
        <v>9.6878511458039558</v>
      </c>
      <c r="AC59">
        <v>7.1248390558707628</v>
      </c>
      <c r="AD59">
        <v>4.4692424462127658</v>
      </c>
      <c r="AE59">
        <v>12.121830835612901</v>
      </c>
      <c r="AF59">
        <v>0</v>
      </c>
      <c r="AG59">
        <v>0</v>
      </c>
      <c r="AH59">
        <v>37.499211867036955</v>
      </c>
      <c r="AI59">
        <v>0</v>
      </c>
      <c r="AJ59">
        <v>0</v>
      </c>
      <c r="AK59">
        <v>16.710239335933807</v>
      </c>
      <c r="AL59">
        <v>19.458788607142861</v>
      </c>
      <c r="AM59">
        <v>2.5821196941252293</v>
      </c>
      <c r="AN59">
        <v>0</v>
      </c>
      <c r="AO59">
        <v>0</v>
      </c>
      <c r="AP59">
        <v>0.75367448371367052</v>
      </c>
      <c r="AQ59">
        <v>0</v>
      </c>
      <c r="AR59">
        <v>8.3907736692028987</v>
      </c>
      <c r="AS59">
        <v>7.0916248987607222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726.00921594700708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119.8608478581382</v>
      </c>
      <c r="L60">
        <v>21</v>
      </c>
      <c r="M60">
        <v>0</v>
      </c>
      <c r="N60">
        <v>29.819711162988259</v>
      </c>
      <c r="O60">
        <v>50.149827329631094</v>
      </c>
      <c r="P60">
        <v>54.369861791450433</v>
      </c>
      <c r="Q60">
        <v>5.3490577611940298</v>
      </c>
      <c r="R60">
        <v>5.1890160213878325</v>
      </c>
      <c r="S60">
        <v>6.4753576156501733</v>
      </c>
      <c r="T60">
        <v>0</v>
      </c>
      <c r="U60">
        <v>282.27209615999999</v>
      </c>
      <c r="V60">
        <v>2.9988871295512274</v>
      </c>
      <c r="W60">
        <v>9.8369730503485666</v>
      </c>
      <c r="X60">
        <v>32.290002539919769</v>
      </c>
      <c r="Y60">
        <v>0</v>
      </c>
      <c r="Z60">
        <v>3.1976202239999996</v>
      </c>
      <c r="AA60">
        <v>10.333517289498362</v>
      </c>
      <c r="AB60">
        <v>9.6878511458039558</v>
      </c>
      <c r="AC60">
        <v>7.1248390558707628</v>
      </c>
      <c r="AD60">
        <v>4.4692424462127658</v>
      </c>
      <c r="AE60">
        <v>12.121830835612901</v>
      </c>
      <c r="AF60">
        <v>0</v>
      </c>
      <c r="AG60">
        <v>0</v>
      </c>
      <c r="AH60">
        <v>37.499211867036955</v>
      </c>
      <c r="AI60">
        <v>0</v>
      </c>
      <c r="AJ60">
        <v>0</v>
      </c>
      <c r="AK60">
        <v>16.710239335933807</v>
      </c>
      <c r="AL60">
        <v>19.458788607142861</v>
      </c>
      <c r="AM60">
        <v>2.5821196941252293</v>
      </c>
      <c r="AN60">
        <v>0</v>
      </c>
      <c r="AO60">
        <v>0</v>
      </c>
      <c r="AP60">
        <v>0.75367448371367052</v>
      </c>
      <c r="AQ60">
        <v>0</v>
      </c>
      <c r="AR60">
        <v>8.3907736692028987</v>
      </c>
      <c r="AS60">
        <v>7.0916248987607222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759.03297197317443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158.49217689732939</v>
      </c>
      <c r="L61">
        <v>21</v>
      </c>
      <c r="M61">
        <v>0</v>
      </c>
      <c r="N61">
        <v>29.13971774947947</v>
      </c>
      <c r="O61">
        <v>48.933713617740402</v>
      </c>
      <c r="P61">
        <v>52.484483051372266</v>
      </c>
      <c r="Q61">
        <v>5.2490753731343291</v>
      </c>
      <c r="R61">
        <v>5.0390444600760453</v>
      </c>
      <c r="S61">
        <v>6.3278923480429778</v>
      </c>
      <c r="T61">
        <v>0</v>
      </c>
      <c r="U61">
        <v>282.27209615999999</v>
      </c>
      <c r="V61">
        <v>2.7309631256983242</v>
      </c>
      <c r="W61">
        <v>9.8369730503485666</v>
      </c>
      <c r="X61">
        <v>32.290002539919769</v>
      </c>
      <c r="Y61">
        <v>0</v>
      </c>
      <c r="Z61">
        <v>3.1976202239999996</v>
      </c>
      <c r="AA61">
        <v>10.333517289498362</v>
      </c>
      <c r="AB61">
        <v>9.6878511458039558</v>
      </c>
      <c r="AC61">
        <v>7.1248390558707628</v>
      </c>
      <c r="AD61">
        <v>4.4692424462127658</v>
      </c>
      <c r="AE61">
        <v>12.121830835612901</v>
      </c>
      <c r="AF61">
        <v>0</v>
      </c>
      <c r="AG61">
        <v>0</v>
      </c>
      <c r="AH61">
        <v>37.499211867036955</v>
      </c>
      <c r="AI61">
        <v>0</v>
      </c>
      <c r="AJ61">
        <v>0</v>
      </c>
      <c r="AK61">
        <v>16.710239335933807</v>
      </c>
      <c r="AL61">
        <v>19.458788607142861</v>
      </c>
      <c r="AM61">
        <v>2.5821196941252293</v>
      </c>
      <c r="AN61">
        <v>0</v>
      </c>
      <c r="AO61">
        <v>0</v>
      </c>
      <c r="AP61">
        <v>2.4808453236994206</v>
      </c>
      <c r="AQ61">
        <v>0</v>
      </c>
      <c r="AR61">
        <v>8.3907736692028987</v>
      </c>
      <c r="AS61">
        <v>7.0916248987607222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794.94464276604219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158.49217689732939</v>
      </c>
      <c r="L62">
        <v>21</v>
      </c>
      <c r="M62">
        <v>0</v>
      </c>
      <c r="N62">
        <v>29.13971774947947</v>
      </c>
      <c r="O62">
        <v>48.933713617740402</v>
      </c>
      <c r="P62">
        <v>52.484483051372266</v>
      </c>
      <c r="Q62">
        <v>5.2490753731343291</v>
      </c>
      <c r="R62">
        <v>5.0390444600760453</v>
      </c>
      <c r="S62">
        <v>6.3278923480429778</v>
      </c>
      <c r="T62">
        <v>0</v>
      </c>
      <c r="U62">
        <v>282.27209615999999</v>
      </c>
      <c r="V62">
        <v>2.7309631256983242</v>
      </c>
      <c r="W62">
        <v>9.8369730503485666</v>
      </c>
      <c r="X62">
        <v>32.290002539919769</v>
      </c>
      <c r="Y62">
        <v>0</v>
      </c>
      <c r="Z62">
        <v>3.1976202239999996</v>
      </c>
      <c r="AA62">
        <v>10.333517289498362</v>
      </c>
      <c r="AB62">
        <v>9.6878511458039558</v>
      </c>
      <c r="AC62">
        <v>7.1248390558707628</v>
      </c>
      <c r="AD62">
        <v>4.4692424462127658</v>
      </c>
      <c r="AE62">
        <v>12.121830835612901</v>
      </c>
      <c r="AF62">
        <v>0</v>
      </c>
      <c r="AG62">
        <v>0</v>
      </c>
      <c r="AH62">
        <v>37.499211867036955</v>
      </c>
      <c r="AI62">
        <v>0</v>
      </c>
      <c r="AJ62">
        <v>0</v>
      </c>
      <c r="AK62">
        <v>16.710239335933807</v>
      </c>
      <c r="AL62">
        <v>19.458788607142861</v>
      </c>
      <c r="AM62">
        <v>2.5821196941252293</v>
      </c>
      <c r="AN62">
        <v>0</v>
      </c>
      <c r="AO62">
        <v>0</v>
      </c>
      <c r="AP62">
        <v>2.4808453236994206</v>
      </c>
      <c r="AQ62">
        <v>0</v>
      </c>
      <c r="AR62">
        <v>8.3907736692028987</v>
      </c>
      <c r="AS62">
        <v>7.0916248987607222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794.94464276604219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158.49217689732939</v>
      </c>
      <c r="L63">
        <v>11.65</v>
      </c>
      <c r="M63">
        <v>0</v>
      </c>
      <c r="N63">
        <v>29.13971774947947</v>
      </c>
      <c r="O63">
        <v>48.933713617740402</v>
      </c>
      <c r="P63">
        <v>55.956009684423861</v>
      </c>
      <c r="Q63">
        <v>5.3480395581501838</v>
      </c>
      <c r="R63">
        <v>5.1902359090909096</v>
      </c>
      <c r="S63">
        <v>6.4750117601199406</v>
      </c>
      <c r="T63">
        <v>0</v>
      </c>
      <c r="U63">
        <v>282.27209615999999</v>
      </c>
      <c r="V63">
        <v>2.7309631256983242</v>
      </c>
      <c r="W63">
        <v>9.8369730503485666</v>
      </c>
      <c r="X63">
        <v>32.290002539919769</v>
      </c>
      <c r="Y63">
        <v>0</v>
      </c>
      <c r="Z63">
        <v>3.1976202239999996</v>
      </c>
      <c r="AA63">
        <v>10.333517289498362</v>
      </c>
      <c r="AB63">
        <v>9.6878511458039558</v>
      </c>
      <c r="AC63">
        <v>7.1248390558707628</v>
      </c>
      <c r="AD63">
        <v>4.4692424462127658</v>
      </c>
      <c r="AE63">
        <v>12.121830835612901</v>
      </c>
      <c r="AF63">
        <v>0</v>
      </c>
      <c r="AG63">
        <v>0</v>
      </c>
      <c r="AH63">
        <v>37.499211867036955</v>
      </c>
      <c r="AI63">
        <v>0</v>
      </c>
      <c r="AJ63">
        <v>0</v>
      </c>
      <c r="AK63">
        <v>16.710239335933807</v>
      </c>
      <c r="AL63">
        <v>19.458788607142861</v>
      </c>
      <c r="AM63">
        <v>2.5821196941252293</v>
      </c>
      <c r="AN63">
        <v>0</v>
      </c>
      <c r="AO63">
        <v>0</v>
      </c>
      <c r="AP63">
        <v>2.4808453236994206</v>
      </c>
      <c r="AQ63">
        <v>0</v>
      </c>
      <c r="AR63">
        <v>8.3907736692028987</v>
      </c>
      <c r="AS63">
        <v>6.9267032054880415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789.29852275192866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158.49217689732939</v>
      </c>
      <c r="L64">
        <v>8.31</v>
      </c>
      <c r="M64">
        <v>0</v>
      </c>
      <c r="N64">
        <v>29.13971774947947</v>
      </c>
      <c r="O64">
        <v>48.933713617740402</v>
      </c>
      <c r="P64">
        <v>60.790026454649563</v>
      </c>
      <c r="Q64">
        <v>5.3480395581501838</v>
      </c>
      <c r="R64">
        <v>5.1902359090909096</v>
      </c>
      <c r="S64">
        <v>6.4750117601199406</v>
      </c>
      <c r="T64">
        <v>0</v>
      </c>
      <c r="U64">
        <v>282.27209615999999</v>
      </c>
      <c r="V64">
        <v>2.7309631256983242</v>
      </c>
      <c r="W64">
        <v>9.8369730503485666</v>
      </c>
      <c r="X64">
        <v>36.361013457212721</v>
      </c>
      <c r="Y64">
        <v>0</v>
      </c>
      <c r="Z64">
        <v>3.1976202239999996</v>
      </c>
      <c r="AA64">
        <v>10.333517289498362</v>
      </c>
      <c r="AB64">
        <v>9.6878511458039558</v>
      </c>
      <c r="AC64">
        <v>7.1248390558707628</v>
      </c>
      <c r="AD64">
        <v>4.4692424462127658</v>
      </c>
      <c r="AE64">
        <v>12.121830835612901</v>
      </c>
      <c r="AF64">
        <v>0</v>
      </c>
      <c r="AG64">
        <v>0</v>
      </c>
      <c r="AH64">
        <v>37.499211867036955</v>
      </c>
      <c r="AI64">
        <v>0</v>
      </c>
      <c r="AJ64">
        <v>0</v>
      </c>
      <c r="AK64">
        <v>16.710239335933807</v>
      </c>
      <c r="AL64">
        <v>19.458788607142861</v>
      </c>
      <c r="AM64">
        <v>2.5821196941252293</v>
      </c>
      <c r="AN64">
        <v>0</v>
      </c>
      <c r="AO64">
        <v>0</v>
      </c>
      <c r="AP64">
        <v>0.75367448371367052</v>
      </c>
      <c r="AQ64">
        <v>0</v>
      </c>
      <c r="AR64">
        <v>8.3907736692028987</v>
      </c>
      <c r="AS64">
        <v>6.9267032054880415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793.13637959946152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158.49217689732939</v>
      </c>
      <c r="L65">
        <v>22.2</v>
      </c>
      <c r="M65">
        <v>0</v>
      </c>
      <c r="N65">
        <v>29.13971774947947</v>
      </c>
      <c r="O65">
        <v>48.933713617740402</v>
      </c>
      <c r="P65">
        <v>66.044308069038408</v>
      </c>
      <c r="Q65">
        <v>5.3480395581501838</v>
      </c>
      <c r="R65">
        <v>5.1902359090909096</v>
      </c>
      <c r="S65">
        <v>6.4750117601199406</v>
      </c>
      <c r="T65">
        <v>0</v>
      </c>
      <c r="U65">
        <v>282.27209615999999</v>
      </c>
      <c r="V65">
        <v>2.9988871295512274</v>
      </c>
      <c r="W65">
        <v>10.863160219363893</v>
      </c>
      <c r="X65">
        <v>36.361013457212721</v>
      </c>
      <c r="Y65">
        <v>0</v>
      </c>
      <c r="Z65">
        <v>3.1976202239999996</v>
      </c>
      <c r="AA65">
        <v>10.333517289498362</v>
      </c>
      <c r="AB65">
        <v>9.6878511458039558</v>
      </c>
      <c r="AC65">
        <v>7.1248390558707628</v>
      </c>
      <c r="AD65">
        <v>4.4692424462127658</v>
      </c>
      <c r="AE65">
        <v>12.121830835612901</v>
      </c>
      <c r="AF65">
        <v>0</v>
      </c>
      <c r="AG65">
        <v>0</v>
      </c>
      <c r="AH65">
        <v>37.499211867036955</v>
      </c>
      <c r="AI65">
        <v>0</v>
      </c>
      <c r="AJ65">
        <v>0</v>
      </c>
      <c r="AK65">
        <v>16.710239335933807</v>
      </c>
      <c r="AL65">
        <v>19.458788607142861</v>
      </c>
      <c r="AM65">
        <v>2.5821196941252293</v>
      </c>
      <c r="AN65">
        <v>0</v>
      </c>
      <c r="AO65">
        <v>0</v>
      </c>
      <c r="AP65">
        <v>0.4396434911592379</v>
      </c>
      <c r="AQ65">
        <v>0</v>
      </c>
      <c r="AR65">
        <v>8.3907736692028987</v>
      </c>
      <c r="AS65">
        <v>7.0916248987607222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813.4256630874371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158.49217689732939</v>
      </c>
      <c r="L66">
        <v>22.2</v>
      </c>
      <c r="M66">
        <v>0</v>
      </c>
      <c r="N66">
        <v>29.13971774947947</v>
      </c>
      <c r="O66">
        <v>48.933713617740402</v>
      </c>
      <c r="P66">
        <v>67.362015961320623</v>
      </c>
      <c r="Q66">
        <v>5.3480395581501838</v>
      </c>
      <c r="R66">
        <v>5.1902359090909096</v>
      </c>
      <c r="S66">
        <v>6.4750117601199406</v>
      </c>
      <c r="T66">
        <v>0</v>
      </c>
      <c r="U66">
        <v>282.27209615999999</v>
      </c>
      <c r="V66">
        <v>2.9988871295512274</v>
      </c>
      <c r="W66">
        <v>10.863160219363893</v>
      </c>
      <c r="X66">
        <v>36.361013457212721</v>
      </c>
      <c r="Y66">
        <v>0</v>
      </c>
      <c r="Z66">
        <v>3.1976202239999996</v>
      </c>
      <c r="AA66">
        <v>10.333517289498362</v>
      </c>
      <c r="AB66">
        <v>9.6878511458039558</v>
      </c>
      <c r="AC66">
        <v>7.1248390558707628</v>
      </c>
      <c r="AD66">
        <v>4.4692424462127658</v>
      </c>
      <c r="AE66">
        <v>12.121830835612901</v>
      </c>
      <c r="AF66">
        <v>0</v>
      </c>
      <c r="AG66">
        <v>0</v>
      </c>
      <c r="AH66">
        <v>37.499211867036955</v>
      </c>
      <c r="AI66">
        <v>0</v>
      </c>
      <c r="AJ66">
        <v>0</v>
      </c>
      <c r="AK66">
        <v>16.710239335933807</v>
      </c>
      <c r="AL66">
        <v>19.458788607142861</v>
      </c>
      <c r="AM66">
        <v>2.5821196941252293</v>
      </c>
      <c r="AN66">
        <v>0</v>
      </c>
      <c r="AO66">
        <v>0</v>
      </c>
      <c r="AP66">
        <v>0.4396434911592379</v>
      </c>
      <c r="AQ66">
        <v>0</v>
      </c>
      <c r="AR66">
        <v>8.3907736692028987</v>
      </c>
      <c r="AS66">
        <v>7.0916248987607222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814.74337097971932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158.49217689732939</v>
      </c>
      <c r="L67">
        <v>30.069976013240133</v>
      </c>
      <c r="M67">
        <v>0</v>
      </c>
      <c r="N67">
        <v>29.13971774947947</v>
      </c>
      <c r="O67">
        <v>48.933713617740402</v>
      </c>
      <c r="P67">
        <v>67.362015961320623</v>
      </c>
      <c r="Q67">
        <v>5.3480395581501838</v>
      </c>
      <c r="R67">
        <v>5.1902359090909096</v>
      </c>
      <c r="S67">
        <v>6.4750117601199406</v>
      </c>
      <c r="T67">
        <v>0</v>
      </c>
      <c r="U67">
        <v>282.27209615999999</v>
      </c>
      <c r="V67">
        <v>2.9988871295512274</v>
      </c>
      <c r="W67">
        <v>10.863160219363893</v>
      </c>
      <c r="X67">
        <v>36.361013457212721</v>
      </c>
      <c r="Y67">
        <v>0</v>
      </c>
      <c r="Z67">
        <v>3.1976202239999996</v>
      </c>
      <c r="AA67">
        <v>10.333517289498362</v>
      </c>
      <c r="AB67">
        <v>9.6878511458039558</v>
      </c>
      <c r="AC67">
        <v>7.1248390558707628</v>
      </c>
      <c r="AD67">
        <v>4.4692424462127658</v>
      </c>
      <c r="AE67">
        <v>12.121830835612901</v>
      </c>
      <c r="AF67">
        <v>0</v>
      </c>
      <c r="AG67">
        <v>0</v>
      </c>
      <c r="AH67">
        <v>37.499211867036955</v>
      </c>
      <c r="AI67">
        <v>0</v>
      </c>
      <c r="AJ67">
        <v>0</v>
      </c>
      <c r="AK67">
        <v>16.710239335933807</v>
      </c>
      <c r="AL67">
        <v>20.509922109208265</v>
      </c>
      <c r="AM67">
        <v>2.5821196941252293</v>
      </c>
      <c r="AN67">
        <v>0</v>
      </c>
      <c r="AO67">
        <v>0</v>
      </c>
      <c r="AP67">
        <v>0.4396434911592379</v>
      </c>
      <c r="AQ67">
        <v>0</v>
      </c>
      <c r="AR67">
        <v>8.3907736692028987</v>
      </c>
      <c r="AS67">
        <v>7.0916248987607222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823.6644804950248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158.49217689732939</v>
      </c>
      <c r="L68">
        <v>32.299999999999997</v>
      </c>
      <c r="M68">
        <v>0</v>
      </c>
      <c r="N68">
        <v>29.13971774947947</v>
      </c>
      <c r="O68">
        <v>48.933713617740402</v>
      </c>
      <c r="P68">
        <v>67.362015961320623</v>
      </c>
      <c r="Q68">
        <v>5.3480395581501838</v>
      </c>
      <c r="R68">
        <v>5.1902359090909096</v>
      </c>
      <c r="S68">
        <v>6.4750117601199406</v>
      </c>
      <c r="T68">
        <v>0</v>
      </c>
      <c r="U68">
        <v>282.27209615999999</v>
      </c>
      <c r="V68">
        <v>2.9988871295512274</v>
      </c>
      <c r="W68">
        <v>10.863160219363893</v>
      </c>
      <c r="X68">
        <v>36.361013457212721</v>
      </c>
      <c r="Y68">
        <v>0</v>
      </c>
      <c r="Z68">
        <v>3.1976202239999996</v>
      </c>
      <c r="AA68">
        <v>10.333517289498362</v>
      </c>
      <c r="AB68">
        <v>9.6878511458039558</v>
      </c>
      <c r="AC68">
        <v>7.1248390558707628</v>
      </c>
      <c r="AD68">
        <v>4.4692424462127658</v>
      </c>
      <c r="AE68">
        <v>12.121830835612901</v>
      </c>
      <c r="AF68">
        <v>0</v>
      </c>
      <c r="AG68">
        <v>0</v>
      </c>
      <c r="AH68">
        <v>37.499211867036955</v>
      </c>
      <c r="AI68">
        <v>0</v>
      </c>
      <c r="AJ68">
        <v>0</v>
      </c>
      <c r="AK68">
        <v>16.710239335933807</v>
      </c>
      <c r="AL68">
        <v>20.509922109208265</v>
      </c>
      <c r="AM68">
        <v>2.5821196941252293</v>
      </c>
      <c r="AN68">
        <v>0</v>
      </c>
      <c r="AO68">
        <v>0</v>
      </c>
      <c r="AP68">
        <v>0.4396434911592379</v>
      </c>
      <c r="AQ68">
        <v>0</v>
      </c>
      <c r="AR68">
        <v>8.3907736692028987</v>
      </c>
      <c r="AS68">
        <v>7.0916248987607222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825.89450448178457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158.49217689732939</v>
      </c>
      <c r="L69">
        <v>34.52711794568345</v>
      </c>
      <c r="M69">
        <v>0</v>
      </c>
      <c r="N69">
        <v>29.13971774947947</v>
      </c>
      <c r="O69">
        <v>48.933713617740402</v>
      </c>
      <c r="P69">
        <v>67.362015961320623</v>
      </c>
      <c r="Q69">
        <v>5.3480395581501838</v>
      </c>
      <c r="R69">
        <v>4.1110009877408062</v>
      </c>
      <c r="S69">
        <v>6.4750117601199406</v>
      </c>
      <c r="T69">
        <v>0</v>
      </c>
      <c r="U69">
        <v>282.27209615999999</v>
      </c>
      <c r="V69">
        <v>2.9988871295512274</v>
      </c>
      <c r="W69">
        <v>10.863160219363893</v>
      </c>
      <c r="X69">
        <v>36.361013457212721</v>
      </c>
      <c r="Y69">
        <v>0</v>
      </c>
      <c r="Z69">
        <v>3.1976202239999996</v>
      </c>
      <c r="AA69">
        <v>10.333517289498362</v>
      </c>
      <c r="AB69">
        <v>9.6878511458039558</v>
      </c>
      <c r="AC69">
        <v>7.1248390558707628</v>
      </c>
      <c r="AD69">
        <v>4.4692424462127658</v>
      </c>
      <c r="AE69">
        <v>12.121830835612901</v>
      </c>
      <c r="AF69">
        <v>0</v>
      </c>
      <c r="AG69">
        <v>0</v>
      </c>
      <c r="AH69">
        <v>37.499211867036955</v>
      </c>
      <c r="AI69">
        <v>0.87382795555226411</v>
      </c>
      <c r="AJ69">
        <v>0</v>
      </c>
      <c r="AK69">
        <v>16.710239335933807</v>
      </c>
      <c r="AL69">
        <v>20.509922109208265</v>
      </c>
      <c r="AM69">
        <v>2.5821196941252293</v>
      </c>
      <c r="AN69">
        <v>0</v>
      </c>
      <c r="AO69">
        <v>0</v>
      </c>
      <c r="AP69">
        <v>0.4396434911592379</v>
      </c>
      <c r="AQ69">
        <v>0</v>
      </c>
      <c r="AR69">
        <v>8.3907736692028987</v>
      </c>
      <c r="AS69">
        <v>7.0916248987607222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827.91621546167028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158.49217689732939</v>
      </c>
      <c r="L70">
        <v>36.749847667388316</v>
      </c>
      <c r="M70">
        <v>0</v>
      </c>
      <c r="N70">
        <v>29.13971774947947</v>
      </c>
      <c r="O70">
        <v>48.933713617740402</v>
      </c>
      <c r="P70">
        <v>67.362015961320623</v>
      </c>
      <c r="Q70">
        <v>5.3480395581501838</v>
      </c>
      <c r="R70">
        <v>5.1902359090909096</v>
      </c>
      <c r="S70">
        <v>6.4750117601199406</v>
      </c>
      <c r="T70">
        <v>0</v>
      </c>
      <c r="U70">
        <v>282.27209615999999</v>
      </c>
      <c r="V70">
        <v>2.9988871295512274</v>
      </c>
      <c r="W70">
        <v>10.863160219363893</v>
      </c>
      <c r="X70">
        <v>36.361013457212721</v>
      </c>
      <c r="Y70">
        <v>0</v>
      </c>
      <c r="Z70">
        <v>3.1976202239999996</v>
      </c>
      <c r="AA70">
        <v>10.333517289498362</v>
      </c>
      <c r="AB70">
        <v>9.6878511458039558</v>
      </c>
      <c r="AC70">
        <v>7.1248390558707628</v>
      </c>
      <c r="AD70">
        <v>4.4692424462127658</v>
      </c>
      <c r="AE70">
        <v>12.121830835612901</v>
      </c>
      <c r="AF70">
        <v>0</v>
      </c>
      <c r="AG70">
        <v>0</v>
      </c>
      <c r="AH70">
        <v>37.499211867036955</v>
      </c>
      <c r="AI70">
        <v>0.87382795555226411</v>
      </c>
      <c r="AJ70">
        <v>0</v>
      </c>
      <c r="AK70">
        <v>16.710239335933807</v>
      </c>
      <c r="AL70">
        <v>20.509922109208265</v>
      </c>
      <c r="AM70">
        <v>2.5821196941252293</v>
      </c>
      <c r="AN70">
        <v>0</v>
      </c>
      <c r="AO70">
        <v>0</v>
      </c>
      <c r="AP70">
        <v>0.4396434911592379</v>
      </c>
      <c r="AQ70">
        <v>0</v>
      </c>
      <c r="AR70">
        <v>8.3907736692028987</v>
      </c>
      <c r="AS70">
        <v>7.0916248987607222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831.21818010472509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158.49217689732939</v>
      </c>
      <c r="L71">
        <v>38.979999999999997</v>
      </c>
      <c r="M71">
        <v>0</v>
      </c>
      <c r="N71">
        <v>29.13971774947947</v>
      </c>
      <c r="O71">
        <v>48.933713617740402</v>
      </c>
      <c r="P71">
        <v>67.362015961320623</v>
      </c>
      <c r="Q71">
        <v>5.3480395581501838</v>
      </c>
      <c r="R71">
        <v>5.1902359090909096</v>
      </c>
      <c r="S71">
        <v>6.4750117601199406</v>
      </c>
      <c r="T71">
        <v>0</v>
      </c>
      <c r="U71">
        <v>282.27209615999999</v>
      </c>
      <c r="V71">
        <v>2.9988871295512274</v>
      </c>
      <c r="W71">
        <v>10.863160219363893</v>
      </c>
      <c r="X71">
        <v>36.361013457212721</v>
      </c>
      <c r="Y71">
        <v>0</v>
      </c>
      <c r="Z71">
        <v>3.1976202239999996</v>
      </c>
      <c r="AA71">
        <v>10.333517289498362</v>
      </c>
      <c r="AB71">
        <v>9.6878511458039558</v>
      </c>
      <c r="AC71">
        <v>7.1248390558707628</v>
      </c>
      <c r="AD71">
        <v>4.4692424462127658</v>
      </c>
      <c r="AE71">
        <v>12.121830835612901</v>
      </c>
      <c r="AF71">
        <v>0</v>
      </c>
      <c r="AG71">
        <v>0</v>
      </c>
      <c r="AH71">
        <v>37.499211867036955</v>
      </c>
      <c r="AI71">
        <v>3.7449778907643276</v>
      </c>
      <c r="AJ71">
        <v>0</v>
      </c>
      <c r="AK71">
        <v>16.710239335933807</v>
      </c>
      <c r="AL71">
        <v>20.509922109208265</v>
      </c>
      <c r="AM71">
        <v>2.5821196941252293</v>
      </c>
      <c r="AN71">
        <v>0</v>
      </c>
      <c r="AO71">
        <v>0</v>
      </c>
      <c r="AP71">
        <v>0.4396434911592379</v>
      </c>
      <c r="AQ71">
        <v>0</v>
      </c>
      <c r="AR71">
        <v>8.3907736692028987</v>
      </c>
      <c r="AS71">
        <v>7.0916248987607222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836.31948237254892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158.49217689732939</v>
      </c>
      <c r="L72">
        <v>41.21</v>
      </c>
      <c r="M72">
        <v>0</v>
      </c>
      <c r="N72">
        <v>29.13971774947947</v>
      </c>
      <c r="O72">
        <v>48.933713617740402</v>
      </c>
      <c r="P72">
        <v>67.362015961320623</v>
      </c>
      <c r="Q72">
        <v>5.3480395581501838</v>
      </c>
      <c r="R72">
        <v>5.1902359090909096</v>
      </c>
      <c r="S72">
        <v>6.4750117601199406</v>
      </c>
      <c r="T72">
        <v>0</v>
      </c>
      <c r="U72">
        <v>282.27209615999999</v>
      </c>
      <c r="V72">
        <v>2.9988871295512274</v>
      </c>
      <c r="W72">
        <v>10.863160219363893</v>
      </c>
      <c r="X72">
        <v>36.361013457212721</v>
      </c>
      <c r="Y72">
        <v>0</v>
      </c>
      <c r="Z72">
        <v>3.1976202239999996</v>
      </c>
      <c r="AA72">
        <v>10.333517289498362</v>
      </c>
      <c r="AB72">
        <v>9.6878511458039558</v>
      </c>
      <c r="AC72">
        <v>7.1248390558707628</v>
      </c>
      <c r="AD72">
        <v>4.4692424462127658</v>
      </c>
      <c r="AE72">
        <v>12.121830835612901</v>
      </c>
      <c r="AF72">
        <v>0</v>
      </c>
      <c r="AG72">
        <v>0</v>
      </c>
      <c r="AH72">
        <v>37.499211867036955</v>
      </c>
      <c r="AI72">
        <v>3.7449778907643276</v>
      </c>
      <c r="AJ72">
        <v>0</v>
      </c>
      <c r="AK72">
        <v>16.710239335933807</v>
      </c>
      <c r="AL72">
        <v>20.509922109208265</v>
      </c>
      <c r="AM72">
        <v>2.5821196941252293</v>
      </c>
      <c r="AN72">
        <v>0</v>
      </c>
      <c r="AO72">
        <v>0</v>
      </c>
      <c r="AP72">
        <v>0.4396434911592379</v>
      </c>
      <c r="AQ72">
        <v>0</v>
      </c>
      <c r="AR72">
        <v>8.3907736692028987</v>
      </c>
      <c r="AS72">
        <v>7.0916248987607222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838.54948237254894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158.49217689732939</v>
      </c>
      <c r="L73">
        <v>42.059268882621389</v>
      </c>
      <c r="M73">
        <v>0</v>
      </c>
      <c r="N73">
        <v>29.13971774947947</v>
      </c>
      <c r="O73">
        <v>48.933713617740402</v>
      </c>
      <c r="P73">
        <v>67.362015961320623</v>
      </c>
      <c r="Q73">
        <v>5.3480395581501838</v>
      </c>
      <c r="R73">
        <v>5.1902359090909096</v>
      </c>
      <c r="S73">
        <v>6.4750117601199406</v>
      </c>
      <c r="T73">
        <v>0</v>
      </c>
      <c r="U73">
        <v>282.27209615999999</v>
      </c>
      <c r="V73">
        <v>2.9988871295512274</v>
      </c>
      <c r="W73">
        <v>10.863160219363893</v>
      </c>
      <c r="X73">
        <v>36.361013457212721</v>
      </c>
      <c r="Y73">
        <v>0</v>
      </c>
      <c r="Z73">
        <v>3.1976202239999996</v>
      </c>
      <c r="AA73">
        <v>10.333517289498362</v>
      </c>
      <c r="AB73">
        <v>9.6878511458039558</v>
      </c>
      <c r="AC73">
        <v>7.1248390558707628</v>
      </c>
      <c r="AD73">
        <v>4.4692424462127658</v>
      </c>
      <c r="AE73">
        <v>12.121830835612901</v>
      </c>
      <c r="AF73">
        <v>0</v>
      </c>
      <c r="AG73">
        <v>0</v>
      </c>
      <c r="AH73">
        <v>37.499211867036955</v>
      </c>
      <c r="AI73">
        <v>3.7449778907643276</v>
      </c>
      <c r="AJ73">
        <v>0</v>
      </c>
      <c r="AK73">
        <v>16.710239335933807</v>
      </c>
      <c r="AL73">
        <v>20.509922109208265</v>
      </c>
      <c r="AM73">
        <v>2.5886566135707652</v>
      </c>
      <c r="AN73">
        <v>0</v>
      </c>
      <c r="AO73">
        <v>0</v>
      </c>
      <c r="AP73">
        <v>0.4396434911592379</v>
      </c>
      <c r="AQ73">
        <v>0</v>
      </c>
      <c r="AR73">
        <v>8.3907736692028987</v>
      </c>
      <c r="AS73">
        <v>7.0916248987607222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839.40528817461575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158.49217689732939</v>
      </c>
      <c r="L74">
        <v>42.059268882621389</v>
      </c>
      <c r="M74">
        <v>0</v>
      </c>
      <c r="N74">
        <v>29.13971774947947</v>
      </c>
      <c r="O74">
        <v>48.933713617740402</v>
      </c>
      <c r="P74">
        <v>67.362015961320623</v>
      </c>
      <c r="Q74">
        <v>5.3480395581501838</v>
      </c>
      <c r="R74">
        <v>5.1902359090909096</v>
      </c>
      <c r="S74">
        <v>6.4750117601199406</v>
      </c>
      <c r="T74">
        <v>0</v>
      </c>
      <c r="U74">
        <v>282.27209615999999</v>
      </c>
      <c r="V74">
        <v>2.9988871295512274</v>
      </c>
      <c r="W74">
        <v>10.863160219363893</v>
      </c>
      <c r="X74">
        <v>36.361013457212721</v>
      </c>
      <c r="Y74">
        <v>0</v>
      </c>
      <c r="Z74">
        <v>3.1976202239999996</v>
      </c>
      <c r="AA74">
        <v>10.333517289498362</v>
      </c>
      <c r="AB74">
        <v>9.6878511458039558</v>
      </c>
      <c r="AC74">
        <v>7.1248390558707628</v>
      </c>
      <c r="AD74">
        <v>4.4796060316556607</v>
      </c>
      <c r="AE74">
        <v>12.121830835612901</v>
      </c>
      <c r="AF74">
        <v>0</v>
      </c>
      <c r="AG74">
        <v>0</v>
      </c>
      <c r="AH74">
        <v>37.499211867036955</v>
      </c>
      <c r="AI74">
        <v>3.7449778907643276</v>
      </c>
      <c r="AJ74">
        <v>0</v>
      </c>
      <c r="AK74">
        <v>16.710239335933807</v>
      </c>
      <c r="AL74">
        <v>20.509922109208265</v>
      </c>
      <c r="AM74">
        <v>2.5886566135707652</v>
      </c>
      <c r="AN74">
        <v>0</v>
      </c>
      <c r="AO74">
        <v>0</v>
      </c>
      <c r="AP74">
        <v>0.4396434911592379</v>
      </c>
      <c r="AQ74">
        <v>0</v>
      </c>
      <c r="AR74">
        <v>8.3907736692028987</v>
      </c>
      <c r="AS74">
        <v>7.0916248987607222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839.41565176005861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158.49217689732939</v>
      </c>
      <c r="L75">
        <v>42.059268882621389</v>
      </c>
      <c r="M75">
        <v>0</v>
      </c>
      <c r="N75">
        <v>29.819711162988259</v>
      </c>
      <c r="O75">
        <v>50.149827329631094</v>
      </c>
      <c r="P75">
        <v>69.239999999999995</v>
      </c>
      <c r="Q75">
        <v>5.3490577611940298</v>
      </c>
      <c r="R75">
        <v>5.1890160213878325</v>
      </c>
      <c r="S75">
        <v>6.4753576156501733</v>
      </c>
      <c r="T75">
        <v>0</v>
      </c>
      <c r="U75">
        <v>282.27209615999999</v>
      </c>
      <c r="V75">
        <v>2.9988871295512274</v>
      </c>
      <c r="W75">
        <v>10.863160219363893</v>
      </c>
      <c r="X75">
        <v>34.720243827359184</v>
      </c>
      <c r="Y75">
        <v>0</v>
      </c>
      <c r="Z75">
        <v>3.1976202239999996</v>
      </c>
      <c r="AA75">
        <v>10.333517289498362</v>
      </c>
      <c r="AB75">
        <v>9.6878511458039558</v>
      </c>
      <c r="AC75">
        <v>7.1248390558707628</v>
      </c>
      <c r="AD75">
        <v>8.9592118501258486</v>
      </c>
      <c r="AE75">
        <v>12.121830835612901</v>
      </c>
      <c r="AF75">
        <v>0</v>
      </c>
      <c r="AG75">
        <v>0</v>
      </c>
      <c r="AH75">
        <v>37.499211867036955</v>
      </c>
      <c r="AI75">
        <v>3.7449778907643276</v>
      </c>
      <c r="AJ75">
        <v>0</v>
      </c>
      <c r="AK75">
        <v>16.710239335933807</v>
      </c>
      <c r="AL75">
        <v>20.509922109208265</v>
      </c>
      <c r="AM75">
        <v>2.5886566135707652</v>
      </c>
      <c r="AN75">
        <v>0</v>
      </c>
      <c r="AO75">
        <v>0</v>
      </c>
      <c r="AP75">
        <v>2.4808453236994206</v>
      </c>
      <c r="AQ75">
        <v>0</v>
      </c>
      <c r="AR75">
        <v>8.3907736692028987</v>
      </c>
      <c r="AS75">
        <v>7.0916248987607222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848.06992511616522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158.42018146456314</v>
      </c>
      <c r="L76">
        <v>42.059268882621389</v>
      </c>
      <c r="M76">
        <v>0</v>
      </c>
      <c r="N76">
        <v>29.819711162988259</v>
      </c>
      <c r="O76">
        <v>50.149827329631094</v>
      </c>
      <c r="P76">
        <v>69.239999999999995</v>
      </c>
      <c r="Q76">
        <v>5.3490577611940298</v>
      </c>
      <c r="R76">
        <v>5.1890160213878325</v>
      </c>
      <c r="S76">
        <v>6.4753576156501733</v>
      </c>
      <c r="T76">
        <v>0</v>
      </c>
      <c r="U76">
        <v>282.27209615999999</v>
      </c>
      <c r="V76">
        <v>2.9988871295512274</v>
      </c>
      <c r="W76">
        <v>10.863160219363893</v>
      </c>
      <c r="X76">
        <v>34.720243827359184</v>
      </c>
      <c r="Y76">
        <v>0</v>
      </c>
      <c r="Z76">
        <v>3.1976202239999996</v>
      </c>
      <c r="AA76">
        <v>10.333517289498362</v>
      </c>
      <c r="AB76">
        <v>9.6878511458039558</v>
      </c>
      <c r="AC76">
        <v>7.1248390558707628</v>
      </c>
      <c r="AD76">
        <v>8.9592118501258486</v>
      </c>
      <c r="AE76">
        <v>12.121830835612901</v>
      </c>
      <c r="AF76">
        <v>0</v>
      </c>
      <c r="AG76">
        <v>0</v>
      </c>
      <c r="AH76">
        <v>37.499211867036955</v>
      </c>
      <c r="AI76">
        <v>3.7449778907643276</v>
      </c>
      <c r="AJ76">
        <v>0</v>
      </c>
      <c r="AK76">
        <v>16.710239335933807</v>
      </c>
      <c r="AL76">
        <v>20.509922109208265</v>
      </c>
      <c r="AM76">
        <v>2.5886566135707652</v>
      </c>
      <c r="AN76">
        <v>0</v>
      </c>
      <c r="AO76">
        <v>0</v>
      </c>
      <c r="AP76">
        <v>2.4808453236994206</v>
      </c>
      <c r="AQ76">
        <v>0</v>
      </c>
      <c r="AR76">
        <v>8.3907736692028987</v>
      </c>
      <c r="AS76">
        <v>7.0916248987607222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847.99792968339898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158.42018146456314</v>
      </c>
      <c r="L77">
        <v>40.22</v>
      </c>
      <c r="M77">
        <v>0</v>
      </c>
      <c r="N77">
        <v>29.819711162988259</v>
      </c>
      <c r="O77">
        <v>50.149827329631094</v>
      </c>
      <c r="P77">
        <v>69.239999999999995</v>
      </c>
      <c r="Q77">
        <v>5.3490577611940298</v>
      </c>
      <c r="R77">
        <v>5.1890160213878325</v>
      </c>
      <c r="S77">
        <v>6.4753576156501733</v>
      </c>
      <c r="T77">
        <v>0</v>
      </c>
      <c r="U77">
        <v>282.27209615999999</v>
      </c>
      <c r="V77">
        <v>2.9988871295512274</v>
      </c>
      <c r="W77">
        <v>10.863160219363893</v>
      </c>
      <c r="X77">
        <v>34.720243827359184</v>
      </c>
      <c r="Y77">
        <v>0</v>
      </c>
      <c r="Z77">
        <v>3.1976202239999996</v>
      </c>
      <c r="AA77">
        <v>10.333517289498362</v>
      </c>
      <c r="AB77">
        <v>9.6878511458039558</v>
      </c>
      <c r="AC77">
        <v>7.1248390558707628</v>
      </c>
      <c r="AD77">
        <v>8.9592118501258486</v>
      </c>
      <c r="AE77">
        <v>12.121830835612901</v>
      </c>
      <c r="AF77">
        <v>0</v>
      </c>
      <c r="AG77">
        <v>0</v>
      </c>
      <c r="AH77">
        <v>37.499211867036955</v>
      </c>
      <c r="AI77">
        <v>3.7449778907643276</v>
      </c>
      <c r="AJ77">
        <v>0</v>
      </c>
      <c r="AK77">
        <v>16.710239335933807</v>
      </c>
      <c r="AL77">
        <v>20.509922109208265</v>
      </c>
      <c r="AM77">
        <v>2.5886566135707652</v>
      </c>
      <c r="AN77">
        <v>0</v>
      </c>
      <c r="AO77">
        <v>0</v>
      </c>
      <c r="AP77">
        <v>1.0677057302256836</v>
      </c>
      <c r="AQ77">
        <v>0</v>
      </c>
      <c r="AR77">
        <v>8.3907736692028987</v>
      </c>
      <c r="AS77">
        <v>7.0916248987607222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844.74552120730391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158.42018146456314</v>
      </c>
      <c r="L78">
        <v>40.22</v>
      </c>
      <c r="M78">
        <v>0</v>
      </c>
      <c r="N78">
        <v>29.819711162988259</v>
      </c>
      <c r="O78">
        <v>50.149827329631094</v>
      </c>
      <c r="P78">
        <v>69.239999999999995</v>
      </c>
      <c r="Q78">
        <v>5.3490577611940298</v>
      </c>
      <c r="R78">
        <v>5.1890160213878325</v>
      </c>
      <c r="S78">
        <v>6.4753576156501733</v>
      </c>
      <c r="T78">
        <v>0</v>
      </c>
      <c r="U78">
        <v>282.27209615999999</v>
      </c>
      <c r="V78">
        <v>2.9988871295512274</v>
      </c>
      <c r="W78">
        <v>10.863160219363893</v>
      </c>
      <c r="X78">
        <v>34.720243827359184</v>
      </c>
      <c r="Y78">
        <v>0</v>
      </c>
      <c r="Z78">
        <v>3.2138025639999994</v>
      </c>
      <c r="AA78">
        <v>10.333517289498362</v>
      </c>
      <c r="AB78">
        <v>9.9689429281306907</v>
      </c>
      <c r="AC78">
        <v>7.1248390558707628</v>
      </c>
      <c r="AD78">
        <v>8.9592118501258486</v>
      </c>
      <c r="AE78">
        <v>12.121830835612901</v>
      </c>
      <c r="AF78">
        <v>0</v>
      </c>
      <c r="AG78">
        <v>0</v>
      </c>
      <c r="AH78">
        <v>37.928769460565412</v>
      </c>
      <c r="AI78">
        <v>4.6812224164294616</v>
      </c>
      <c r="AJ78">
        <v>0</v>
      </c>
      <c r="AK78">
        <v>16.710239335933807</v>
      </c>
      <c r="AL78">
        <v>20.509922109208265</v>
      </c>
      <c r="AM78">
        <v>3.8751406810796429</v>
      </c>
      <c r="AN78">
        <v>0</v>
      </c>
      <c r="AO78">
        <v>0</v>
      </c>
      <c r="AP78">
        <v>1.0677057302256836</v>
      </c>
      <c r="AQ78">
        <v>0</v>
      </c>
      <c r="AR78">
        <v>8.3907736692028987</v>
      </c>
      <c r="AS78">
        <v>7.9162322959397269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848.51968891351214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158.42018146456314</v>
      </c>
      <c r="L79">
        <v>42.059268882621389</v>
      </c>
      <c r="M79">
        <v>0</v>
      </c>
      <c r="N79">
        <v>29.819711162988259</v>
      </c>
      <c r="O79">
        <v>50.149827329631094</v>
      </c>
      <c r="P79">
        <v>69.239999999999995</v>
      </c>
      <c r="Q79">
        <v>5.3490577611940298</v>
      </c>
      <c r="R79">
        <v>5.1890160213878325</v>
      </c>
      <c r="S79">
        <v>6.4753576156501733</v>
      </c>
      <c r="T79">
        <v>0</v>
      </c>
      <c r="U79">
        <v>282.27209615999999</v>
      </c>
      <c r="V79">
        <v>2.9988871295512274</v>
      </c>
      <c r="W79">
        <v>10.863160219363893</v>
      </c>
      <c r="X79">
        <v>34.720243827359184</v>
      </c>
      <c r="Y79">
        <v>0</v>
      </c>
      <c r="Z79">
        <v>3.2138025639999994</v>
      </c>
      <c r="AA79">
        <v>10.333517289498362</v>
      </c>
      <c r="AB79">
        <v>9.9689429281306907</v>
      </c>
      <c r="AC79">
        <v>7.1248390558707628</v>
      </c>
      <c r="AD79">
        <v>8.9592118501258486</v>
      </c>
      <c r="AE79">
        <v>12.121830835612901</v>
      </c>
      <c r="AF79">
        <v>0</v>
      </c>
      <c r="AG79">
        <v>0</v>
      </c>
      <c r="AH79">
        <v>37.928769460565412</v>
      </c>
      <c r="AI79">
        <v>12.025123864638111</v>
      </c>
      <c r="AJ79">
        <v>0</v>
      </c>
      <c r="AK79">
        <v>16.710239335933807</v>
      </c>
      <c r="AL79">
        <v>19.512912029604134</v>
      </c>
      <c r="AM79">
        <v>3.8751406810796429</v>
      </c>
      <c r="AN79">
        <v>0</v>
      </c>
      <c r="AO79">
        <v>0</v>
      </c>
      <c r="AP79">
        <v>1.0677057302256836</v>
      </c>
      <c r="AQ79">
        <v>0</v>
      </c>
      <c r="AR79">
        <v>8.3907736692028987</v>
      </c>
      <c r="AS79">
        <v>7.9162322959397269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856.70584916473797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158.42018146456314</v>
      </c>
      <c r="L80">
        <v>42.059268882621389</v>
      </c>
      <c r="M80">
        <v>0</v>
      </c>
      <c r="N80">
        <v>29.819711162988259</v>
      </c>
      <c r="O80">
        <v>50.149827329631094</v>
      </c>
      <c r="P80">
        <v>69.239999999999995</v>
      </c>
      <c r="Q80">
        <v>5.3490577611940298</v>
      </c>
      <c r="R80">
        <v>5.1890160213878325</v>
      </c>
      <c r="S80">
        <v>6.4753576156501733</v>
      </c>
      <c r="T80">
        <v>0</v>
      </c>
      <c r="U80">
        <v>282.27209615999999</v>
      </c>
      <c r="V80">
        <v>2.9988871295512274</v>
      </c>
      <c r="W80">
        <v>10.863160219363893</v>
      </c>
      <c r="X80">
        <v>34.720243827359184</v>
      </c>
      <c r="Y80">
        <v>0</v>
      </c>
      <c r="Z80">
        <v>3.2138025639999994</v>
      </c>
      <c r="AA80">
        <v>10.333517289498362</v>
      </c>
      <c r="AB80">
        <v>9.9689429281306907</v>
      </c>
      <c r="AC80">
        <v>7.1248390558707628</v>
      </c>
      <c r="AD80">
        <v>8.9592118501258486</v>
      </c>
      <c r="AE80">
        <v>12.121830835612901</v>
      </c>
      <c r="AF80">
        <v>0</v>
      </c>
      <c r="AG80">
        <v>0</v>
      </c>
      <c r="AH80">
        <v>37.928769460565412</v>
      </c>
      <c r="AI80">
        <v>12.025123864638111</v>
      </c>
      <c r="AJ80">
        <v>0</v>
      </c>
      <c r="AK80">
        <v>16.710239335933807</v>
      </c>
      <c r="AL80">
        <v>19.512912029604134</v>
      </c>
      <c r="AM80">
        <v>3.8751406810796429</v>
      </c>
      <c r="AN80">
        <v>0</v>
      </c>
      <c r="AO80">
        <v>0</v>
      </c>
      <c r="AP80">
        <v>1.0677057302256836</v>
      </c>
      <c r="AQ80">
        <v>0</v>
      </c>
      <c r="AR80">
        <v>8.3907736692028987</v>
      </c>
      <c r="AS80">
        <v>7.9162322959397269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856.70584916473797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158.42018146456314</v>
      </c>
      <c r="L81">
        <v>42.059268882621389</v>
      </c>
      <c r="M81">
        <v>0</v>
      </c>
      <c r="N81">
        <v>29.819711162988259</v>
      </c>
      <c r="O81">
        <v>50.149827329631094</v>
      </c>
      <c r="P81">
        <v>69.239999999999995</v>
      </c>
      <c r="Q81">
        <v>5.3490577611940298</v>
      </c>
      <c r="R81">
        <v>5.1890160213878325</v>
      </c>
      <c r="S81">
        <v>6.4753576156501733</v>
      </c>
      <c r="T81">
        <v>0</v>
      </c>
      <c r="U81">
        <v>282.27209615999999</v>
      </c>
      <c r="V81">
        <v>2.9988871295512274</v>
      </c>
      <c r="W81">
        <v>10.863160219363893</v>
      </c>
      <c r="X81">
        <v>34.720243827359184</v>
      </c>
      <c r="Y81">
        <v>0</v>
      </c>
      <c r="Z81">
        <v>3.2138025639999994</v>
      </c>
      <c r="AA81">
        <v>10.333517289498362</v>
      </c>
      <c r="AB81">
        <v>9.9689429281306907</v>
      </c>
      <c r="AC81">
        <v>7.1248390558707628</v>
      </c>
      <c r="AD81">
        <v>8.9592118501258486</v>
      </c>
      <c r="AE81">
        <v>12.121830835612901</v>
      </c>
      <c r="AF81">
        <v>0</v>
      </c>
      <c r="AG81">
        <v>0</v>
      </c>
      <c r="AH81">
        <v>37.928769460565412</v>
      </c>
      <c r="AI81">
        <v>12.025123864638111</v>
      </c>
      <c r="AJ81">
        <v>0</v>
      </c>
      <c r="AK81">
        <v>16.710239335933807</v>
      </c>
      <c r="AL81">
        <v>19.512912029604134</v>
      </c>
      <c r="AM81">
        <v>3.8751406810796429</v>
      </c>
      <c r="AN81">
        <v>0</v>
      </c>
      <c r="AO81">
        <v>0</v>
      </c>
      <c r="AP81">
        <v>1.0677057302256836</v>
      </c>
      <c r="AQ81">
        <v>0</v>
      </c>
      <c r="AR81">
        <v>8.3907736692028987</v>
      </c>
      <c r="AS81">
        <v>7.9162322959397269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856.70584916473797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158.42018146456314</v>
      </c>
      <c r="L82">
        <v>42.059268882621389</v>
      </c>
      <c r="M82">
        <v>0</v>
      </c>
      <c r="N82">
        <v>29.819711162988259</v>
      </c>
      <c r="O82">
        <v>50.149827329631094</v>
      </c>
      <c r="P82">
        <v>69.239999999999995</v>
      </c>
      <c r="Q82">
        <v>5.3490577611940298</v>
      </c>
      <c r="R82">
        <v>5.1890160213878325</v>
      </c>
      <c r="S82">
        <v>6.4753576156501733</v>
      </c>
      <c r="T82">
        <v>0</v>
      </c>
      <c r="U82">
        <v>282.27209615999999</v>
      </c>
      <c r="V82">
        <v>2.9988871295512274</v>
      </c>
      <c r="W82">
        <v>10.863160219363893</v>
      </c>
      <c r="X82">
        <v>34.720243827359184</v>
      </c>
      <c r="Y82">
        <v>0</v>
      </c>
      <c r="Z82">
        <v>3.2138025639999994</v>
      </c>
      <c r="AA82">
        <v>10.333517289498362</v>
      </c>
      <c r="AB82">
        <v>9.9689429281306907</v>
      </c>
      <c r="AC82">
        <v>7.1248390558707628</v>
      </c>
      <c r="AD82">
        <v>8.9592118501258486</v>
      </c>
      <c r="AE82">
        <v>12.121830835612901</v>
      </c>
      <c r="AF82">
        <v>0</v>
      </c>
      <c r="AG82">
        <v>0</v>
      </c>
      <c r="AH82">
        <v>37.928769460565412</v>
      </c>
      <c r="AI82">
        <v>12.025123864638111</v>
      </c>
      <c r="AJ82">
        <v>0</v>
      </c>
      <c r="AK82">
        <v>16.710239335933807</v>
      </c>
      <c r="AL82">
        <v>19.512912029604134</v>
      </c>
      <c r="AM82">
        <v>3.8751406810796429</v>
      </c>
      <c r="AN82">
        <v>0</v>
      </c>
      <c r="AO82">
        <v>0</v>
      </c>
      <c r="AP82">
        <v>1.0677057302256836</v>
      </c>
      <c r="AQ82">
        <v>0</v>
      </c>
      <c r="AR82">
        <v>8.3907736692028987</v>
      </c>
      <c r="AS82">
        <v>7.9162322959397269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856.70584916473797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158.42018146456314</v>
      </c>
      <c r="L83">
        <v>42.059268882621389</v>
      </c>
      <c r="M83">
        <v>0</v>
      </c>
      <c r="N83">
        <v>29.819711162988259</v>
      </c>
      <c r="O83">
        <v>50.149827329631094</v>
      </c>
      <c r="P83">
        <v>69.239999999999995</v>
      </c>
      <c r="Q83">
        <v>5.3490577611940298</v>
      </c>
      <c r="R83">
        <v>5.1890160213878325</v>
      </c>
      <c r="S83">
        <v>6.4753576156501733</v>
      </c>
      <c r="T83">
        <v>0</v>
      </c>
      <c r="U83">
        <v>282.27209615999999</v>
      </c>
      <c r="V83">
        <v>2.9988871295512274</v>
      </c>
      <c r="W83">
        <v>10.863160219363893</v>
      </c>
      <c r="X83">
        <v>34.720243827359184</v>
      </c>
      <c r="Y83">
        <v>0</v>
      </c>
      <c r="Z83">
        <v>3.2138025639999994</v>
      </c>
      <c r="AA83">
        <v>10.333517289498362</v>
      </c>
      <c r="AB83">
        <v>9.9689429281306907</v>
      </c>
      <c r="AC83">
        <v>7.1248390558707628</v>
      </c>
      <c r="AD83">
        <v>8.9592118501258486</v>
      </c>
      <c r="AE83">
        <v>12.121830835612901</v>
      </c>
      <c r="AF83">
        <v>0</v>
      </c>
      <c r="AG83">
        <v>0</v>
      </c>
      <c r="AH83">
        <v>37.928769460565412</v>
      </c>
      <c r="AI83">
        <v>12.025123864638111</v>
      </c>
      <c r="AJ83">
        <v>0</v>
      </c>
      <c r="AK83">
        <v>16.710239335933807</v>
      </c>
      <c r="AL83">
        <v>19.512912029604134</v>
      </c>
      <c r="AM83">
        <v>3.8751406810796429</v>
      </c>
      <c r="AN83">
        <v>0</v>
      </c>
      <c r="AO83">
        <v>0</v>
      </c>
      <c r="AP83">
        <v>1.0677057302256836</v>
      </c>
      <c r="AQ83">
        <v>0</v>
      </c>
      <c r="AR83">
        <v>8.3907736692028987</v>
      </c>
      <c r="AS83">
        <v>7.9162322959397269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856.70584916473797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158.42018146456314</v>
      </c>
      <c r="L84">
        <v>42.059268882621389</v>
      </c>
      <c r="M84">
        <v>0</v>
      </c>
      <c r="N84">
        <v>29.819711162988259</v>
      </c>
      <c r="O84">
        <v>50.149827329631094</v>
      </c>
      <c r="P84">
        <v>69.239999999999995</v>
      </c>
      <c r="Q84">
        <v>5.3490577611940298</v>
      </c>
      <c r="R84">
        <v>5.1890160213878325</v>
      </c>
      <c r="S84">
        <v>6.4753576156501733</v>
      </c>
      <c r="T84">
        <v>0</v>
      </c>
      <c r="U84">
        <v>282.27209615999999</v>
      </c>
      <c r="V84">
        <v>2.9988871295512274</v>
      </c>
      <c r="W84">
        <v>10.863160219363893</v>
      </c>
      <c r="X84">
        <v>34.720243827359184</v>
      </c>
      <c r="Y84">
        <v>0</v>
      </c>
      <c r="Z84">
        <v>3.2138025639999994</v>
      </c>
      <c r="AA84">
        <v>10.333517289498362</v>
      </c>
      <c r="AB84">
        <v>9.9689429281306907</v>
      </c>
      <c r="AC84">
        <v>7.1248390558707628</v>
      </c>
      <c r="AD84">
        <v>8.9592118501258486</v>
      </c>
      <c r="AE84">
        <v>12.121830835612901</v>
      </c>
      <c r="AF84">
        <v>0</v>
      </c>
      <c r="AG84">
        <v>0</v>
      </c>
      <c r="AH84">
        <v>37.928769460565412</v>
      </c>
      <c r="AI84">
        <v>12.025123864638111</v>
      </c>
      <c r="AJ84">
        <v>0</v>
      </c>
      <c r="AK84">
        <v>16.710239335933807</v>
      </c>
      <c r="AL84">
        <v>19.512912029604134</v>
      </c>
      <c r="AM84">
        <v>3.8751406810796429</v>
      </c>
      <c r="AN84">
        <v>0</v>
      </c>
      <c r="AO84">
        <v>0</v>
      </c>
      <c r="AP84">
        <v>1.0677057302256836</v>
      </c>
      <c r="AQ84">
        <v>0</v>
      </c>
      <c r="AR84">
        <v>8.3907736692028987</v>
      </c>
      <c r="AS84">
        <v>7.9162322959397269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856.70584916473797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158.42018146456314</v>
      </c>
      <c r="L85">
        <v>42.06</v>
      </c>
      <c r="M85">
        <v>0</v>
      </c>
      <c r="N85">
        <v>29.819711162988259</v>
      </c>
      <c r="O85">
        <v>50.149827329631094</v>
      </c>
      <c r="P85">
        <v>69.239999999999995</v>
      </c>
      <c r="Q85">
        <v>5.3490577611940298</v>
      </c>
      <c r="R85">
        <v>5.1890160213878325</v>
      </c>
      <c r="S85">
        <v>6.4753576156501733</v>
      </c>
      <c r="T85">
        <v>0</v>
      </c>
      <c r="U85">
        <v>282.27209615999999</v>
      </c>
      <c r="V85">
        <v>2.8987342681858017</v>
      </c>
      <c r="W85">
        <v>10.863160219363893</v>
      </c>
      <c r="X85">
        <v>34.720243827359184</v>
      </c>
      <c r="Y85">
        <v>0</v>
      </c>
      <c r="Z85">
        <v>3.2138025639999994</v>
      </c>
      <c r="AA85">
        <v>10.333517289498362</v>
      </c>
      <c r="AB85">
        <v>9.9689429281306907</v>
      </c>
      <c r="AC85">
        <v>7.1248390558707628</v>
      </c>
      <c r="AD85">
        <v>8.9592118501258486</v>
      </c>
      <c r="AE85">
        <v>12.121830835612901</v>
      </c>
      <c r="AF85">
        <v>0</v>
      </c>
      <c r="AG85">
        <v>0</v>
      </c>
      <c r="AH85">
        <v>37.928769460565412</v>
      </c>
      <c r="AI85">
        <v>4.3691408372423481</v>
      </c>
      <c r="AJ85">
        <v>0</v>
      </c>
      <c r="AK85">
        <v>16.710239335933807</v>
      </c>
      <c r="AL85">
        <v>19.512912029604134</v>
      </c>
      <c r="AM85">
        <v>3.8751406810796429</v>
      </c>
      <c r="AN85">
        <v>0</v>
      </c>
      <c r="AO85">
        <v>0</v>
      </c>
      <c r="AP85">
        <v>1.3189304734777136</v>
      </c>
      <c r="AQ85">
        <v>0</v>
      </c>
      <c r="AR85">
        <v>8.3907736692028987</v>
      </c>
      <c r="AS85">
        <v>7.9162322959397269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849.20166913660739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158.42018146456314</v>
      </c>
      <c r="L86">
        <v>42.06</v>
      </c>
      <c r="M86">
        <v>0</v>
      </c>
      <c r="N86">
        <v>29.819711162988259</v>
      </c>
      <c r="O86">
        <v>50.149827329631094</v>
      </c>
      <c r="P86">
        <v>69.239999999999995</v>
      </c>
      <c r="Q86">
        <v>5.3490577611940298</v>
      </c>
      <c r="R86">
        <v>5.1890160213878325</v>
      </c>
      <c r="S86">
        <v>6.4753576156501733</v>
      </c>
      <c r="T86">
        <v>0</v>
      </c>
      <c r="U86">
        <v>282.27209615999999</v>
      </c>
      <c r="V86">
        <v>2.8987342681858017</v>
      </c>
      <c r="W86">
        <v>10.863160219363893</v>
      </c>
      <c r="X86">
        <v>34.720243827359184</v>
      </c>
      <c r="Y86">
        <v>0</v>
      </c>
      <c r="Z86">
        <v>3.1976202239999996</v>
      </c>
      <c r="AA86">
        <v>10.333517289498362</v>
      </c>
      <c r="AB86">
        <v>9.6878511458039558</v>
      </c>
      <c r="AC86">
        <v>7.1248390558707628</v>
      </c>
      <c r="AD86">
        <v>8.9592118501258486</v>
      </c>
      <c r="AE86">
        <v>12.121830835612901</v>
      </c>
      <c r="AF86">
        <v>0</v>
      </c>
      <c r="AG86">
        <v>0</v>
      </c>
      <c r="AH86">
        <v>37.499211867036955</v>
      </c>
      <c r="AI86">
        <v>3.7449778907643276</v>
      </c>
      <c r="AJ86">
        <v>0</v>
      </c>
      <c r="AK86">
        <v>16.710239335933807</v>
      </c>
      <c r="AL86">
        <v>19.512912029604134</v>
      </c>
      <c r="AM86">
        <v>2.5886566135707652</v>
      </c>
      <c r="AN86">
        <v>0</v>
      </c>
      <c r="AO86">
        <v>0</v>
      </c>
      <c r="AP86">
        <v>1.3189304734777136</v>
      </c>
      <c r="AQ86">
        <v>0</v>
      </c>
      <c r="AR86">
        <v>8.3907736692028987</v>
      </c>
      <c r="AS86">
        <v>7.2565461643596443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845.90450427518522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158.42018146456314</v>
      </c>
      <c r="L87">
        <v>46.779636605579611</v>
      </c>
      <c r="M87">
        <v>0</v>
      </c>
      <c r="N87">
        <v>29.819711162988259</v>
      </c>
      <c r="O87">
        <v>50.149827329631094</v>
      </c>
      <c r="P87">
        <v>69.239999999999995</v>
      </c>
      <c r="Q87">
        <v>5.3490577611940298</v>
      </c>
      <c r="R87">
        <v>5.1890160213878325</v>
      </c>
      <c r="S87">
        <v>6.4753576156501733</v>
      </c>
      <c r="T87">
        <v>0</v>
      </c>
      <c r="U87">
        <v>282.27209615999999</v>
      </c>
      <c r="V87">
        <v>2.8987342681858017</v>
      </c>
      <c r="W87">
        <v>10.863160219363893</v>
      </c>
      <c r="X87">
        <v>34.720243827359184</v>
      </c>
      <c r="Y87">
        <v>0</v>
      </c>
      <c r="Z87">
        <v>3.1976202239999996</v>
      </c>
      <c r="AA87">
        <v>10.333517289498362</v>
      </c>
      <c r="AB87">
        <v>9.6878511458039558</v>
      </c>
      <c r="AC87">
        <v>7.1248390558707628</v>
      </c>
      <c r="AD87">
        <v>8.9592118501258486</v>
      </c>
      <c r="AE87">
        <v>12.121830835612901</v>
      </c>
      <c r="AF87">
        <v>0</v>
      </c>
      <c r="AG87">
        <v>0</v>
      </c>
      <c r="AH87">
        <v>37.499211867036955</v>
      </c>
      <c r="AI87">
        <v>3.7449778907643276</v>
      </c>
      <c r="AJ87">
        <v>0</v>
      </c>
      <c r="AK87">
        <v>16.710239335933807</v>
      </c>
      <c r="AL87">
        <v>19.512912029604134</v>
      </c>
      <c r="AM87">
        <v>2.5886566135707652</v>
      </c>
      <c r="AN87">
        <v>0</v>
      </c>
      <c r="AO87">
        <v>0</v>
      </c>
      <c r="AP87">
        <v>1.3189304734777136</v>
      </c>
      <c r="AQ87">
        <v>0</v>
      </c>
      <c r="AR87">
        <v>8.3907736692028987</v>
      </c>
      <c r="AS87">
        <v>7.2565461643596443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850.6241408807648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158.42018146456314</v>
      </c>
      <c r="L88">
        <v>46.779636605579611</v>
      </c>
      <c r="M88">
        <v>0</v>
      </c>
      <c r="N88">
        <v>29.819711162988259</v>
      </c>
      <c r="O88">
        <v>50.149827329631094</v>
      </c>
      <c r="P88">
        <v>69.239999999999995</v>
      </c>
      <c r="Q88">
        <v>5.3490577611940298</v>
      </c>
      <c r="R88">
        <v>5.1890160213878325</v>
      </c>
      <c r="S88">
        <v>6.4753576156501733</v>
      </c>
      <c r="T88">
        <v>0</v>
      </c>
      <c r="U88">
        <v>282.27209615999999</v>
      </c>
      <c r="V88">
        <v>2.8987342681858017</v>
      </c>
      <c r="W88">
        <v>10.863160219363893</v>
      </c>
      <c r="X88">
        <v>34.720243827359184</v>
      </c>
      <c r="Y88">
        <v>0</v>
      </c>
      <c r="Z88">
        <v>3.1976202239999996</v>
      </c>
      <c r="AA88">
        <v>10.333517289498362</v>
      </c>
      <c r="AB88">
        <v>9.6878511458039558</v>
      </c>
      <c r="AC88">
        <v>7.1248390558707628</v>
      </c>
      <c r="AD88">
        <v>8.9592118501258486</v>
      </c>
      <c r="AE88">
        <v>12.121830835612901</v>
      </c>
      <c r="AF88">
        <v>0</v>
      </c>
      <c r="AG88">
        <v>0</v>
      </c>
      <c r="AH88">
        <v>37.499211867036955</v>
      </c>
      <c r="AI88">
        <v>3.7449778907643276</v>
      </c>
      <c r="AJ88">
        <v>0</v>
      </c>
      <c r="AK88">
        <v>16.710239335933807</v>
      </c>
      <c r="AL88">
        <v>19.512912029604134</v>
      </c>
      <c r="AM88">
        <v>2.5886566135707652</v>
      </c>
      <c r="AN88">
        <v>0</v>
      </c>
      <c r="AO88">
        <v>0</v>
      </c>
      <c r="AP88">
        <v>1.3189304734777136</v>
      </c>
      <c r="AQ88">
        <v>0</v>
      </c>
      <c r="AR88">
        <v>8.3907736692028987</v>
      </c>
      <c r="AS88">
        <v>7.2565461643596443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850.6241408807648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158.42018146456314</v>
      </c>
      <c r="L89">
        <v>47.89</v>
      </c>
      <c r="M89">
        <v>0</v>
      </c>
      <c r="N89">
        <v>29.819711162988259</v>
      </c>
      <c r="O89">
        <v>50.149827329631094</v>
      </c>
      <c r="P89">
        <v>69.239999999999995</v>
      </c>
      <c r="Q89">
        <v>5.3490577611940298</v>
      </c>
      <c r="R89">
        <v>5.1890160213878325</v>
      </c>
      <c r="S89">
        <v>6.4753576156501733</v>
      </c>
      <c r="T89">
        <v>0</v>
      </c>
      <c r="U89">
        <v>282.27209615999999</v>
      </c>
      <c r="V89">
        <v>2.8987342681858017</v>
      </c>
      <c r="W89">
        <v>10.863160219363893</v>
      </c>
      <c r="X89">
        <v>34.720243827359184</v>
      </c>
      <c r="Y89">
        <v>0</v>
      </c>
      <c r="Z89">
        <v>3.1976202239999996</v>
      </c>
      <c r="AA89">
        <v>10.333517289498362</v>
      </c>
      <c r="AB89">
        <v>9.6878511458039558</v>
      </c>
      <c r="AC89">
        <v>7.1248390558707628</v>
      </c>
      <c r="AD89">
        <v>8.9592118501258486</v>
      </c>
      <c r="AE89">
        <v>12.121830835612901</v>
      </c>
      <c r="AF89">
        <v>0</v>
      </c>
      <c r="AG89">
        <v>0</v>
      </c>
      <c r="AH89">
        <v>37.499211867036955</v>
      </c>
      <c r="AI89">
        <v>3.7449778907643276</v>
      </c>
      <c r="AJ89">
        <v>0</v>
      </c>
      <c r="AK89">
        <v>16.710239335933807</v>
      </c>
      <c r="AL89">
        <v>19.512912029604134</v>
      </c>
      <c r="AM89">
        <v>2.5886566135707652</v>
      </c>
      <c r="AN89">
        <v>0</v>
      </c>
      <c r="AO89">
        <v>0</v>
      </c>
      <c r="AP89">
        <v>1.3189304734777136</v>
      </c>
      <c r="AQ89">
        <v>0</v>
      </c>
      <c r="AR89">
        <v>8.3907736692028987</v>
      </c>
      <c r="AS89">
        <v>7.2565461643596443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851.73450427518515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158.42018146456314</v>
      </c>
      <c r="L90">
        <v>47.89</v>
      </c>
      <c r="M90">
        <v>0</v>
      </c>
      <c r="N90">
        <v>29.819711162988259</v>
      </c>
      <c r="O90">
        <v>50.149827329631094</v>
      </c>
      <c r="P90">
        <v>69.239999999999995</v>
      </c>
      <c r="Q90">
        <v>5.3490577611940298</v>
      </c>
      <c r="R90">
        <v>5.1890160213878325</v>
      </c>
      <c r="S90">
        <v>6.4753576156501733</v>
      </c>
      <c r="T90">
        <v>0</v>
      </c>
      <c r="U90">
        <v>282.27209615999999</v>
      </c>
      <c r="V90">
        <v>2.8987342681858017</v>
      </c>
      <c r="W90">
        <v>10.863160219363893</v>
      </c>
      <c r="X90">
        <v>34.720243827359184</v>
      </c>
      <c r="Y90">
        <v>0</v>
      </c>
      <c r="Z90">
        <v>3.2138025639999994</v>
      </c>
      <c r="AA90">
        <v>10.333517289498362</v>
      </c>
      <c r="AB90">
        <v>9.9689429281306907</v>
      </c>
      <c r="AC90">
        <v>7.1248390558707628</v>
      </c>
      <c r="AD90">
        <v>8.9592118501258486</v>
      </c>
      <c r="AE90">
        <v>12.121830835612901</v>
      </c>
      <c r="AF90">
        <v>0</v>
      </c>
      <c r="AG90">
        <v>0</v>
      </c>
      <c r="AH90">
        <v>37.928769460565412</v>
      </c>
      <c r="AI90">
        <v>3.7449778907643276</v>
      </c>
      <c r="AJ90">
        <v>0</v>
      </c>
      <c r="AK90">
        <v>16.710239335933807</v>
      </c>
      <c r="AL90">
        <v>19.512912029604134</v>
      </c>
      <c r="AM90">
        <v>3.8751406810796429</v>
      </c>
      <c r="AN90">
        <v>0</v>
      </c>
      <c r="AO90">
        <v>0</v>
      </c>
      <c r="AP90">
        <v>1.0677057302256836</v>
      </c>
      <c r="AQ90">
        <v>0</v>
      </c>
      <c r="AR90">
        <v>8.3907736692028987</v>
      </c>
      <c r="AS90">
        <v>7.9162322959397269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854.1562814468773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158.42018146456314</v>
      </c>
      <c r="L91">
        <v>49.01</v>
      </c>
      <c r="M91">
        <v>0</v>
      </c>
      <c r="N91">
        <v>29.819711162988259</v>
      </c>
      <c r="O91">
        <v>50.149827329631094</v>
      </c>
      <c r="P91">
        <v>69.239999999999995</v>
      </c>
      <c r="Q91">
        <v>5.3490577611940298</v>
      </c>
      <c r="R91">
        <v>5.1890160213878325</v>
      </c>
      <c r="S91">
        <v>6.4753576156501733</v>
      </c>
      <c r="T91">
        <v>0</v>
      </c>
      <c r="U91">
        <v>282.27209615999999</v>
      </c>
      <c r="V91">
        <v>2.8987342681858017</v>
      </c>
      <c r="W91">
        <v>10.863160219363893</v>
      </c>
      <c r="X91">
        <v>34.720243827359184</v>
      </c>
      <c r="Y91">
        <v>0</v>
      </c>
      <c r="Z91">
        <v>3.2138025639999994</v>
      </c>
      <c r="AA91">
        <v>10.333517289498362</v>
      </c>
      <c r="AB91">
        <v>9.9689429281306907</v>
      </c>
      <c r="AC91">
        <v>7.1248390558707628</v>
      </c>
      <c r="AD91">
        <v>8.9592118501258486</v>
      </c>
      <c r="AE91">
        <v>12.121830835612901</v>
      </c>
      <c r="AF91">
        <v>0</v>
      </c>
      <c r="AG91">
        <v>0</v>
      </c>
      <c r="AH91">
        <v>37.928769460565412</v>
      </c>
      <c r="AI91">
        <v>3.7449778907643276</v>
      </c>
      <c r="AJ91">
        <v>0</v>
      </c>
      <c r="AK91">
        <v>16.710239335933807</v>
      </c>
      <c r="AL91">
        <v>19.512912029604134</v>
      </c>
      <c r="AM91">
        <v>3.8751406810796429</v>
      </c>
      <c r="AN91">
        <v>0</v>
      </c>
      <c r="AO91">
        <v>0</v>
      </c>
      <c r="AP91">
        <v>1.0677057302256836</v>
      </c>
      <c r="AQ91">
        <v>0</v>
      </c>
      <c r="AR91">
        <v>8.3907736692028987</v>
      </c>
      <c r="AS91">
        <v>7.9162322959397269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855.27628144687742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158.42018146456314</v>
      </c>
      <c r="L92">
        <v>49.01</v>
      </c>
      <c r="M92">
        <v>0</v>
      </c>
      <c r="N92">
        <v>29.819711162988259</v>
      </c>
      <c r="O92">
        <v>50.149827329631094</v>
      </c>
      <c r="P92">
        <v>69.239999999999995</v>
      </c>
      <c r="Q92">
        <v>5.3490577611940298</v>
      </c>
      <c r="R92">
        <v>5.1890160213878325</v>
      </c>
      <c r="S92">
        <v>6.4753576156501733</v>
      </c>
      <c r="T92">
        <v>0</v>
      </c>
      <c r="U92">
        <v>282.27209615999999</v>
      </c>
      <c r="V92">
        <v>2.8987342681858017</v>
      </c>
      <c r="W92">
        <v>10.863160219363893</v>
      </c>
      <c r="X92">
        <v>34.720243827359184</v>
      </c>
      <c r="Y92">
        <v>0</v>
      </c>
      <c r="Z92">
        <v>3.2138025639999994</v>
      </c>
      <c r="AA92">
        <v>10.333517289498362</v>
      </c>
      <c r="AB92">
        <v>9.9689429281306907</v>
      </c>
      <c r="AC92">
        <v>7.1248390558707628</v>
      </c>
      <c r="AD92">
        <v>8.9592118501258486</v>
      </c>
      <c r="AE92">
        <v>12.121830835612901</v>
      </c>
      <c r="AF92">
        <v>0</v>
      </c>
      <c r="AG92">
        <v>0</v>
      </c>
      <c r="AH92">
        <v>37.928769460565412</v>
      </c>
      <c r="AI92">
        <v>3.7449778907643276</v>
      </c>
      <c r="AJ92">
        <v>0</v>
      </c>
      <c r="AK92">
        <v>16.710239335933807</v>
      </c>
      <c r="AL92">
        <v>19.512912029604134</v>
      </c>
      <c r="AM92">
        <v>3.8751406810796429</v>
      </c>
      <c r="AN92">
        <v>0</v>
      </c>
      <c r="AO92">
        <v>0</v>
      </c>
      <c r="AP92">
        <v>1.0677057302256836</v>
      </c>
      <c r="AQ92">
        <v>0</v>
      </c>
      <c r="AR92">
        <v>8.3907736692028987</v>
      </c>
      <c r="AS92">
        <v>7.9162322959397269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855.27628144687742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158.42018146456314</v>
      </c>
      <c r="L93">
        <v>50.11959820710878</v>
      </c>
      <c r="M93">
        <v>0</v>
      </c>
      <c r="N93">
        <v>29.819711162988259</v>
      </c>
      <c r="O93">
        <v>50.149827329631094</v>
      </c>
      <c r="P93">
        <v>69.239999999999995</v>
      </c>
      <c r="Q93">
        <v>5.3490577611940298</v>
      </c>
      <c r="R93">
        <v>5.1890160213878325</v>
      </c>
      <c r="S93">
        <v>6.4753576156501733</v>
      </c>
      <c r="T93">
        <v>0</v>
      </c>
      <c r="U93">
        <v>282.27209615999999</v>
      </c>
      <c r="V93">
        <v>2.8987342681858017</v>
      </c>
      <c r="W93">
        <v>10.863160219363893</v>
      </c>
      <c r="X93">
        <v>34.720243827359184</v>
      </c>
      <c r="Y93">
        <v>0</v>
      </c>
      <c r="Z93">
        <v>3.2138025639999994</v>
      </c>
      <c r="AA93">
        <v>10.333517289498362</v>
      </c>
      <c r="AB93">
        <v>9.9689429281306907</v>
      </c>
      <c r="AC93">
        <v>7.1248390558707628</v>
      </c>
      <c r="AD93">
        <v>8.9592118501258486</v>
      </c>
      <c r="AE93">
        <v>12.121830835612901</v>
      </c>
      <c r="AF93">
        <v>0</v>
      </c>
      <c r="AG93">
        <v>0</v>
      </c>
      <c r="AH93">
        <v>37.928769460565412</v>
      </c>
      <c r="AI93">
        <v>3.7449778907643276</v>
      </c>
      <c r="AJ93">
        <v>0</v>
      </c>
      <c r="AK93">
        <v>16.710239335933807</v>
      </c>
      <c r="AL93">
        <v>19.085621959208265</v>
      </c>
      <c r="AM93">
        <v>3.8751406810796429</v>
      </c>
      <c r="AN93">
        <v>0</v>
      </c>
      <c r="AO93">
        <v>0</v>
      </c>
      <c r="AP93">
        <v>0.75367448371367052</v>
      </c>
      <c r="AQ93">
        <v>0</v>
      </c>
      <c r="AR93">
        <v>8.3907736692028987</v>
      </c>
      <c r="AS93">
        <v>7.9162322959397269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855.64455833707837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158.42018146456314</v>
      </c>
      <c r="L94">
        <v>50.11959820710878</v>
      </c>
      <c r="M94">
        <v>0</v>
      </c>
      <c r="N94">
        <v>29.819711162988259</v>
      </c>
      <c r="O94">
        <v>50.149827329631094</v>
      </c>
      <c r="P94">
        <v>69.239999999999995</v>
      </c>
      <c r="Q94">
        <v>5.3490577611940298</v>
      </c>
      <c r="R94">
        <v>5.1890160213878325</v>
      </c>
      <c r="S94">
        <v>6.4753576156501733</v>
      </c>
      <c r="T94">
        <v>0</v>
      </c>
      <c r="U94">
        <v>282.27209615999999</v>
      </c>
      <c r="V94">
        <v>2.8987342681858017</v>
      </c>
      <c r="W94">
        <v>10.863160219363893</v>
      </c>
      <c r="X94">
        <v>34.720243827359184</v>
      </c>
      <c r="Y94">
        <v>0</v>
      </c>
      <c r="Z94">
        <v>3.1976202239999996</v>
      </c>
      <c r="AA94">
        <v>10.333517289498362</v>
      </c>
      <c r="AB94">
        <v>9.6878511458039558</v>
      </c>
      <c r="AC94">
        <v>7.1248390558707628</v>
      </c>
      <c r="AD94">
        <v>8.9592118501258486</v>
      </c>
      <c r="AE94">
        <v>12.121830835612901</v>
      </c>
      <c r="AF94">
        <v>0</v>
      </c>
      <c r="AG94">
        <v>0</v>
      </c>
      <c r="AH94">
        <v>37.499211867036955</v>
      </c>
      <c r="AI94">
        <v>3.7449778907643276</v>
      </c>
      <c r="AJ94">
        <v>0</v>
      </c>
      <c r="AK94">
        <v>16.710239335933807</v>
      </c>
      <c r="AL94">
        <v>19.085621959208265</v>
      </c>
      <c r="AM94">
        <v>3.8751406810796429</v>
      </c>
      <c r="AN94">
        <v>0</v>
      </c>
      <c r="AO94">
        <v>0</v>
      </c>
      <c r="AP94">
        <v>1.004899480923281</v>
      </c>
      <c r="AQ94">
        <v>0</v>
      </c>
      <c r="AR94">
        <v>8.3907736692028987</v>
      </c>
      <c r="AS94">
        <v>7.2565461643596443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854.50926548685277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158.42018146456314</v>
      </c>
      <c r="L95">
        <v>51.23</v>
      </c>
      <c r="M95">
        <v>0</v>
      </c>
      <c r="N95">
        <v>29.819711162988259</v>
      </c>
      <c r="O95">
        <v>50.149827329631094</v>
      </c>
      <c r="P95">
        <v>69.239999999999995</v>
      </c>
      <c r="Q95">
        <v>5.3490577611940298</v>
      </c>
      <c r="R95">
        <v>5.1890160213878325</v>
      </c>
      <c r="S95">
        <v>6.4753576156501733</v>
      </c>
      <c r="T95">
        <v>0</v>
      </c>
      <c r="U95">
        <v>282.27209615999999</v>
      </c>
      <c r="V95">
        <v>2.8987342681858017</v>
      </c>
      <c r="W95">
        <v>10.863160219363893</v>
      </c>
      <c r="X95">
        <v>34.720243827359184</v>
      </c>
      <c r="Y95">
        <v>0</v>
      </c>
      <c r="Z95">
        <v>3.1976202239999996</v>
      </c>
      <c r="AA95">
        <v>10.333517289498362</v>
      </c>
      <c r="AB95">
        <v>9.6878511458039558</v>
      </c>
      <c r="AC95">
        <v>7.1248390558707628</v>
      </c>
      <c r="AD95">
        <v>8.9592118501258486</v>
      </c>
      <c r="AE95">
        <v>12.121830835612901</v>
      </c>
      <c r="AF95">
        <v>0</v>
      </c>
      <c r="AG95">
        <v>0</v>
      </c>
      <c r="AH95">
        <v>37.499211867036955</v>
      </c>
      <c r="AI95">
        <v>3.7449778907643276</v>
      </c>
      <c r="AJ95">
        <v>0</v>
      </c>
      <c r="AK95">
        <v>16.710239335933807</v>
      </c>
      <c r="AL95">
        <v>19.085621959208265</v>
      </c>
      <c r="AM95">
        <v>3.8751406810796429</v>
      </c>
      <c r="AN95">
        <v>0</v>
      </c>
      <c r="AO95">
        <v>0</v>
      </c>
      <c r="AP95">
        <v>1.004899480923281</v>
      </c>
      <c r="AQ95">
        <v>0</v>
      </c>
      <c r="AR95">
        <v>8.3907736692028987</v>
      </c>
      <c r="AS95">
        <v>7.2565461643596443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855.61966727974402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158.42018146456314</v>
      </c>
      <c r="L96">
        <v>51.23</v>
      </c>
      <c r="M96">
        <v>0</v>
      </c>
      <c r="N96">
        <v>29.819711162988259</v>
      </c>
      <c r="O96">
        <v>50.149827329631094</v>
      </c>
      <c r="P96">
        <v>69.239999999999995</v>
      </c>
      <c r="Q96">
        <v>5.3490577611940298</v>
      </c>
      <c r="R96">
        <v>5.1890160213878325</v>
      </c>
      <c r="S96">
        <v>6.4753576156501733</v>
      </c>
      <c r="T96">
        <v>0</v>
      </c>
      <c r="U96">
        <v>282.27209615999999</v>
      </c>
      <c r="V96">
        <v>2.8987342681858017</v>
      </c>
      <c r="W96">
        <v>10.863160219363893</v>
      </c>
      <c r="X96">
        <v>34.720243827359184</v>
      </c>
      <c r="Y96">
        <v>0</v>
      </c>
      <c r="Z96">
        <v>3.1976202239999996</v>
      </c>
      <c r="AA96">
        <v>10.333517289498362</v>
      </c>
      <c r="AB96">
        <v>9.6878511458039558</v>
      </c>
      <c r="AC96">
        <v>7.1248390558707628</v>
      </c>
      <c r="AD96">
        <v>8.9592118501258486</v>
      </c>
      <c r="AE96">
        <v>12.121830835612901</v>
      </c>
      <c r="AF96">
        <v>0</v>
      </c>
      <c r="AG96">
        <v>0</v>
      </c>
      <c r="AH96">
        <v>37.499211867036955</v>
      </c>
      <c r="AI96">
        <v>3.7449778907643276</v>
      </c>
      <c r="AJ96">
        <v>0</v>
      </c>
      <c r="AK96">
        <v>16.710239335933807</v>
      </c>
      <c r="AL96">
        <v>19.085621959208265</v>
      </c>
      <c r="AM96">
        <v>3.8751406810796429</v>
      </c>
      <c r="AN96">
        <v>0</v>
      </c>
      <c r="AO96">
        <v>0</v>
      </c>
      <c r="AP96">
        <v>1.004899480923281</v>
      </c>
      <c r="AQ96">
        <v>0</v>
      </c>
      <c r="AR96">
        <v>8.3907736692028987</v>
      </c>
      <c r="AS96">
        <v>7.2565461643596443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855.61966727974402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158.42018146456314</v>
      </c>
      <c r="L97">
        <v>52.348559113508855</v>
      </c>
      <c r="M97">
        <v>0</v>
      </c>
      <c r="N97">
        <v>29.819711162988259</v>
      </c>
      <c r="O97">
        <v>50.149827329631094</v>
      </c>
      <c r="P97">
        <v>69.239999999999995</v>
      </c>
      <c r="Q97">
        <v>5.3490577611940298</v>
      </c>
      <c r="R97">
        <v>5.1890160213878325</v>
      </c>
      <c r="S97">
        <v>6.4753576156501733</v>
      </c>
      <c r="T97">
        <v>0</v>
      </c>
      <c r="U97">
        <v>282.27209615999999</v>
      </c>
      <c r="V97">
        <v>2.8987342681858017</v>
      </c>
      <c r="W97">
        <v>10.863160219363893</v>
      </c>
      <c r="X97">
        <v>34.720243827359184</v>
      </c>
      <c r="Y97">
        <v>0</v>
      </c>
      <c r="Z97">
        <v>3.1976202239999996</v>
      </c>
      <c r="AA97">
        <v>10.333517289498362</v>
      </c>
      <c r="AB97">
        <v>9.6878511458039558</v>
      </c>
      <c r="AC97">
        <v>7.1248390558707628</v>
      </c>
      <c r="AD97">
        <v>8.9592118501258486</v>
      </c>
      <c r="AE97">
        <v>12.121830835612901</v>
      </c>
      <c r="AF97">
        <v>0</v>
      </c>
      <c r="AG97">
        <v>0</v>
      </c>
      <c r="AH97">
        <v>37.499211867036955</v>
      </c>
      <c r="AI97">
        <v>3.7449778907643276</v>
      </c>
      <c r="AJ97">
        <v>0</v>
      </c>
      <c r="AK97">
        <v>16.710239335933807</v>
      </c>
      <c r="AL97">
        <v>19.085621959208265</v>
      </c>
      <c r="AM97">
        <v>3.8751406810796429</v>
      </c>
      <c r="AN97">
        <v>0</v>
      </c>
      <c r="AO97">
        <v>0</v>
      </c>
      <c r="AP97">
        <v>1.004899480923281</v>
      </c>
      <c r="AQ97">
        <v>0</v>
      </c>
      <c r="AR97">
        <v>8.3907736692028987</v>
      </c>
      <c r="AS97">
        <v>7.2565461643596443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856.73822639325283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158.42018146456314</v>
      </c>
      <c r="L98">
        <v>52.348559113508855</v>
      </c>
      <c r="M98">
        <v>0</v>
      </c>
      <c r="N98">
        <v>29.819711162988259</v>
      </c>
      <c r="O98">
        <v>50.149827329631094</v>
      </c>
      <c r="P98">
        <v>69.239999999999995</v>
      </c>
      <c r="Q98">
        <v>5.3490577611940298</v>
      </c>
      <c r="R98">
        <v>5.1890160213878325</v>
      </c>
      <c r="S98">
        <v>6.4753576156501733</v>
      </c>
      <c r="T98">
        <v>0</v>
      </c>
      <c r="U98">
        <v>282.27209615999999</v>
      </c>
      <c r="V98">
        <v>2.8987342681858017</v>
      </c>
      <c r="W98">
        <v>10.863160219363893</v>
      </c>
      <c r="X98">
        <v>34.720243827359184</v>
      </c>
      <c r="Y98">
        <v>0</v>
      </c>
      <c r="Z98">
        <v>3.1976202239999996</v>
      </c>
      <c r="AA98">
        <v>10.333517289498362</v>
      </c>
      <c r="AB98">
        <v>9.6878511458039558</v>
      </c>
      <c r="AC98">
        <v>7.1248390558707628</v>
      </c>
      <c r="AD98">
        <v>8.9592118501258486</v>
      </c>
      <c r="AE98">
        <v>12.121830835612901</v>
      </c>
      <c r="AF98">
        <v>0</v>
      </c>
      <c r="AG98">
        <v>0</v>
      </c>
      <c r="AH98">
        <v>37.499211867036955</v>
      </c>
      <c r="AI98">
        <v>3.7449778907643276</v>
      </c>
      <c r="AJ98">
        <v>0</v>
      </c>
      <c r="AK98">
        <v>16.710239335933807</v>
      </c>
      <c r="AL98">
        <v>19.085621959208265</v>
      </c>
      <c r="AM98">
        <v>2.3533243106245827</v>
      </c>
      <c r="AN98">
        <v>0</v>
      </c>
      <c r="AO98">
        <v>0</v>
      </c>
      <c r="AP98">
        <v>1.004899480923281</v>
      </c>
      <c r="AQ98">
        <v>0</v>
      </c>
      <c r="AR98">
        <v>8.3907736692028987</v>
      </c>
      <c r="AS98">
        <v>7.2565461643596443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855.21641002279773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2.4732065217391306E-4</v>
      </c>
      <c r="E99">
        <f t="shared" si="2"/>
        <v>0</v>
      </c>
      <c r="F99">
        <f t="shared" si="2"/>
        <v>0</v>
      </c>
      <c r="G99">
        <f t="shared" si="2"/>
        <v>1.4975175767918087E-4</v>
      </c>
      <c r="H99">
        <f t="shared" si="2"/>
        <v>0</v>
      </c>
      <c r="I99">
        <f t="shared" si="2"/>
        <v>0</v>
      </c>
      <c r="J99">
        <f t="shared" si="2"/>
        <v>1.1043980508782555E-3</v>
      </c>
      <c r="K99">
        <f t="shared" si="2"/>
        <v>3.1422952427319717</v>
      </c>
      <c r="L99">
        <f t="shared" si="2"/>
        <v>0.74245103810196444</v>
      </c>
      <c r="M99">
        <f t="shared" si="2"/>
        <v>0</v>
      </c>
      <c r="N99">
        <f t="shared" si="2"/>
        <v>0.70279144023695705</v>
      </c>
      <c r="O99">
        <f t="shared" si="2"/>
        <v>1.180583480118679</v>
      </c>
      <c r="P99">
        <f t="shared" si="2"/>
        <v>1.5860409360492089</v>
      </c>
      <c r="Q99">
        <f t="shared" si="2"/>
        <v>0.11273617800067816</v>
      </c>
      <c r="R99">
        <f t="shared" si="2"/>
        <v>0.16303003696435828</v>
      </c>
      <c r="S99">
        <f t="shared" si="2"/>
        <v>0.13547427015857114</v>
      </c>
      <c r="T99">
        <f t="shared" si="2"/>
        <v>0</v>
      </c>
      <c r="U99">
        <f t="shared" si="2"/>
        <v>6.7523584183599921</v>
      </c>
      <c r="V99">
        <f t="shared" si="2"/>
        <v>7.1632614266719602E-2</v>
      </c>
      <c r="W99">
        <f t="shared" si="2"/>
        <v>0.25404417938391177</v>
      </c>
      <c r="X99">
        <f t="shared" si="2"/>
        <v>0.8277228358276677</v>
      </c>
      <c r="Y99">
        <f t="shared" si="2"/>
        <v>0</v>
      </c>
      <c r="Z99">
        <f t="shared" si="2"/>
        <v>7.6791432395999892E-2</v>
      </c>
      <c r="AA99">
        <f t="shared" si="2"/>
        <v>0.24791958059344221</v>
      </c>
      <c r="AB99">
        <f t="shared" si="2"/>
        <v>0.23335170284627518</v>
      </c>
      <c r="AC99">
        <f t="shared" si="2"/>
        <v>0.17099613734089852</v>
      </c>
      <c r="AD99">
        <f t="shared" si="2"/>
        <v>0.16277337271492817</v>
      </c>
      <c r="AE99">
        <f t="shared" si="2"/>
        <v>0.29092394005470906</v>
      </c>
      <c r="AF99">
        <f t="shared" si="2"/>
        <v>0</v>
      </c>
      <c r="AG99">
        <f t="shared" si="2"/>
        <v>0</v>
      </c>
      <c r="AH99">
        <f t="shared" si="2"/>
        <v>0.9012697575894737</v>
      </c>
      <c r="AI99">
        <f t="shared" si="2"/>
        <v>8.5462266349696267E-2</v>
      </c>
      <c r="AJ99">
        <f t="shared" si="2"/>
        <v>0</v>
      </c>
      <c r="AK99">
        <f t="shared" si="2"/>
        <v>0.40104574406241045</v>
      </c>
      <c r="AL99">
        <f t="shared" si="2"/>
        <v>0.45703299121323193</v>
      </c>
      <c r="AM99">
        <f t="shared" si="2"/>
        <v>7.5120072212591288E-2</v>
      </c>
      <c r="AN99">
        <f t="shared" si="2"/>
        <v>0</v>
      </c>
      <c r="AO99">
        <f t="shared" si="2"/>
        <v>0</v>
      </c>
      <c r="AP99">
        <f t="shared" si="2"/>
        <v>2.2869312575400751E-2</v>
      </c>
      <c r="AQ99">
        <f t="shared" si="2"/>
        <v>0</v>
      </c>
      <c r="AR99">
        <f t="shared" si="2"/>
        <v>0.20462660965326052</v>
      </c>
      <c r="AS99">
        <f t="shared" si="2"/>
        <v>0.17271404922284636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19.175559109486578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21.232052360231123</v>
      </c>
      <c r="K3">
        <v>9.0399716228913682</v>
      </c>
      <c r="L3">
        <v>189.52797570131952</v>
      </c>
      <c r="M3">
        <v>27.239448163944925</v>
      </c>
      <c r="N3">
        <v>35.161175514242878</v>
      </c>
      <c r="O3">
        <v>0</v>
      </c>
      <c r="P3">
        <v>41.364094859984803</v>
      </c>
      <c r="Q3">
        <v>6.468442166132724</v>
      </c>
      <c r="R3">
        <v>12.556629714022138</v>
      </c>
      <c r="S3">
        <v>7.8166525477707012</v>
      </c>
      <c r="T3">
        <v>0</v>
      </c>
      <c r="U3">
        <v>61.427192034983712</v>
      </c>
      <c r="V3">
        <v>3.6186571363251474</v>
      </c>
      <c r="W3">
        <v>13.123817870907391</v>
      </c>
      <c r="X3">
        <v>43.921224176039125</v>
      </c>
      <c r="Y3">
        <v>0</v>
      </c>
      <c r="Z3">
        <v>3.8625512727272731</v>
      </c>
      <c r="AA3">
        <v>12.070497258649789</v>
      </c>
      <c r="AB3">
        <v>11.702100173165439</v>
      </c>
      <c r="AC3">
        <v>8.6075281976768938</v>
      </c>
      <c r="AD3">
        <v>10.823155179898677</v>
      </c>
      <c r="AE3">
        <v>14.639928250681919</v>
      </c>
      <c r="AF3">
        <v>7.0080778293549919</v>
      </c>
      <c r="AG3">
        <v>11.924227739792276</v>
      </c>
      <c r="AH3">
        <v>45.294009378269372</v>
      </c>
      <c r="AI3">
        <v>1.0557290424952499</v>
      </c>
      <c r="AJ3">
        <v>0</v>
      </c>
      <c r="AK3">
        <v>20.183978198817968</v>
      </c>
      <c r="AL3">
        <v>0</v>
      </c>
      <c r="AM3">
        <v>4.6808403383389656</v>
      </c>
      <c r="AN3">
        <v>0.67014728636355025</v>
      </c>
      <c r="AO3">
        <v>0</v>
      </c>
      <c r="AP3">
        <v>0.53111174871582423</v>
      </c>
      <c r="AQ3">
        <v>9.7774464477303411</v>
      </c>
      <c r="AR3">
        <v>10.135360348641306</v>
      </c>
      <c r="AS3">
        <v>8.3659655045505268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653.82998806466583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21.232052360231123</v>
      </c>
      <c r="K4">
        <v>9.0399716228913682</v>
      </c>
      <c r="L4">
        <v>189.52797570131952</v>
      </c>
      <c r="M4">
        <v>27.239448163944925</v>
      </c>
      <c r="N4">
        <v>35.161175514242878</v>
      </c>
      <c r="O4">
        <v>0</v>
      </c>
      <c r="P4">
        <v>41.364094859984803</v>
      </c>
      <c r="Q4">
        <v>6.468442166132724</v>
      </c>
      <c r="R4">
        <v>12.556629714022138</v>
      </c>
      <c r="S4">
        <v>7.8166525477707012</v>
      </c>
      <c r="T4">
        <v>0</v>
      </c>
      <c r="U4">
        <v>61.470134413501768</v>
      </c>
      <c r="V4">
        <v>3.6186571363251474</v>
      </c>
      <c r="W4">
        <v>13.123817870907391</v>
      </c>
      <c r="X4">
        <v>43.921224176039125</v>
      </c>
      <c r="Y4">
        <v>0</v>
      </c>
      <c r="Z4">
        <v>3.8625512727272731</v>
      </c>
      <c r="AA4">
        <v>12.480332925738397</v>
      </c>
      <c r="AB4">
        <v>11.702100173165439</v>
      </c>
      <c r="AC4">
        <v>8.6075281976768938</v>
      </c>
      <c r="AD4">
        <v>10.823155179898677</v>
      </c>
      <c r="AE4">
        <v>14.639928250681919</v>
      </c>
      <c r="AF4">
        <v>7.0080778293549919</v>
      </c>
      <c r="AG4">
        <v>11.924227739792276</v>
      </c>
      <c r="AH4">
        <v>45.294009378269372</v>
      </c>
      <c r="AI4">
        <v>1.0557290424952499</v>
      </c>
      <c r="AJ4">
        <v>0</v>
      </c>
      <c r="AK4">
        <v>20.183978198817968</v>
      </c>
      <c r="AL4">
        <v>0</v>
      </c>
      <c r="AM4">
        <v>4.6808403383389656</v>
      </c>
      <c r="AN4">
        <v>0.67014728636355025</v>
      </c>
      <c r="AO4">
        <v>0</v>
      </c>
      <c r="AP4">
        <v>0.53111174871582423</v>
      </c>
      <c r="AQ4">
        <v>9.7774464477303411</v>
      </c>
      <c r="AR4">
        <v>10.135360348641306</v>
      </c>
      <c r="AS4">
        <v>8.3659655045505268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654.28276611027263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21.241362210162801</v>
      </c>
      <c r="K5">
        <v>9.0399716228913682</v>
      </c>
      <c r="L5">
        <v>189.52797570131952</v>
      </c>
      <c r="M5">
        <v>27.239448163944925</v>
      </c>
      <c r="N5">
        <v>35.161175514242878</v>
      </c>
      <c r="O5">
        <v>0</v>
      </c>
      <c r="P5">
        <v>41.364094859984803</v>
      </c>
      <c r="Q5">
        <v>6.468442166132724</v>
      </c>
      <c r="R5">
        <v>12.556629714022138</v>
      </c>
      <c r="S5">
        <v>7.8166525477707012</v>
      </c>
      <c r="T5">
        <v>0</v>
      </c>
      <c r="U5">
        <v>61.470134413501768</v>
      </c>
      <c r="V5">
        <v>3.6186571363251474</v>
      </c>
      <c r="W5">
        <v>13.123817870907391</v>
      </c>
      <c r="X5">
        <v>43.921224176039125</v>
      </c>
      <c r="Y5">
        <v>0</v>
      </c>
      <c r="Z5">
        <v>3.8625512727272731</v>
      </c>
      <c r="AA5">
        <v>12.480332925738397</v>
      </c>
      <c r="AB5">
        <v>11.702100173165439</v>
      </c>
      <c r="AC5">
        <v>8.6075281976768938</v>
      </c>
      <c r="AD5">
        <v>10.823155179898677</v>
      </c>
      <c r="AE5">
        <v>14.639928250681919</v>
      </c>
      <c r="AF5">
        <v>7.0080778293549919</v>
      </c>
      <c r="AG5">
        <v>11.924227739792276</v>
      </c>
      <c r="AH5">
        <v>45.294009378269372</v>
      </c>
      <c r="AI5">
        <v>1.0557290424952499</v>
      </c>
      <c r="AJ5">
        <v>0</v>
      </c>
      <c r="AK5">
        <v>20.183978198817968</v>
      </c>
      <c r="AL5">
        <v>0</v>
      </c>
      <c r="AM5">
        <v>4.6808403383389656</v>
      </c>
      <c r="AN5">
        <v>0.67014728636355025</v>
      </c>
      <c r="AO5">
        <v>0</v>
      </c>
      <c r="AP5">
        <v>0.53111174871582423</v>
      </c>
      <c r="AQ5">
        <v>9.7774464477303411</v>
      </c>
      <c r="AR5">
        <v>10.135360348641306</v>
      </c>
      <c r="AS5">
        <v>8.3659655045505268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654.29207596020433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21.241362210162801</v>
      </c>
      <c r="K6">
        <v>9.0399716228913682</v>
      </c>
      <c r="L6">
        <v>189.52797570131952</v>
      </c>
      <c r="M6">
        <v>27.239448163944925</v>
      </c>
      <c r="N6">
        <v>35.161175514242878</v>
      </c>
      <c r="O6">
        <v>0</v>
      </c>
      <c r="P6">
        <v>41.364094859984803</v>
      </c>
      <c r="Q6">
        <v>6.468442166132724</v>
      </c>
      <c r="R6">
        <v>12.556629714022138</v>
      </c>
      <c r="S6">
        <v>7.8166525477707012</v>
      </c>
      <c r="T6">
        <v>0</v>
      </c>
      <c r="U6">
        <v>61.470134413501768</v>
      </c>
      <c r="V6">
        <v>3.6186571363251474</v>
      </c>
      <c r="W6">
        <v>13.123817870907391</v>
      </c>
      <c r="X6">
        <v>43.921224176039125</v>
      </c>
      <c r="Y6">
        <v>0</v>
      </c>
      <c r="Z6">
        <v>3.8625512727272731</v>
      </c>
      <c r="AA6">
        <v>12.480332925738397</v>
      </c>
      <c r="AB6">
        <v>11.702100173165439</v>
      </c>
      <c r="AC6">
        <v>8.6075281976768938</v>
      </c>
      <c r="AD6">
        <v>10.823155179898677</v>
      </c>
      <c r="AE6">
        <v>14.639928250681919</v>
      </c>
      <c r="AF6">
        <v>7.0080778293549919</v>
      </c>
      <c r="AG6">
        <v>11.924227739792276</v>
      </c>
      <c r="AH6">
        <v>45.294009378269372</v>
      </c>
      <c r="AI6">
        <v>1.0557290424952499</v>
      </c>
      <c r="AJ6">
        <v>0</v>
      </c>
      <c r="AK6">
        <v>20.183978198817968</v>
      </c>
      <c r="AL6">
        <v>0</v>
      </c>
      <c r="AM6">
        <v>4.6808403383389656</v>
      </c>
      <c r="AN6">
        <v>0.67014728636355025</v>
      </c>
      <c r="AO6">
        <v>0</v>
      </c>
      <c r="AP6">
        <v>0.53111174871582423</v>
      </c>
      <c r="AQ6">
        <v>9.7774464477303411</v>
      </c>
      <c r="AR6">
        <v>10.135360348641306</v>
      </c>
      <c r="AS6">
        <v>8.3659655045505268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654.29207596020433</v>
      </c>
    </row>
    <row r="7" spans="1:117">
      <c r="A7" t="s">
        <v>49</v>
      </c>
      <c r="B7">
        <v>0</v>
      </c>
      <c r="C7">
        <v>0</v>
      </c>
      <c r="D7">
        <v>1.1891376811594203</v>
      </c>
      <c r="E7">
        <v>0</v>
      </c>
      <c r="F7">
        <v>0</v>
      </c>
      <c r="G7">
        <v>0.72879188737201361</v>
      </c>
      <c r="H7">
        <v>0</v>
      </c>
      <c r="I7">
        <v>0</v>
      </c>
      <c r="J7">
        <v>5.0178464497041411</v>
      </c>
      <c r="K7">
        <v>9.0399716228913682</v>
      </c>
      <c r="L7">
        <v>189.52737453388414</v>
      </c>
      <c r="M7">
        <v>27.239448163944925</v>
      </c>
      <c r="N7">
        <v>35.161175514242878</v>
      </c>
      <c r="O7">
        <v>0</v>
      </c>
      <c r="P7">
        <v>41.364094859984803</v>
      </c>
      <c r="Q7">
        <v>6.468442166132724</v>
      </c>
      <c r="R7">
        <v>12.556629714022138</v>
      </c>
      <c r="S7">
        <v>7.8166525477707012</v>
      </c>
      <c r="T7">
        <v>0</v>
      </c>
      <c r="U7">
        <v>61.470134413501768</v>
      </c>
      <c r="V7">
        <v>3.6186571363251474</v>
      </c>
      <c r="W7">
        <v>13.123817870907391</v>
      </c>
      <c r="X7">
        <v>43.921224176039125</v>
      </c>
      <c r="Y7">
        <v>0</v>
      </c>
      <c r="Z7">
        <v>3.8625512727272731</v>
      </c>
      <c r="AA7">
        <v>12.480332925738397</v>
      </c>
      <c r="AB7">
        <v>11.702100173165439</v>
      </c>
      <c r="AC7">
        <v>8.6075281976768938</v>
      </c>
      <c r="AD7">
        <v>10.823155179898677</v>
      </c>
      <c r="AE7">
        <v>14.639928250681919</v>
      </c>
      <c r="AF7">
        <v>7.0080778293549919</v>
      </c>
      <c r="AG7">
        <v>11.924227739792276</v>
      </c>
      <c r="AH7">
        <v>45.294009378269372</v>
      </c>
      <c r="AI7">
        <v>1.0557290424952499</v>
      </c>
      <c r="AJ7">
        <v>0</v>
      </c>
      <c r="AK7">
        <v>20.183978198817968</v>
      </c>
      <c r="AL7">
        <v>0</v>
      </c>
      <c r="AM7">
        <v>4.6808403383389656</v>
      </c>
      <c r="AN7">
        <v>0.67014728636355025</v>
      </c>
      <c r="AO7">
        <v>0</v>
      </c>
      <c r="AP7">
        <v>0.53111174871582423</v>
      </c>
      <c r="AQ7">
        <v>9.7774464477303411</v>
      </c>
      <c r="AR7">
        <v>10.135360348641306</v>
      </c>
      <c r="AS7">
        <v>8.3659655045505268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639.98588860084169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0.30925697637795274</v>
      </c>
      <c r="K8">
        <v>9.0399716228913682</v>
      </c>
      <c r="L8">
        <v>189.52737453388414</v>
      </c>
      <c r="M8">
        <v>27.239448163944925</v>
      </c>
      <c r="N8">
        <v>35.161175514242878</v>
      </c>
      <c r="O8">
        <v>0</v>
      </c>
      <c r="P8">
        <v>41.364094859984803</v>
      </c>
      <c r="Q8">
        <v>6.468442166132724</v>
      </c>
      <c r="R8">
        <v>12.556629714022138</v>
      </c>
      <c r="S8">
        <v>7.8166525477707012</v>
      </c>
      <c r="T8">
        <v>0</v>
      </c>
      <c r="U8">
        <v>61.470134413501768</v>
      </c>
      <c r="V8">
        <v>3.6186571363251474</v>
      </c>
      <c r="W8">
        <v>13.123817870907391</v>
      </c>
      <c r="X8">
        <v>43.921224176039125</v>
      </c>
      <c r="Y8">
        <v>0</v>
      </c>
      <c r="Z8">
        <v>3.8625512727272731</v>
      </c>
      <c r="AA8">
        <v>12.480332925738397</v>
      </c>
      <c r="AB8">
        <v>11.702100173165439</v>
      </c>
      <c r="AC8">
        <v>8.6075281976768938</v>
      </c>
      <c r="AD8">
        <v>10.823155179898677</v>
      </c>
      <c r="AE8">
        <v>14.639928250681919</v>
      </c>
      <c r="AF8">
        <v>7.0080778293549919</v>
      </c>
      <c r="AG8">
        <v>11.924227739792276</v>
      </c>
      <c r="AH8">
        <v>45.294009378269372</v>
      </c>
      <c r="AI8">
        <v>1.0557290424952499</v>
      </c>
      <c r="AJ8">
        <v>0</v>
      </c>
      <c r="AK8">
        <v>20.183978198817968</v>
      </c>
      <c r="AL8">
        <v>0</v>
      </c>
      <c r="AM8">
        <v>4.6808403383389656</v>
      </c>
      <c r="AN8">
        <v>0.67014728636355025</v>
      </c>
      <c r="AO8">
        <v>0</v>
      </c>
      <c r="AP8">
        <v>0.53111174871582423</v>
      </c>
      <c r="AQ8">
        <v>9.7774464477303411</v>
      </c>
      <c r="AR8">
        <v>10.135360348641306</v>
      </c>
      <c r="AS8">
        <v>8.3659655045505268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633.3593695589841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9.0399716228913682</v>
      </c>
      <c r="L9">
        <v>189.52737453388414</v>
      </c>
      <c r="M9">
        <v>27.239448163944925</v>
      </c>
      <c r="N9">
        <v>35.161175514242878</v>
      </c>
      <c r="O9">
        <v>0</v>
      </c>
      <c r="P9">
        <v>41.364094859984803</v>
      </c>
      <c r="Q9">
        <v>6.468442166132724</v>
      </c>
      <c r="R9">
        <v>12.556629714022138</v>
      </c>
      <c r="S9">
        <v>7.8166525477707012</v>
      </c>
      <c r="T9">
        <v>0</v>
      </c>
      <c r="U9">
        <v>61.470134413501768</v>
      </c>
      <c r="V9">
        <v>3.6186571363251474</v>
      </c>
      <c r="W9">
        <v>13.123817870907391</v>
      </c>
      <c r="X9">
        <v>43.921224176039125</v>
      </c>
      <c r="Y9">
        <v>0</v>
      </c>
      <c r="Z9">
        <v>3.8625512727272731</v>
      </c>
      <c r="AA9">
        <v>12.480332925738397</v>
      </c>
      <c r="AB9">
        <v>11.702100173165439</v>
      </c>
      <c r="AC9">
        <v>8.6075281976768938</v>
      </c>
      <c r="AD9">
        <v>10.823155179898677</v>
      </c>
      <c r="AE9">
        <v>14.639928250681919</v>
      </c>
      <c r="AF9">
        <v>7.0080778293549919</v>
      </c>
      <c r="AG9">
        <v>11.924227739792276</v>
      </c>
      <c r="AH9">
        <v>45.294009378269372</v>
      </c>
      <c r="AI9">
        <v>1.0557290424952499</v>
      </c>
      <c r="AJ9">
        <v>0</v>
      </c>
      <c r="AK9">
        <v>20.183978198817968</v>
      </c>
      <c r="AL9">
        <v>0</v>
      </c>
      <c r="AM9">
        <v>4.6808403383389656</v>
      </c>
      <c r="AN9">
        <v>0.67014728636355025</v>
      </c>
      <c r="AO9">
        <v>0</v>
      </c>
      <c r="AP9">
        <v>0.53111174871582423</v>
      </c>
      <c r="AQ9">
        <v>9.7774464477303411</v>
      </c>
      <c r="AR9">
        <v>10.135360348641306</v>
      </c>
      <c r="AS9">
        <v>8.5651553869433723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633.24930246499889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9.0399716228913682</v>
      </c>
      <c r="L10">
        <v>189.52737453388414</v>
      </c>
      <c r="M10">
        <v>27.239448163944925</v>
      </c>
      <c r="N10">
        <v>35.161175514242878</v>
      </c>
      <c r="O10">
        <v>0</v>
      </c>
      <c r="P10">
        <v>41.364094859984803</v>
      </c>
      <c r="Q10">
        <v>6.468442166132724</v>
      </c>
      <c r="R10">
        <v>12.556629714022138</v>
      </c>
      <c r="S10">
        <v>7.8166525477707012</v>
      </c>
      <c r="T10">
        <v>0</v>
      </c>
      <c r="U10">
        <v>61.470134413501768</v>
      </c>
      <c r="V10">
        <v>3.6186571363251474</v>
      </c>
      <c r="W10">
        <v>13.123817870907391</v>
      </c>
      <c r="X10">
        <v>43.921224176039125</v>
      </c>
      <c r="Y10">
        <v>0</v>
      </c>
      <c r="Z10">
        <v>3.8625512727272731</v>
      </c>
      <c r="AA10">
        <v>12.480332925738397</v>
      </c>
      <c r="AB10">
        <v>11.702100173165439</v>
      </c>
      <c r="AC10">
        <v>8.6075281976768938</v>
      </c>
      <c r="AD10">
        <v>10.823155179898677</v>
      </c>
      <c r="AE10">
        <v>14.639928250681919</v>
      </c>
      <c r="AF10">
        <v>7.0080778293549919</v>
      </c>
      <c r="AG10">
        <v>11.924227739792276</v>
      </c>
      <c r="AH10">
        <v>45.294009378269372</v>
      </c>
      <c r="AI10">
        <v>1.0557290424952499</v>
      </c>
      <c r="AJ10">
        <v>0</v>
      </c>
      <c r="AK10">
        <v>20.183978198817968</v>
      </c>
      <c r="AL10">
        <v>0</v>
      </c>
      <c r="AM10">
        <v>4.6808403383389656</v>
      </c>
      <c r="AN10">
        <v>0.67014728636355025</v>
      </c>
      <c r="AO10">
        <v>0</v>
      </c>
      <c r="AP10">
        <v>0.53111174871582423</v>
      </c>
      <c r="AQ10">
        <v>9.7774464477303411</v>
      </c>
      <c r="AR10">
        <v>10.135360348641306</v>
      </c>
      <c r="AS10">
        <v>8.5651553869433723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633.24930246499889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9.0400103550034761</v>
      </c>
      <c r="L11">
        <v>189.52670545228796</v>
      </c>
      <c r="M11">
        <v>27.241245274223633</v>
      </c>
      <c r="N11">
        <v>35.169550848916572</v>
      </c>
      <c r="O11">
        <v>0</v>
      </c>
      <c r="P11">
        <v>41.360894054023071</v>
      </c>
      <c r="Q11">
        <v>6.4688605074626864</v>
      </c>
      <c r="R11">
        <v>12.557429213589925</v>
      </c>
      <c r="S11">
        <v>7.816672148887184</v>
      </c>
      <c r="T11">
        <v>0</v>
      </c>
      <c r="U11">
        <v>61.470134413501768</v>
      </c>
      <c r="V11">
        <v>3.6186571363251474</v>
      </c>
      <c r="W11">
        <v>13.123817870907391</v>
      </c>
      <c r="X11">
        <v>43.921224176039125</v>
      </c>
      <c r="Y11">
        <v>0</v>
      </c>
      <c r="Z11">
        <v>3.8625512727272731</v>
      </c>
      <c r="AA11">
        <v>12.480332925738397</v>
      </c>
      <c r="AB11">
        <v>11.702100173165439</v>
      </c>
      <c r="AC11">
        <v>8.6075281976768938</v>
      </c>
      <c r="AD11">
        <v>10.823155179898677</v>
      </c>
      <c r="AE11">
        <v>14.639928250681919</v>
      </c>
      <c r="AF11">
        <v>7.0080778293549919</v>
      </c>
      <c r="AG11">
        <v>11.924227739792276</v>
      </c>
      <c r="AH11">
        <v>45.294009378269372</v>
      </c>
      <c r="AI11">
        <v>1.0557290424952499</v>
      </c>
      <c r="AJ11">
        <v>0</v>
      </c>
      <c r="AK11">
        <v>20.183978198817968</v>
      </c>
      <c r="AL11">
        <v>0</v>
      </c>
      <c r="AM11">
        <v>4.6808403383389656</v>
      </c>
      <c r="AN11">
        <v>0.67014728636355025</v>
      </c>
      <c r="AO11">
        <v>0</v>
      </c>
      <c r="AP11">
        <v>2.8073050451532726</v>
      </c>
      <c r="AQ11">
        <v>9.7774464477303411</v>
      </c>
      <c r="AR11">
        <v>10.135360348641306</v>
      </c>
      <c r="AS11">
        <v>8.5651553869433723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635.53307449295721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9.0401241665206484</v>
      </c>
      <c r="L12">
        <v>189.52670545228796</v>
      </c>
      <c r="M12">
        <v>27.241245274223633</v>
      </c>
      <c r="N12">
        <v>35.169550848916572</v>
      </c>
      <c r="O12">
        <v>0</v>
      </c>
      <c r="P12">
        <v>41.360894054023071</v>
      </c>
      <c r="Q12">
        <v>6.4688605074626864</v>
      </c>
      <c r="R12">
        <v>12.557429213589925</v>
      </c>
      <c r="S12">
        <v>7.816672148887184</v>
      </c>
      <c r="T12">
        <v>0</v>
      </c>
      <c r="U12">
        <v>61.470134413501768</v>
      </c>
      <c r="V12">
        <v>3.6186571363251474</v>
      </c>
      <c r="W12">
        <v>13.123817870907391</v>
      </c>
      <c r="X12">
        <v>43.921224176039125</v>
      </c>
      <c r="Y12">
        <v>0</v>
      </c>
      <c r="Z12">
        <v>3.8625512727272731</v>
      </c>
      <c r="AA12">
        <v>12.480332925738397</v>
      </c>
      <c r="AB12">
        <v>11.702100173165439</v>
      </c>
      <c r="AC12">
        <v>8.6075281976768938</v>
      </c>
      <c r="AD12">
        <v>10.823155179898677</v>
      </c>
      <c r="AE12">
        <v>14.639928250681919</v>
      </c>
      <c r="AF12">
        <v>7.0080778293549919</v>
      </c>
      <c r="AG12">
        <v>11.924227739792276</v>
      </c>
      <c r="AH12">
        <v>45.294009378269372</v>
      </c>
      <c r="AI12">
        <v>1.0557290424952499</v>
      </c>
      <c r="AJ12">
        <v>0</v>
      </c>
      <c r="AK12">
        <v>20.183978198817968</v>
      </c>
      <c r="AL12">
        <v>0</v>
      </c>
      <c r="AM12">
        <v>4.6808403383389656</v>
      </c>
      <c r="AN12">
        <v>0.67014728636355025</v>
      </c>
      <c r="AO12">
        <v>0</v>
      </c>
      <c r="AP12">
        <v>2.8073050451532726</v>
      </c>
      <c r="AQ12">
        <v>7.2771071750702889</v>
      </c>
      <c r="AR12">
        <v>10.135360348641306</v>
      </c>
      <c r="AS12">
        <v>8.5651553869433723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633.03284903181441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9.0401241665206484</v>
      </c>
      <c r="L13">
        <v>189.52670545228796</v>
      </c>
      <c r="M13">
        <v>27.241245274223633</v>
      </c>
      <c r="N13">
        <v>35.169550848916572</v>
      </c>
      <c r="O13">
        <v>0</v>
      </c>
      <c r="P13">
        <v>41.360894054023071</v>
      </c>
      <c r="Q13">
        <v>6.4688605074626864</v>
      </c>
      <c r="R13">
        <v>12.557429213589925</v>
      </c>
      <c r="S13">
        <v>7.816672148887184</v>
      </c>
      <c r="T13">
        <v>0</v>
      </c>
      <c r="U13">
        <v>61.470134413501768</v>
      </c>
      <c r="V13">
        <v>3.6186571363251474</v>
      </c>
      <c r="W13">
        <v>13.123817870907391</v>
      </c>
      <c r="X13">
        <v>43.921224176039125</v>
      </c>
      <c r="Y13">
        <v>0</v>
      </c>
      <c r="Z13">
        <v>3.8625512727272731</v>
      </c>
      <c r="AA13">
        <v>12.480332925738397</v>
      </c>
      <c r="AB13">
        <v>11.702100173165439</v>
      </c>
      <c r="AC13">
        <v>8.6075281976768938</v>
      </c>
      <c r="AD13">
        <v>10.823155179898677</v>
      </c>
      <c r="AE13">
        <v>14.639928250681919</v>
      </c>
      <c r="AF13">
        <v>7.0080778293549919</v>
      </c>
      <c r="AG13">
        <v>11.924227739792276</v>
      </c>
      <c r="AH13">
        <v>45.294009378269372</v>
      </c>
      <c r="AI13">
        <v>1.0557290424952499</v>
      </c>
      <c r="AJ13">
        <v>0</v>
      </c>
      <c r="AK13">
        <v>20.183978198817968</v>
      </c>
      <c r="AL13">
        <v>0</v>
      </c>
      <c r="AM13">
        <v>4.6808403383389656</v>
      </c>
      <c r="AN13">
        <v>0.67014728636355025</v>
      </c>
      <c r="AO13">
        <v>0</v>
      </c>
      <c r="AP13">
        <v>2.8073050451532726</v>
      </c>
      <c r="AQ13">
        <v>7.2771071750702889</v>
      </c>
      <c r="AR13">
        <v>10.135360348641306</v>
      </c>
      <c r="AS13">
        <v>8.5651553869433723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633.03284903181441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9.0401241665206484</v>
      </c>
      <c r="L14">
        <v>189.52670545228796</v>
      </c>
      <c r="M14">
        <v>27.241245274223633</v>
      </c>
      <c r="N14">
        <v>35.169550848916572</v>
      </c>
      <c r="O14">
        <v>0</v>
      </c>
      <c r="P14">
        <v>41.360894054023071</v>
      </c>
      <c r="Q14">
        <v>6.4688605074626864</v>
      </c>
      <c r="R14">
        <v>12.557429213589925</v>
      </c>
      <c r="S14">
        <v>7.816672148887184</v>
      </c>
      <c r="T14">
        <v>0</v>
      </c>
      <c r="U14">
        <v>61.470134413501768</v>
      </c>
      <c r="V14">
        <v>3.6186571363251474</v>
      </c>
      <c r="W14">
        <v>13.123817870907391</v>
      </c>
      <c r="X14">
        <v>43.921224176039125</v>
      </c>
      <c r="Y14">
        <v>0</v>
      </c>
      <c r="Z14">
        <v>3.8625512727272731</v>
      </c>
      <c r="AA14">
        <v>12.480332925738397</v>
      </c>
      <c r="AB14">
        <v>11.702100173165439</v>
      </c>
      <c r="AC14">
        <v>8.6075281976768938</v>
      </c>
      <c r="AD14">
        <v>10.823155179898677</v>
      </c>
      <c r="AE14">
        <v>14.639928250681919</v>
      </c>
      <c r="AF14">
        <v>7.0080778293549919</v>
      </c>
      <c r="AG14">
        <v>11.924227739792276</v>
      </c>
      <c r="AH14">
        <v>45.294009378269372</v>
      </c>
      <c r="AI14">
        <v>1.0557290424952499</v>
      </c>
      <c r="AJ14">
        <v>0</v>
      </c>
      <c r="AK14">
        <v>20.183978198817968</v>
      </c>
      <c r="AL14">
        <v>0</v>
      </c>
      <c r="AM14">
        <v>4.6808403383389656</v>
      </c>
      <c r="AN14">
        <v>0.67014728636355025</v>
      </c>
      <c r="AO14">
        <v>0</v>
      </c>
      <c r="AP14">
        <v>0.91047719585749787</v>
      </c>
      <c r="AQ14">
        <v>7.2771071750702889</v>
      </c>
      <c r="AR14">
        <v>10.135360348641306</v>
      </c>
      <c r="AS14">
        <v>8.5651553869433723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631.13602118251868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9.0699871608304186</v>
      </c>
      <c r="L15">
        <v>189.52596273026555</v>
      </c>
      <c r="M15">
        <v>26.800587847818814</v>
      </c>
      <c r="N15">
        <v>34.629361281555923</v>
      </c>
      <c r="O15">
        <v>0</v>
      </c>
      <c r="P15">
        <v>40.156649727064725</v>
      </c>
      <c r="Q15">
        <v>6.4688605074626864</v>
      </c>
      <c r="R15">
        <v>12.557429213589925</v>
      </c>
      <c r="S15">
        <v>7.816672148887184</v>
      </c>
      <c r="T15">
        <v>0</v>
      </c>
      <c r="U15">
        <v>61.470134413501768</v>
      </c>
      <c r="V15">
        <v>3.6186571363251474</v>
      </c>
      <c r="W15">
        <v>13.123817870907391</v>
      </c>
      <c r="X15">
        <v>43.921224176039125</v>
      </c>
      <c r="Y15">
        <v>0</v>
      </c>
      <c r="Z15">
        <v>3.8625512727272731</v>
      </c>
      <c r="AA15">
        <v>12.480332925738397</v>
      </c>
      <c r="AB15">
        <v>11.702100173165439</v>
      </c>
      <c r="AC15">
        <v>8.6075281976768938</v>
      </c>
      <c r="AD15">
        <v>10.823155179898677</v>
      </c>
      <c r="AE15">
        <v>14.639928250681919</v>
      </c>
      <c r="AF15">
        <v>7.0080778293549919</v>
      </c>
      <c r="AG15">
        <v>11.924227739792276</v>
      </c>
      <c r="AH15">
        <v>45.294009378269372</v>
      </c>
      <c r="AI15">
        <v>1.0557290424952499</v>
      </c>
      <c r="AJ15">
        <v>0</v>
      </c>
      <c r="AK15">
        <v>20.183978198817968</v>
      </c>
      <c r="AL15">
        <v>0</v>
      </c>
      <c r="AM15">
        <v>4.6808403383389656</v>
      </c>
      <c r="AN15">
        <v>0.67014728636355025</v>
      </c>
      <c r="AO15">
        <v>0</v>
      </c>
      <c r="AP15">
        <v>0.91047719585749787</v>
      </c>
      <c r="AQ15">
        <v>4.8514047833801932</v>
      </c>
      <c r="AR15">
        <v>10.135360348641306</v>
      </c>
      <c r="AS15">
        <v>8.5651553869433723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626.554347742392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9.0400415398113179</v>
      </c>
      <c r="L16">
        <v>189.52596273026555</v>
      </c>
      <c r="M16">
        <v>26.800587847818814</v>
      </c>
      <c r="N16">
        <v>34.629361281555923</v>
      </c>
      <c r="O16">
        <v>0</v>
      </c>
      <c r="P16">
        <v>40.156649727064725</v>
      </c>
      <c r="Q16">
        <v>6.4688605074626864</v>
      </c>
      <c r="R16">
        <v>12.557429213589925</v>
      </c>
      <c r="S16">
        <v>7.816672148887184</v>
      </c>
      <c r="T16">
        <v>0</v>
      </c>
      <c r="U16">
        <v>61.470134413501768</v>
      </c>
      <c r="V16">
        <v>3.6186571363251474</v>
      </c>
      <c r="W16">
        <v>13.123817870907391</v>
      </c>
      <c r="X16">
        <v>43.921224176039125</v>
      </c>
      <c r="Y16">
        <v>0</v>
      </c>
      <c r="Z16">
        <v>3.8625512727272731</v>
      </c>
      <c r="AA16">
        <v>12.480332925738397</v>
      </c>
      <c r="AB16">
        <v>11.702100173165439</v>
      </c>
      <c r="AC16">
        <v>8.6075281976768938</v>
      </c>
      <c r="AD16">
        <v>10.823155179898677</v>
      </c>
      <c r="AE16">
        <v>14.639928250681919</v>
      </c>
      <c r="AF16">
        <v>7.0080778293549919</v>
      </c>
      <c r="AG16">
        <v>11.924227739792276</v>
      </c>
      <c r="AH16">
        <v>45.294009378269372</v>
      </c>
      <c r="AI16">
        <v>1.0557290424952499</v>
      </c>
      <c r="AJ16">
        <v>0</v>
      </c>
      <c r="AK16">
        <v>20.183978198817968</v>
      </c>
      <c r="AL16">
        <v>0</v>
      </c>
      <c r="AM16">
        <v>4.6808403383389656</v>
      </c>
      <c r="AN16">
        <v>0.67014728636355025</v>
      </c>
      <c r="AO16">
        <v>0</v>
      </c>
      <c r="AP16">
        <v>0.91047719585749787</v>
      </c>
      <c r="AQ16">
        <v>4.8514047833801932</v>
      </c>
      <c r="AR16">
        <v>10.135360348641306</v>
      </c>
      <c r="AS16">
        <v>8.5651553869433723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626.52440212137299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9.0400415398113179</v>
      </c>
      <c r="L17">
        <v>189.52596273026555</v>
      </c>
      <c r="M17">
        <v>26.800587847818814</v>
      </c>
      <c r="N17">
        <v>34.629361281555923</v>
      </c>
      <c r="O17">
        <v>0</v>
      </c>
      <c r="P17">
        <v>40.156649727064725</v>
      </c>
      <c r="Q17">
        <v>6.4688605074626864</v>
      </c>
      <c r="R17">
        <v>12.557429213589925</v>
      </c>
      <c r="S17">
        <v>7.816672148887184</v>
      </c>
      <c r="T17">
        <v>0</v>
      </c>
      <c r="U17">
        <v>61.470134413501768</v>
      </c>
      <c r="V17">
        <v>3.6186571363251474</v>
      </c>
      <c r="W17">
        <v>13.123817870907391</v>
      </c>
      <c r="X17">
        <v>43.921224176039125</v>
      </c>
      <c r="Y17">
        <v>0</v>
      </c>
      <c r="Z17">
        <v>3.8625512727272731</v>
      </c>
      <c r="AA17">
        <v>12.480332925738397</v>
      </c>
      <c r="AB17">
        <v>11.702100173165439</v>
      </c>
      <c r="AC17">
        <v>8.6075281976768938</v>
      </c>
      <c r="AD17">
        <v>10.823155179898677</v>
      </c>
      <c r="AE17">
        <v>14.639928250681919</v>
      </c>
      <c r="AF17">
        <v>5.2560585688174424</v>
      </c>
      <c r="AG17">
        <v>11.924227739792276</v>
      </c>
      <c r="AH17">
        <v>45.294009378269372</v>
      </c>
      <c r="AI17">
        <v>1.0557290424952499</v>
      </c>
      <c r="AJ17">
        <v>0</v>
      </c>
      <c r="AK17">
        <v>20.183978198817968</v>
      </c>
      <c r="AL17">
        <v>0</v>
      </c>
      <c r="AM17">
        <v>4.6808403383389656</v>
      </c>
      <c r="AN17">
        <v>0.67014728636355025</v>
      </c>
      <c r="AO17">
        <v>0</v>
      </c>
      <c r="AP17">
        <v>0.91047719585749787</v>
      </c>
      <c r="AQ17">
        <v>4.8514047833801932</v>
      </c>
      <c r="AR17">
        <v>10.135360348641306</v>
      </c>
      <c r="AS17">
        <v>8.5651553869433723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624.77238286083536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9.0400415398113179</v>
      </c>
      <c r="L18">
        <v>189.52596273026555</v>
      </c>
      <c r="M18">
        <v>26.800587847818814</v>
      </c>
      <c r="N18">
        <v>34.629361281555923</v>
      </c>
      <c r="O18">
        <v>0</v>
      </c>
      <c r="P18">
        <v>40.156649727064725</v>
      </c>
      <c r="Q18">
        <v>6.4688605074626864</v>
      </c>
      <c r="R18">
        <v>12.557429213589925</v>
      </c>
      <c r="S18">
        <v>7.816672148887184</v>
      </c>
      <c r="T18">
        <v>0</v>
      </c>
      <c r="U18">
        <v>61.470134413501768</v>
      </c>
      <c r="V18">
        <v>3.6186571363251474</v>
      </c>
      <c r="W18">
        <v>13.123817870907391</v>
      </c>
      <c r="X18">
        <v>43.921224176039125</v>
      </c>
      <c r="Y18">
        <v>0</v>
      </c>
      <c r="Z18">
        <v>3.8625512727272731</v>
      </c>
      <c r="AA18">
        <v>12.480332925738397</v>
      </c>
      <c r="AB18">
        <v>11.702100173165439</v>
      </c>
      <c r="AC18">
        <v>8.6075281976768938</v>
      </c>
      <c r="AD18">
        <v>8.0985870198958292</v>
      </c>
      <c r="AE18">
        <v>14.639928250681919</v>
      </c>
      <c r="AF18">
        <v>5.2560585688174424</v>
      </c>
      <c r="AG18">
        <v>11.924227739792276</v>
      </c>
      <c r="AH18">
        <v>45.294009378269372</v>
      </c>
      <c r="AI18">
        <v>1.0557290424952499</v>
      </c>
      <c r="AJ18">
        <v>0</v>
      </c>
      <c r="AK18">
        <v>20.183978198817968</v>
      </c>
      <c r="AL18">
        <v>0</v>
      </c>
      <c r="AM18">
        <v>4.6808403383389656</v>
      </c>
      <c r="AN18">
        <v>0.67014728636355025</v>
      </c>
      <c r="AO18">
        <v>0</v>
      </c>
      <c r="AP18">
        <v>0.91047719585749787</v>
      </c>
      <c r="AQ18">
        <v>4.8514047833801932</v>
      </c>
      <c r="AR18">
        <v>10.135360348641306</v>
      </c>
      <c r="AS18">
        <v>8.5651553869433723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622.04781470083253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9.0400415398113179</v>
      </c>
      <c r="L19">
        <v>189.52596273026555</v>
      </c>
      <c r="M19">
        <v>26.800587847818814</v>
      </c>
      <c r="N19">
        <v>34.629361281555923</v>
      </c>
      <c r="O19">
        <v>0</v>
      </c>
      <c r="P19">
        <v>40.156649727064725</v>
      </c>
      <c r="Q19">
        <v>6.4688605074626864</v>
      </c>
      <c r="R19">
        <v>12.557429213589925</v>
      </c>
      <c r="S19">
        <v>7.816672148887184</v>
      </c>
      <c r="T19">
        <v>0</v>
      </c>
      <c r="U19">
        <v>61.470134413501768</v>
      </c>
      <c r="V19">
        <v>3.6186571363251474</v>
      </c>
      <c r="W19">
        <v>13.123817870907391</v>
      </c>
      <c r="X19">
        <v>43.921224176039125</v>
      </c>
      <c r="Y19">
        <v>0</v>
      </c>
      <c r="Z19">
        <v>3.8625512727272731</v>
      </c>
      <c r="AA19">
        <v>12.480332925738397</v>
      </c>
      <c r="AB19">
        <v>11.702100173165439</v>
      </c>
      <c r="AC19">
        <v>8.6075281976768938</v>
      </c>
      <c r="AD19">
        <v>8.0985870198958292</v>
      </c>
      <c r="AE19">
        <v>14.639928250681919</v>
      </c>
      <c r="AF19">
        <v>5.2560585688174424</v>
      </c>
      <c r="AG19">
        <v>11.924227739792276</v>
      </c>
      <c r="AH19">
        <v>45.294009378269372</v>
      </c>
      <c r="AI19">
        <v>1.0557290424952499</v>
      </c>
      <c r="AJ19">
        <v>0</v>
      </c>
      <c r="AK19">
        <v>20.183978198817968</v>
      </c>
      <c r="AL19">
        <v>0</v>
      </c>
      <c r="AM19">
        <v>4.6808403383389656</v>
      </c>
      <c r="AN19">
        <v>0.67014728636355025</v>
      </c>
      <c r="AO19">
        <v>0</v>
      </c>
      <c r="AP19">
        <v>0.91047719585749787</v>
      </c>
      <c r="AQ19">
        <v>2.4257023916900966</v>
      </c>
      <c r="AR19">
        <v>10.135360348641306</v>
      </c>
      <c r="AS19">
        <v>8.5651553869433723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619.62211230914249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9.0400415398113179</v>
      </c>
      <c r="L20">
        <v>144.79742128006339</v>
      </c>
      <c r="M20">
        <v>26.800587847818814</v>
      </c>
      <c r="N20">
        <v>34.629361281555923</v>
      </c>
      <c r="O20">
        <v>0</v>
      </c>
      <c r="P20">
        <v>40.156649727064725</v>
      </c>
      <c r="Q20">
        <v>6.4688605074626864</v>
      </c>
      <c r="R20">
        <v>12.557429213589925</v>
      </c>
      <c r="S20">
        <v>7.816672148887184</v>
      </c>
      <c r="T20">
        <v>0</v>
      </c>
      <c r="U20">
        <v>61.470134413501768</v>
      </c>
      <c r="V20">
        <v>3.6186571363251474</v>
      </c>
      <c r="W20">
        <v>13.123817870907391</v>
      </c>
      <c r="X20">
        <v>43.921224176039125</v>
      </c>
      <c r="Y20">
        <v>0</v>
      </c>
      <c r="Z20">
        <v>3.8625512727272731</v>
      </c>
      <c r="AA20">
        <v>12.480332925738397</v>
      </c>
      <c r="AB20">
        <v>11.702100173165439</v>
      </c>
      <c r="AC20">
        <v>8.6075281976768938</v>
      </c>
      <c r="AD20">
        <v>8.0985870198958292</v>
      </c>
      <c r="AE20">
        <v>14.639928250681919</v>
      </c>
      <c r="AF20">
        <v>5.2560585688174424</v>
      </c>
      <c r="AG20">
        <v>11.924227739792276</v>
      </c>
      <c r="AH20">
        <v>45.294009378269372</v>
      </c>
      <c r="AI20">
        <v>4.1475078852522724</v>
      </c>
      <c r="AJ20">
        <v>0</v>
      </c>
      <c r="AK20">
        <v>20.183978198817968</v>
      </c>
      <c r="AL20">
        <v>0</v>
      </c>
      <c r="AM20">
        <v>4.6808403383389656</v>
      </c>
      <c r="AN20">
        <v>0.67014728636355025</v>
      </c>
      <c r="AO20">
        <v>0</v>
      </c>
      <c r="AP20">
        <v>0.91047719585749787</v>
      </c>
      <c r="AQ20">
        <v>0</v>
      </c>
      <c r="AR20">
        <v>10.135360348641306</v>
      </c>
      <c r="AS20">
        <v>8.5651553869433723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575.55964731000711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9.0400415398113179</v>
      </c>
      <c r="L21">
        <v>144.79742128006339</v>
      </c>
      <c r="M21">
        <v>26.800587847818814</v>
      </c>
      <c r="N21">
        <v>34.629361281555923</v>
      </c>
      <c r="O21">
        <v>0</v>
      </c>
      <c r="P21">
        <v>40.156649727064725</v>
      </c>
      <c r="Q21">
        <v>6.4688605074626864</v>
      </c>
      <c r="R21">
        <v>12.557429213589925</v>
      </c>
      <c r="S21">
        <v>7.816672148887184</v>
      </c>
      <c r="T21">
        <v>0</v>
      </c>
      <c r="U21">
        <v>61.470134413501768</v>
      </c>
      <c r="V21">
        <v>3.6186571363251474</v>
      </c>
      <c r="W21">
        <v>13.123817870907391</v>
      </c>
      <c r="X21">
        <v>43.921224176039125</v>
      </c>
      <c r="Y21">
        <v>0</v>
      </c>
      <c r="Z21">
        <v>3.8625512727272731</v>
      </c>
      <c r="AA21">
        <v>12.480332925738397</v>
      </c>
      <c r="AB21">
        <v>11.702100173165439</v>
      </c>
      <c r="AC21">
        <v>8.6075281976768938</v>
      </c>
      <c r="AD21">
        <v>8.0985870198958292</v>
      </c>
      <c r="AE21">
        <v>14.639928250681919</v>
      </c>
      <c r="AF21">
        <v>5.2560585688174424</v>
      </c>
      <c r="AG21">
        <v>11.924227739792276</v>
      </c>
      <c r="AH21">
        <v>45.294009378269372</v>
      </c>
      <c r="AI21">
        <v>4.1475078852522724</v>
      </c>
      <c r="AJ21">
        <v>0</v>
      </c>
      <c r="AK21">
        <v>20.183978198817968</v>
      </c>
      <c r="AL21">
        <v>0</v>
      </c>
      <c r="AM21">
        <v>4.6808403383389656</v>
      </c>
      <c r="AN21">
        <v>0.67014728636355025</v>
      </c>
      <c r="AO21">
        <v>0</v>
      </c>
      <c r="AP21">
        <v>0.91047719585749787</v>
      </c>
      <c r="AQ21">
        <v>0</v>
      </c>
      <c r="AR21">
        <v>10.135360348641306</v>
      </c>
      <c r="AS21">
        <v>8.5651553869433723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575.55964731000711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9.0400415398113179</v>
      </c>
      <c r="L22">
        <v>96.531549982942863</v>
      </c>
      <c r="M22">
        <v>26.800587847818814</v>
      </c>
      <c r="N22">
        <v>34.629361281555923</v>
      </c>
      <c r="O22">
        <v>0</v>
      </c>
      <c r="P22">
        <v>40.156649727064725</v>
      </c>
      <c r="Q22">
        <v>6.4688605074626864</v>
      </c>
      <c r="R22">
        <v>12.557429213589925</v>
      </c>
      <c r="S22">
        <v>7.816672148887184</v>
      </c>
      <c r="T22">
        <v>0</v>
      </c>
      <c r="U22">
        <v>61.470134413501768</v>
      </c>
      <c r="V22">
        <v>3.6186571363251474</v>
      </c>
      <c r="W22">
        <v>13.123817870907391</v>
      </c>
      <c r="X22">
        <v>43.921224176039125</v>
      </c>
      <c r="Y22">
        <v>0</v>
      </c>
      <c r="Z22">
        <v>3.8625512727272731</v>
      </c>
      <c r="AA22">
        <v>12.480332925738397</v>
      </c>
      <c r="AB22">
        <v>11.702100173165439</v>
      </c>
      <c r="AC22">
        <v>8.6075281976768938</v>
      </c>
      <c r="AD22">
        <v>8.0985870198958292</v>
      </c>
      <c r="AE22">
        <v>14.639928250681919</v>
      </c>
      <c r="AF22">
        <v>5.2560585688174424</v>
      </c>
      <c r="AG22">
        <v>11.924227739792276</v>
      </c>
      <c r="AH22">
        <v>45.294009378269372</v>
      </c>
      <c r="AI22">
        <v>4.1475078852522724</v>
      </c>
      <c r="AJ22">
        <v>0</v>
      </c>
      <c r="AK22">
        <v>20.183978198817968</v>
      </c>
      <c r="AL22">
        <v>0</v>
      </c>
      <c r="AM22">
        <v>4.6808403383389656</v>
      </c>
      <c r="AN22">
        <v>0.67014728636355025</v>
      </c>
      <c r="AO22">
        <v>0</v>
      </c>
      <c r="AP22">
        <v>0.91047719585749787</v>
      </c>
      <c r="AQ22">
        <v>0</v>
      </c>
      <c r="AR22">
        <v>10.135360348641306</v>
      </c>
      <c r="AS22">
        <v>8.5651553869433723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527.29377601288661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9.0400415398113179</v>
      </c>
      <c r="L23">
        <v>96.531549982942863</v>
      </c>
      <c r="M23">
        <v>26.800587847818814</v>
      </c>
      <c r="N23">
        <v>34.629361281555923</v>
      </c>
      <c r="O23">
        <v>0</v>
      </c>
      <c r="P23">
        <v>40.156649727064725</v>
      </c>
      <c r="Q23">
        <v>6.4688605074626864</v>
      </c>
      <c r="R23">
        <v>12.467132585984215</v>
      </c>
      <c r="S23">
        <v>7.816672148887184</v>
      </c>
      <c r="T23">
        <v>0</v>
      </c>
      <c r="U23">
        <v>61.470134413501768</v>
      </c>
      <c r="V23">
        <v>3.6186571363251474</v>
      </c>
      <c r="W23">
        <v>13.123817870907391</v>
      </c>
      <c r="X23">
        <v>43.921224176039125</v>
      </c>
      <c r="Y23">
        <v>0</v>
      </c>
      <c r="Z23">
        <v>3.8625512727272731</v>
      </c>
      <c r="AA23">
        <v>12.480332925738397</v>
      </c>
      <c r="AB23">
        <v>11.702100173165439</v>
      </c>
      <c r="AC23">
        <v>8.6075281976768938</v>
      </c>
      <c r="AD23">
        <v>8.0985870198958292</v>
      </c>
      <c r="AE23">
        <v>14.639928250681919</v>
      </c>
      <c r="AF23">
        <v>5.2560585688174424</v>
      </c>
      <c r="AG23">
        <v>11.924227739792276</v>
      </c>
      <c r="AH23">
        <v>45.294009378269372</v>
      </c>
      <c r="AI23">
        <v>4.1475078852522724</v>
      </c>
      <c r="AJ23">
        <v>0</v>
      </c>
      <c r="AK23">
        <v>20.183978198817968</v>
      </c>
      <c r="AL23">
        <v>0</v>
      </c>
      <c r="AM23">
        <v>4.6808403383389656</v>
      </c>
      <c r="AN23">
        <v>0.67014728636355025</v>
      </c>
      <c r="AO23">
        <v>0</v>
      </c>
      <c r="AP23">
        <v>0.91047719585749787</v>
      </c>
      <c r="AQ23">
        <v>0</v>
      </c>
      <c r="AR23">
        <v>10.135360348641306</v>
      </c>
      <c r="AS23">
        <v>8.5651553869433723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527.20347938528096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9.0400415398113179</v>
      </c>
      <c r="L24">
        <v>48.268105441631327</v>
      </c>
      <c r="M24">
        <v>26.800587847818814</v>
      </c>
      <c r="N24">
        <v>34.629361281555923</v>
      </c>
      <c r="O24">
        <v>0</v>
      </c>
      <c r="P24">
        <v>40.156649727064725</v>
      </c>
      <c r="Q24">
        <v>6.4688605074626864</v>
      </c>
      <c r="R24">
        <v>12.467132585984215</v>
      </c>
      <c r="S24">
        <v>7.816672148887184</v>
      </c>
      <c r="T24">
        <v>0</v>
      </c>
      <c r="U24">
        <v>61.470134413501768</v>
      </c>
      <c r="V24">
        <v>3.6186571363251474</v>
      </c>
      <c r="W24">
        <v>13.123817870907391</v>
      </c>
      <c r="X24">
        <v>43.921224176039125</v>
      </c>
      <c r="Y24">
        <v>0</v>
      </c>
      <c r="Z24">
        <v>3.8625512727272731</v>
      </c>
      <c r="AA24">
        <v>12.480332925738397</v>
      </c>
      <c r="AB24">
        <v>11.702100173165439</v>
      </c>
      <c r="AC24">
        <v>8.6075281976768938</v>
      </c>
      <c r="AD24">
        <v>8.0985870198958292</v>
      </c>
      <c r="AE24">
        <v>14.639928250681919</v>
      </c>
      <c r="AF24">
        <v>5.2560585688174424</v>
      </c>
      <c r="AG24">
        <v>11.924227739792276</v>
      </c>
      <c r="AH24">
        <v>45.294009378269372</v>
      </c>
      <c r="AI24">
        <v>4.5245541730050913</v>
      </c>
      <c r="AJ24">
        <v>0</v>
      </c>
      <c r="AK24">
        <v>20.183978198817968</v>
      </c>
      <c r="AL24">
        <v>0</v>
      </c>
      <c r="AM24">
        <v>4.6808403383389656</v>
      </c>
      <c r="AN24">
        <v>0.67014728636355025</v>
      </c>
      <c r="AO24">
        <v>0</v>
      </c>
      <c r="AP24">
        <v>0.91047719585749787</v>
      </c>
      <c r="AQ24">
        <v>0</v>
      </c>
      <c r="AR24">
        <v>10.135360348641306</v>
      </c>
      <c r="AS24">
        <v>8.5651553869433723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479.3170811317222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8.9800779878041368</v>
      </c>
      <c r="L25">
        <v>21.239700134507604</v>
      </c>
      <c r="M25">
        <v>26.800587847818814</v>
      </c>
      <c r="N25">
        <v>34.629361281555923</v>
      </c>
      <c r="O25">
        <v>0</v>
      </c>
      <c r="P25">
        <v>40.156649727064725</v>
      </c>
      <c r="Q25">
        <v>6.4688605074626864</v>
      </c>
      <c r="R25">
        <v>12.467132585984215</v>
      </c>
      <c r="S25">
        <v>7.816672148887184</v>
      </c>
      <c r="T25">
        <v>0</v>
      </c>
      <c r="U25">
        <v>61.470134413501768</v>
      </c>
      <c r="V25">
        <v>3.6186571363251474</v>
      </c>
      <c r="W25">
        <v>13.123817870907391</v>
      </c>
      <c r="X25">
        <v>43.921224176039125</v>
      </c>
      <c r="Y25">
        <v>0</v>
      </c>
      <c r="Z25">
        <v>3.8625512727272731</v>
      </c>
      <c r="AA25">
        <v>12.480332925738397</v>
      </c>
      <c r="AB25">
        <v>11.702100173165439</v>
      </c>
      <c r="AC25">
        <v>8.6075281976768938</v>
      </c>
      <c r="AD25">
        <v>8.0985870198958292</v>
      </c>
      <c r="AE25">
        <v>14.639928250681919</v>
      </c>
      <c r="AF25">
        <v>5.2560585688174424</v>
      </c>
      <c r="AG25">
        <v>11.924227739792276</v>
      </c>
      <c r="AH25">
        <v>45.294009378269372</v>
      </c>
      <c r="AI25">
        <v>4.5245541730050913</v>
      </c>
      <c r="AJ25">
        <v>0</v>
      </c>
      <c r="AK25">
        <v>20.183978198817968</v>
      </c>
      <c r="AL25">
        <v>0</v>
      </c>
      <c r="AM25">
        <v>4.6808403383389656</v>
      </c>
      <c r="AN25">
        <v>0.67014728636355025</v>
      </c>
      <c r="AO25">
        <v>0</v>
      </c>
      <c r="AP25">
        <v>0.91047719585749787</v>
      </c>
      <c r="AQ25">
        <v>0</v>
      </c>
      <c r="AR25">
        <v>10.135360348641306</v>
      </c>
      <c r="AS25">
        <v>8.5651553869433723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452.22871227259134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9.0401241665206484</v>
      </c>
      <c r="L26">
        <v>21.239700134507604</v>
      </c>
      <c r="M26">
        <v>26.800587847818814</v>
      </c>
      <c r="N26">
        <v>34.629361281555923</v>
      </c>
      <c r="O26">
        <v>0</v>
      </c>
      <c r="P26">
        <v>40.156649727064725</v>
      </c>
      <c r="Q26">
        <v>6.4688605074626864</v>
      </c>
      <c r="R26">
        <v>12.467132585984215</v>
      </c>
      <c r="S26">
        <v>7.816672148887184</v>
      </c>
      <c r="T26">
        <v>0</v>
      </c>
      <c r="U26">
        <v>61.470134413501768</v>
      </c>
      <c r="V26">
        <v>3.6186571363251474</v>
      </c>
      <c r="W26">
        <v>13.123817870907391</v>
      </c>
      <c r="X26">
        <v>43.921224176039125</v>
      </c>
      <c r="Y26">
        <v>0</v>
      </c>
      <c r="Z26">
        <v>3.8625512727272731</v>
      </c>
      <c r="AA26">
        <v>12.480332925738397</v>
      </c>
      <c r="AB26">
        <v>11.702100173165439</v>
      </c>
      <c r="AC26">
        <v>8.6075281976768938</v>
      </c>
      <c r="AD26">
        <v>8.0985870198958292</v>
      </c>
      <c r="AE26">
        <v>14.639928250681919</v>
      </c>
      <c r="AF26">
        <v>5.2560585688174424</v>
      </c>
      <c r="AG26">
        <v>11.924227739792276</v>
      </c>
      <c r="AH26">
        <v>45.294009378269372</v>
      </c>
      <c r="AI26">
        <v>4.5245541730050913</v>
      </c>
      <c r="AJ26">
        <v>0</v>
      </c>
      <c r="AK26">
        <v>20.183978198817968</v>
      </c>
      <c r="AL26">
        <v>0</v>
      </c>
      <c r="AM26">
        <v>4.6808403383389656</v>
      </c>
      <c r="AN26">
        <v>0.67014728636355025</v>
      </c>
      <c r="AO26">
        <v>0</v>
      </c>
      <c r="AP26">
        <v>0.91047719585749787</v>
      </c>
      <c r="AQ26">
        <v>0</v>
      </c>
      <c r="AR26">
        <v>10.135360348641306</v>
      </c>
      <c r="AS26">
        <v>8.5651553869433723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452.28875845130784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9.0401241665206484</v>
      </c>
      <c r="L27">
        <v>21.239700134507604</v>
      </c>
      <c r="M27">
        <v>26.800587847818814</v>
      </c>
      <c r="N27">
        <v>34.629361281555923</v>
      </c>
      <c r="O27">
        <v>0</v>
      </c>
      <c r="P27">
        <v>40.156649727064725</v>
      </c>
      <c r="Q27">
        <v>6.4688605074626864</v>
      </c>
      <c r="R27">
        <v>12.467132585984215</v>
      </c>
      <c r="S27">
        <v>7.816672148887184</v>
      </c>
      <c r="T27">
        <v>0</v>
      </c>
      <c r="U27">
        <v>61.470134413501768</v>
      </c>
      <c r="V27">
        <v>3.6186571363251474</v>
      </c>
      <c r="W27">
        <v>13.123817870907391</v>
      </c>
      <c r="X27">
        <v>43.921224176039125</v>
      </c>
      <c r="Y27">
        <v>0</v>
      </c>
      <c r="Z27">
        <v>3.8625512727272731</v>
      </c>
      <c r="AA27">
        <v>12.480332925738397</v>
      </c>
      <c r="AB27">
        <v>11.702100173165439</v>
      </c>
      <c r="AC27">
        <v>8.6075281976768938</v>
      </c>
      <c r="AD27">
        <v>8.0985870198958292</v>
      </c>
      <c r="AE27">
        <v>14.639928250681919</v>
      </c>
      <c r="AF27">
        <v>2.5696285286834439</v>
      </c>
      <c r="AG27">
        <v>11.924227739792276</v>
      </c>
      <c r="AH27">
        <v>45.294009378269372</v>
      </c>
      <c r="AI27">
        <v>4.5245541730050913</v>
      </c>
      <c r="AJ27">
        <v>0</v>
      </c>
      <c r="AK27">
        <v>20.183978198817968</v>
      </c>
      <c r="AL27">
        <v>0</v>
      </c>
      <c r="AM27">
        <v>4.3823655917368907</v>
      </c>
      <c r="AN27">
        <v>0.67014728636355025</v>
      </c>
      <c r="AO27">
        <v>0</v>
      </c>
      <c r="AP27">
        <v>0.91047719585749787</v>
      </c>
      <c r="AQ27">
        <v>0</v>
      </c>
      <c r="AR27">
        <v>10.135360348641306</v>
      </c>
      <c r="AS27">
        <v>8.5651553869433723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449.30385366457182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4.8300294729785191</v>
      </c>
      <c r="L28">
        <v>21.239700134507604</v>
      </c>
      <c r="M28">
        <v>26.800587847818814</v>
      </c>
      <c r="N28">
        <v>34.629361281555923</v>
      </c>
      <c r="O28">
        <v>0</v>
      </c>
      <c r="P28">
        <v>40.156649727064725</v>
      </c>
      <c r="Q28">
        <v>6.4688605074626864</v>
      </c>
      <c r="R28">
        <v>12.467132585984215</v>
      </c>
      <c r="S28">
        <v>7.816672148887184</v>
      </c>
      <c r="T28">
        <v>0</v>
      </c>
      <c r="U28">
        <v>61.470134413501768</v>
      </c>
      <c r="V28">
        <v>3.6186571363251474</v>
      </c>
      <c r="W28">
        <v>13.123817870907391</v>
      </c>
      <c r="X28">
        <v>43.921224176039125</v>
      </c>
      <c r="Y28">
        <v>0</v>
      </c>
      <c r="Z28">
        <v>3.8625512727272731</v>
      </c>
      <c r="AA28">
        <v>12.480332925738397</v>
      </c>
      <c r="AB28">
        <v>11.702100173165439</v>
      </c>
      <c r="AC28">
        <v>8.6075281976768938</v>
      </c>
      <c r="AD28">
        <v>8.0985870198958292</v>
      </c>
      <c r="AE28">
        <v>14.639928250681919</v>
      </c>
      <c r="AF28">
        <v>2.4820278542983245</v>
      </c>
      <c r="AG28">
        <v>11.924227739792276</v>
      </c>
      <c r="AH28">
        <v>45.294009378269372</v>
      </c>
      <c r="AI28">
        <v>4.5245541730050913</v>
      </c>
      <c r="AJ28">
        <v>0</v>
      </c>
      <c r="AK28">
        <v>20.183978198817968</v>
      </c>
      <c r="AL28">
        <v>0</v>
      </c>
      <c r="AM28">
        <v>3.1189809654377401</v>
      </c>
      <c r="AN28">
        <v>0.67014728636355025</v>
      </c>
      <c r="AO28">
        <v>0</v>
      </c>
      <c r="AP28">
        <v>0.91047719585749787</v>
      </c>
      <c r="AQ28">
        <v>0</v>
      </c>
      <c r="AR28">
        <v>10.135360348641306</v>
      </c>
      <c r="AS28">
        <v>8.5651553869433723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443.7427736703454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4.8300294729785191</v>
      </c>
      <c r="L29">
        <v>21.239700134507604</v>
      </c>
      <c r="M29">
        <v>26.800587847818814</v>
      </c>
      <c r="N29">
        <v>34.629361281555923</v>
      </c>
      <c r="O29">
        <v>0</v>
      </c>
      <c r="P29">
        <v>40.156649727064725</v>
      </c>
      <c r="Q29">
        <v>6.4688605074626864</v>
      </c>
      <c r="R29">
        <v>12.467132585984215</v>
      </c>
      <c r="S29">
        <v>7.816672148887184</v>
      </c>
      <c r="T29">
        <v>0</v>
      </c>
      <c r="U29">
        <v>61.470134413501768</v>
      </c>
      <c r="V29">
        <v>3.6186571363251474</v>
      </c>
      <c r="W29">
        <v>13.123817870907391</v>
      </c>
      <c r="X29">
        <v>43.921224176039125</v>
      </c>
      <c r="Y29">
        <v>0</v>
      </c>
      <c r="Z29">
        <v>3.8625512727272731</v>
      </c>
      <c r="AA29">
        <v>12.480332925738397</v>
      </c>
      <c r="AB29">
        <v>11.702100173165439</v>
      </c>
      <c r="AC29">
        <v>8.6075281976768938</v>
      </c>
      <c r="AD29">
        <v>8.0985870198958292</v>
      </c>
      <c r="AE29">
        <v>14.639928250681919</v>
      </c>
      <c r="AF29">
        <v>2.4820278542983245</v>
      </c>
      <c r="AG29">
        <v>11.924227739792276</v>
      </c>
      <c r="AH29">
        <v>45.294009378269372</v>
      </c>
      <c r="AI29">
        <v>14.528343277227481</v>
      </c>
      <c r="AJ29">
        <v>0</v>
      </c>
      <c r="AK29">
        <v>20.183978198817968</v>
      </c>
      <c r="AL29">
        <v>0</v>
      </c>
      <c r="AM29">
        <v>3.1189809654377401</v>
      </c>
      <c r="AN29">
        <v>0.67014728636355025</v>
      </c>
      <c r="AO29">
        <v>0</v>
      </c>
      <c r="AP29">
        <v>0.91047719585749787</v>
      </c>
      <c r="AQ29">
        <v>0</v>
      </c>
      <c r="AR29">
        <v>10.135360348641306</v>
      </c>
      <c r="AS29">
        <v>8.5651553869433723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453.74656277456779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4.8400179945865895</v>
      </c>
      <c r="L30">
        <v>21.92880370866142</v>
      </c>
      <c r="M30">
        <v>26.800587847818814</v>
      </c>
      <c r="N30">
        <v>34.629361281555923</v>
      </c>
      <c r="O30">
        <v>0</v>
      </c>
      <c r="P30">
        <v>40.156649727064725</v>
      </c>
      <c r="Q30">
        <v>6.4688605074626864</v>
      </c>
      <c r="R30">
        <v>12.467132585984215</v>
      </c>
      <c r="S30">
        <v>7.8167598460865779</v>
      </c>
      <c r="T30">
        <v>0</v>
      </c>
      <c r="U30">
        <v>61.470134413501768</v>
      </c>
      <c r="V30">
        <v>3.6186571363251474</v>
      </c>
      <c r="W30">
        <v>13.123817870907391</v>
      </c>
      <c r="X30">
        <v>43.921224176039125</v>
      </c>
      <c r="Y30">
        <v>0</v>
      </c>
      <c r="Z30">
        <v>3.8625512727272731</v>
      </c>
      <c r="AA30">
        <v>12.480332925738397</v>
      </c>
      <c r="AB30">
        <v>11.702100173165439</v>
      </c>
      <c r="AC30">
        <v>8.6075281976768938</v>
      </c>
      <c r="AD30">
        <v>8.0985870198958292</v>
      </c>
      <c r="AE30">
        <v>14.639928250681919</v>
      </c>
      <c r="AF30">
        <v>2.4820278542983245</v>
      </c>
      <c r="AG30">
        <v>11.924227739792276</v>
      </c>
      <c r="AH30">
        <v>45.294009378269372</v>
      </c>
      <c r="AI30">
        <v>14.528343277227481</v>
      </c>
      <c r="AJ30">
        <v>0</v>
      </c>
      <c r="AK30">
        <v>20.183978198817968</v>
      </c>
      <c r="AL30">
        <v>0</v>
      </c>
      <c r="AM30">
        <v>3.1189809654377401</v>
      </c>
      <c r="AN30">
        <v>0.67014728636355025</v>
      </c>
      <c r="AO30">
        <v>0</v>
      </c>
      <c r="AP30">
        <v>0.91047719585749787</v>
      </c>
      <c r="AQ30">
        <v>0</v>
      </c>
      <c r="AR30">
        <v>10.135360348641306</v>
      </c>
      <c r="AS30">
        <v>8.5651553869433723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454.44574256752907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4.6200063817987918</v>
      </c>
      <c r="L31">
        <v>27.018526046877867</v>
      </c>
      <c r="M31">
        <v>26.800587847818814</v>
      </c>
      <c r="N31">
        <v>34.629361281555923</v>
      </c>
      <c r="O31">
        <v>0</v>
      </c>
      <c r="P31">
        <v>40.156649727064725</v>
      </c>
      <c r="Q31">
        <v>6.4688605074626864</v>
      </c>
      <c r="R31">
        <v>12.557429213589925</v>
      </c>
      <c r="S31">
        <v>7.8143976164173381</v>
      </c>
      <c r="T31">
        <v>0</v>
      </c>
      <c r="U31">
        <v>61.470134413501768</v>
      </c>
      <c r="V31">
        <v>3.6186571363251474</v>
      </c>
      <c r="W31">
        <v>13.123817870907391</v>
      </c>
      <c r="X31">
        <v>43.921224176039125</v>
      </c>
      <c r="Y31">
        <v>0</v>
      </c>
      <c r="Z31">
        <v>3.8625512727272731</v>
      </c>
      <c r="AA31">
        <v>12.480332925738397</v>
      </c>
      <c r="AB31">
        <v>11.702100173165439</v>
      </c>
      <c r="AC31">
        <v>8.6075281976768938</v>
      </c>
      <c r="AD31">
        <v>8.0985870198958292</v>
      </c>
      <c r="AE31">
        <v>14.639928250681919</v>
      </c>
      <c r="AF31">
        <v>2.4820278542983245</v>
      </c>
      <c r="AG31">
        <v>11.924227739792276</v>
      </c>
      <c r="AH31">
        <v>45.294009378269372</v>
      </c>
      <c r="AI31">
        <v>14.528343277227481</v>
      </c>
      <c r="AJ31">
        <v>0</v>
      </c>
      <c r="AK31">
        <v>20.183978198817968</v>
      </c>
      <c r="AL31">
        <v>0</v>
      </c>
      <c r="AM31">
        <v>3.1189809654377401</v>
      </c>
      <c r="AN31">
        <v>0.67014728636355025</v>
      </c>
      <c r="AO31">
        <v>0</v>
      </c>
      <c r="AP31">
        <v>0.91047719585749787</v>
      </c>
      <c r="AQ31">
        <v>0</v>
      </c>
      <c r="AR31">
        <v>10.135360348641306</v>
      </c>
      <c r="AS31">
        <v>8.5651553869433723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459.40338769089419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4.8299906389522818</v>
      </c>
      <c r="L32">
        <v>27.018526046877867</v>
      </c>
      <c r="M32">
        <v>26.800587847818814</v>
      </c>
      <c r="N32">
        <v>34.629361281555923</v>
      </c>
      <c r="O32">
        <v>0</v>
      </c>
      <c r="P32">
        <v>40.156649727064725</v>
      </c>
      <c r="Q32">
        <v>3.5508982343412523</v>
      </c>
      <c r="R32">
        <v>6.9096846506586171</v>
      </c>
      <c r="S32">
        <v>4.3065011817375884</v>
      </c>
      <c r="T32">
        <v>0</v>
      </c>
      <c r="U32">
        <v>61.470134413501768</v>
      </c>
      <c r="V32">
        <v>3.6186571363251474</v>
      </c>
      <c r="W32">
        <v>13.123817870907391</v>
      </c>
      <c r="X32">
        <v>43.921224176039125</v>
      </c>
      <c r="Y32">
        <v>0</v>
      </c>
      <c r="Z32">
        <v>3.8625512727272731</v>
      </c>
      <c r="AA32">
        <v>12.480332925738397</v>
      </c>
      <c r="AB32">
        <v>11.702100173165439</v>
      </c>
      <c r="AC32">
        <v>8.6075281976768938</v>
      </c>
      <c r="AD32">
        <v>8.0985870198958292</v>
      </c>
      <c r="AE32">
        <v>14.639928250681919</v>
      </c>
      <c r="AF32">
        <v>2.4820278542983245</v>
      </c>
      <c r="AG32">
        <v>11.924227739792276</v>
      </c>
      <c r="AH32">
        <v>45.294009378269372</v>
      </c>
      <c r="AI32">
        <v>14.528343277227481</v>
      </c>
      <c r="AJ32">
        <v>0</v>
      </c>
      <c r="AK32">
        <v>20.183978198817968</v>
      </c>
      <c r="AL32">
        <v>0</v>
      </c>
      <c r="AM32">
        <v>3.1189809654377401</v>
      </c>
      <c r="AN32">
        <v>0.67014728636355025</v>
      </c>
      <c r="AO32">
        <v>0</v>
      </c>
      <c r="AP32">
        <v>0.91047719585749787</v>
      </c>
      <c r="AQ32">
        <v>0</v>
      </c>
      <c r="AR32">
        <v>10.135360348641306</v>
      </c>
      <c r="AS32">
        <v>8.5651553869433723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447.53976867731518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4.8799466989814402</v>
      </c>
      <c r="L33">
        <v>27.018526046877867</v>
      </c>
      <c r="M33">
        <v>27.241245274223633</v>
      </c>
      <c r="N33">
        <v>35.169550848916572</v>
      </c>
      <c r="O33">
        <v>0</v>
      </c>
      <c r="P33">
        <v>41.360894054023071</v>
      </c>
      <c r="Q33">
        <v>3.5508982343412523</v>
      </c>
      <c r="R33">
        <v>6.4612469856945092</v>
      </c>
      <c r="S33">
        <v>4.3065011817375884</v>
      </c>
      <c r="T33">
        <v>0</v>
      </c>
      <c r="U33">
        <v>61.470134413501768</v>
      </c>
      <c r="V33">
        <v>2.5713794637139422</v>
      </c>
      <c r="W33">
        <v>13.123817870907391</v>
      </c>
      <c r="X33">
        <v>43.921224176039125</v>
      </c>
      <c r="Y33">
        <v>0</v>
      </c>
      <c r="Z33">
        <v>3.8625512727272731</v>
      </c>
      <c r="AA33">
        <v>12.480332925738397</v>
      </c>
      <c r="AB33">
        <v>11.702100173165439</v>
      </c>
      <c r="AC33">
        <v>8.6075281976768938</v>
      </c>
      <c r="AD33">
        <v>8.0985870198958292</v>
      </c>
      <c r="AE33">
        <v>14.639928250681919</v>
      </c>
      <c r="AF33">
        <v>2.4820278542983245</v>
      </c>
      <c r="AG33">
        <v>11.924227739792276</v>
      </c>
      <c r="AH33">
        <v>45.294009378269372</v>
      </c>
      <c r="AI33">
        <v>14.528343277227481</v>
      </c>
      <c r="AJ33">
        <v>0</v>
      </c>
      <c r="AK33">
        <v>20.183978198817968</v>
      </c>
      <c r="AL33">
        <v>0</v>
      </c>
      <c r="AM33">
        <v>3.1189809654377401</v>
      </c>
      <c r="AN33">
        <v>0.67014728636355025</v>
      </c>
      <c r="AO33">
        <v>0</v>
      </c>
      <c r="AP33">
        <v>0.72079462568351271</v>
      </c>
      <c r="AQ33">
        <v>0</v>
      </c>
      <c r="AR33">
        <v>10.135360348641306</v>
      </c>
      <c r="AS33">
        <v>8.5651553869433723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448.08941815031892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4.8298411223212314</v>
      </c>
      <c r="L34">
        <v>27.018526046877867</v>
      </c>
      <c r="M34">
        <v>27.241245274223633</v>
      </c>
      <c r="N34">
        <v>35.169550848916572</v>
      </c>
      <c r="O34">
        <v>0</v>
      </c>
      <c r="P34">
        <v>41.360894054023071</v>
      </c>
      <c r="Q34">
        <v>3.5508982343412523</v>
      </c>
      <c r="R34">
        <v>6.4612469856945092</v>
      </c>
      <c r="S34">
        <v>4.3065011817375884</v>
      </c>
      <c r="T34">
        <v>0</v>
      </c>
      <c r="U34">
        <v>61.470134413501768</v>
      </c>
      <c r="V34">
        <v>2.5713794637139422</v>
      </c>
      <c r="W34">
        <v>13.123817870907391</v>
      </c>
      <c r="X34">
        <v>43.921224176039125</v>
      </c>
      <c r="Y34">
        <v>0</v>
      </c>
      <c r="Z34">
        <v>3.8625512727272731</v>
      </c>
      <c r="AA34">
        <v>12.480332925738397</v>
      </c>
      <c r="AB34">
        <v>11.702100173165439</v>
      </c>
      <c r="AC34">
        <v>8.6075281976768938</v>
      </c>
      <c r="AD34">
        <v>8.0985870198958292</v>
      </c>
      <c r="AE34">
        <v>14.639928250681919</v>
      </c>
      <c r="AF34">
        <v>2.4820278542983245</v>
      </c>
      <c r="AG34">
        <v>11.924227739792276</v>
      </c>
      <c r="AH34">
        <v>45.294009378269372</v>
      </c>
      <c r="AI34">
        <v>14.528343277227481</v>
      </c>
      <c r="AJ34">
        <v>0</v>
      </c>
      <c r="AK34">
        <v>20.183978198817968</v>
      </c>
      <c r="AL34">
        <v>0</v>
      </c>
      <c r="AM34">
        <v>3.1189809654377401</v>
      </c>
      <c r="AN34">
        <v>0.67014728636355025</v>
      </c>
      <c r="AO34">
        <v>0</v>
      </c>
      <c r="AP34">
        <v>0.72079462568351271</v>
      </c>
      <c r="AQ34">
        <v>0</v>
      </c>
      <c r="AR34">
        <v>10.135360348641306</v>
      </c>
      <c r="AS34">
        <v>8.5651553869433723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448.03931257365872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4.849982766160994</v>
      </c>
      <c r="L35">
        <v>27.018526046877867</v>
      </c>
      <c r="M35">
        <v>27.241245274223633</v>
      </c>
      <c r="N35">
        <v>35.169550848916572</v>
      </c>
      <c r="O35">
        <v>0</v>
      </c>
      <c r="P35">
        <v>41.360894054023071</v>
      </c>
      <c r="Q35">
        <v>3.5501760640945856</v>
      </c>
      <c r="R35">
        <v>6.278809366920151</v>
      </c>
      <c r="S35">
        <v>4.3021728815261042</v>
      </c>
      <c r="T35">
        <v>0</v>
      </c>
      <c r="U35">
        <v>61.470134413501768</v>
      </c>
      <c r="V35">
        <v>2.5713794637139422</v>
      </c>
      <c r="W35">
        <v>13.123817870907391</v>
      </c>
      <c r="X35">
        <v>40.389374390686726</v>
      </c>
      <c r="Y35">
        <v>0</v>
      </c>
      <c r="Z35">
        <v>3.8625512727272731</v>
      </c>
      <c r="AA35">
        <v>12.480332925738397</v>
      </c>
      <c r="AB35">
        <v>11.702100173165439</v>
      </c>
      <c r="AC35">
        <v>8.6075281976768938</v>
      </c>
      <c r="AD35">
        <v>8.0985870198958292</v>
      </c>
      <c r="AE35">
        <v>14.639928250681919</v>
      </c>
      <c r="AF35">
        <v>2.4820278542983245</v>
      </c>
      <c r="AG35">
        <v>11.924227739792276</v>
      </c>
      <c r="AH35">
        <v>45.294009378269372</v>
      </c>
      <c r="AI35">
        <v>4.5245541730050913</v>
      </c>
      <c r="AJ35">
        <v>0</v>
      </c>
      <c r="AK35">
        <v>20.183978198817968</v>
      </c>
      <c r="AL35">
        <v>0</v>
      </c>
      <c r="AM35">
        <v>3.1189809654377401</v>
      </c>
      <c r="AN35">
        <v>0.67014728636355025</v>
      </c>
      <c r="AO35">
        <v>0</v>
      </c>
      <c r="AP35">
        <v>0.72079462568351271</v>
      </c>
      <c r="AQ35">
        <v>0</v>
      </c>
      <c r="AR35">
        <v>10.135360348641306</v>
      </c>
      <c r="AS35">
        <v>8.5651553869433723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434.33632723869118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4.849982766160994</v>
      </c>
      <c r="L36">
        <v>27.018526046877867</v>
      </c>
      <c r="M36">
        <v>27.241245274223633</v>
      </c>
      <c r="N36">
        <v>35.169550848916572</v>
      </c>
      <c r="O36">
        <v>0</v>
      </c>
      <c r="P36">
        <v>41.360894054023071</v>
      </c>
      <c r="Q36">
        <v>3.5501760640945856</v>
      </c>
      <c r="R36">
        <v>6.278809366920151</v>
      </c>
      <c r="S36">
        <v>4.3021728815261042</v>
      </c>
      <c r="T36">
        <v>0</v>
      </c>
      <c r="U36">
        <v>61.470134413501768</v>
      </c>
      <c r="V36">
        <v>2.5713794637139422</v>
      </c>
      <c r="W36">
        <v>13.123817870907391</v>
      </c>
      <c r="X36">
        <v>40.389374390686726</v>
      </c>
      <c r="Y36">
        <v>0</v>
      </c>
      <c r="Z36">
        <v>3.8625512727272731</v>
      </c>
      <c r="AA36">
        <v>12.480332925738397</v>
      </c>
      <c r="AB36">
        <v>11.702100173165439</v>
      </c>
      <c r="AC36">
        <v>8.6075281976768938</v>
      </c>
      <c r="AD36">
        <v>8.0985870198958292</v>
      </c>
      <c r="AE36">
        <v>14.639928250681919</v>
      </c>
      <c r="AF36">
        <v>2.4820278542983245</v>
      </c>
      <c r="AG36">
        <v>11.924227739792276</v>
      </c>
      <c r="AH36">
        <v>45.294009378269372</v>
      </c>
      <c r="AI36">
        <v>4.5245541730050913</v>
      </c>
      <c r="AJ36">
        <v>0</v>
      </c>
      <c r="AK36">
        <v>20.183978198817968</v>
      </c>
      <c r="AL36">
        <v>0</v>
      </c>
      <c r="AM36">
        <v>3.1189809654377401</v>
      </c>
      <c r="AN36">
        <v>0.67014728636355025</v>
      </c>
      <c r="AO36">
        <v>0</v>
      </c>
      <c r="AP36">
        <v>0.72079462568351271</v>
      </c>
      <c r="AQ36">
        <v>0</v>
      </c>
      <c r="AR36">
        <v>10.135360348641306</v>
      </c>
      <c r="AS36">
        <v>8.5651553869433723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434.33632723869118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4.849982766160994</v>
      </c>
      <c r="L37">
        <v>27.018526046877867</v>
      </c>
      <c r="M37">
        <v>27.241245274223633</v>
      </c>
      <c r="N37">
        <v>35.169550848916572</v>
      </c>
      <c r="O37">
        <v>0</v>
      </c>
      <c r="P37">
        <v>41.360894054023071</v>
      </c>
      <c r="Q37">
        <v>3.5500011601307193</v>
      </c>
      <c r="R37">
        <v>6.2752304521739122</v>
      </c>
      <c r="S37">
        <v>4.3010196648793571</v>
      </c>
      <c r="T37">
        <v>0</v>
      </c>
      <c r="U37">
        <v>61.470134413501768</v>
      </c>
      <c r="V37">
        <v>2.5713794637139422</v>
      </c>
      <c r="W37">
        <v>13.123817870907391</v>
      </c>
      <c r="X37">
        <v>40.389374390686726</v>
      </c>
      <c r="Y37">
        <v>0</v>
      </c>
      <c r="Z37">
        <v>3.8625512727272731</v>
      </c>
      <c r="AA37">
        <v>12.480332925738397</v>
      </c>
      <c r="AB37">
        <v>11.702100173165439</v>
      </c>
      <c r="AC37">
        <v>8.6075281976768938</v>
      </c>
      <c r="AD37">
        <v>8.0985870198958292</v>
      </c>
      <c r="AE37">
        <v>14.639928250681919</v>
      </c>
      <c r="AF37">
        <v>2.4820278542983245</v>
      </c>
      <c r="AG37">
        <v>11.924227739792276</v>
      </c>
      <c r="AH37">
        <v>45.294009378269372</v>
      </c>
      <c r="AI37">
        <v>4.5245541730050913</v>
      </c>
      <c r="AJ37">
        <v>0</v>
      </c>
      <c r="AK37">
        <v>20.183978198817968</v>
      </c>
      <c r="AL37">
        <v>0</v>
      </c>
      <c r="AM37">
        <v>3.1189809654377401</v>
      </c>
      <c r="AN37">
        <v>0.67014728636355025</v>
      </c>
      <c r="AO37">
        <v>0</v>
      </c>
      <c r="AP37">
        <v>0.72079462568351271</v>
      </c>
      <c r="AQ37">
        <v>0</v>
      </c>
      <c r="AR37">
        <v>10.135360348641306</v>
      </c>
      <c r="AS37">
        <v>8.5651553869433723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434.33142020333435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4.849982766160994</v>
      </c>
      <c r="L38">
        <v>27.018526046877867</v>
      </c>
      <c r="M38">
        <v>27.241245274223633</v>
      </c>
      <c r="N38">
        <v>35.169550848916572</v>
      </c>
      <c r="O38">
        <v>0</v>
      </c>
      <c r="P38">
        <v>41.360894054023071</v>
      </c>
      <c r="Q38">
        <v>3.5500011601307193</v>
      </c>
      <c r="R38">
        <v>6.2752304521739122</v>
      </c>
      <c r="S38">
        <v>4.3010196648793571</v>
      </c>
      <c r="T38">
        <v>0</v>
      </c>
      <c r="U38">
        <v>61.470134413501768</v>
      </c>
      <c r="V38">
        <v>2.5713794637139422</v>
      </c>
      <c r="W38">
        <v>13.123817870907391</v>
      </c>
      <c r="X38">
        <v>40.389374390686726</v>
      </c>
      <c r="Y38">
        <v>0</v>
      </c>
      <c r="Z38">
        <v>3.8625512727272731</v>
      </c>
      <c r="AA38">
        <v>12.480332925738397</v>
      </c>
      <c r="AB38">
        <v>11.702100173165439</v>
      </c>
      <c r="AC38">
        <v>8.6075281976768938</v>
      </c>
      <c r="AD38">
        <v>8.0985870198958292</v>
      </c>
      <c r="AE38">
        <v>14.639928250681919</v>
      </c>
      <c r="AF38">
        <v>2.4820278542983245</v>
      </c>
      <c r="AG38">
        <v>11.924227739792276</v>
      </c>
      <c r="AH38">
        <v>45.294009378269372</v>
      </c>
      <c r="AI38">
        <v>4.5245541730050913</v>
      </c>
      <c r="AJ38">
        <v>0</v>
      </c>
      <c r="AK38">
        <v>20.183978198817968</v>
      </c>
      <c r="AL38">
        <v>0</v>
      </c>
      <c r="AM38">
        <v>3.1189809654377401</v>
      </c>
      <c r="AN38">
        <v>0.67014728636355025</v>
      </c>
      <c r="AO38">
        <v>0</v>
      </c>
      <c r="AP38">
        <v>0.72079462568351271</v>
      </c>
      <c r="AQ38">
        <v>0</v>
      </c>
      <c r="AR38">
        <v>11.44314885</v>
      </c>
      <c r="AS38">
        <v>8.5651553869433723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435.63920870469303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4.849982766160994</v>
      </c>
      <c r="L39">
        <v>27.018526046877867</v>
      </c>
      <c r="M39">
        <v>27.241245274223633</v>
      </c>
      <c r="N39">
        <v>35.169550848916572</v>
      </c>
      <c r="O39">
        <v>0</v>
      </c>
      <c r="P39">
        <v>41.360894054023071</v>
      </c>
      <c r="Q39">
        <v>3.5500011601307193</v>
      </c>
      <c r="R39">
        <v>6.2752304521739122</v>
      </c>
      <c r="S39">
        <v>4.3010196648793571</v>
      </c>
      <c r="T39">
        <v>0</v>
      </c>
      <c r="U39">
        <v>61.961670223953831</v>
      </c>
      <c r="V39">
        <v>2.5713794637139422</v>
      </c>
      <c r="W39">
        <v>13.123817870907391</v>
      </c>
      <c r="X39">
        <v>40.389374390686726</v>
      </c>
      <c r="Y39">
        <v>0</v>
      </c>
      <c r="Z39">
        <v>3.8625512727272731</v>
      </c>
      <c r="AA39">
        <v>12.480332925738397</v>
      </c>
      <c r="AB39">
        <v>11.702100173165439</v>
      </c>
      <c r="AC39">
        <v>8.6075281976768938</v>
      </c>
      <c r="AD39">
        <v>5.3990580132638861</v>
      </c>
      <c r="AE39">
        <v>14.639928250681919</v>
      </c>
      <c r="AF39">
        <v>0</v>
      </c>
      <c r="AG39">
        <v>11.924227739792276</v>
      </c>
      <c r="AH39">
        <v>45.294009378269372</v>
      </c>
      <c r="AI39">
        <v>4.5245541730050913</v>
      </c>
      <c r="AJ39">
        <v>0</v>
      </c>
      <c r="AK39">
        <v>20.183978198817968</v>
      </c>
      <c r="AL39">
        <v>0</v>
      </c>
      <c r="AM39">
        <v>3.1189809654377401</v>
      </c>
      <c r="AN39">
        <v>0.67014728636355025</v>
      </c>
      <c r="AO39">
        <v>0</v>
      </c>
      <c r="AP39">
        <v>0.72079462568351271</v>
      </c>
      <c r="AQ39">
        <v>0</v>
      </c>
      <c r="AR39">
        <v>11.44314885</v>
      </c>
      <c r="AS39">
        <v>8.5651553869433723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430.94918765421482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4.849982766160994</v>
      </c>
      <c r="L40">
        <v>27.018526046877867</v>
      </c>
      <c r="M40">
        <v>27.241245274223633</v>
      </c>
      <c r="N40">
        <v>35.169550848916572</v>
      </c>
      <c r="O40">
        <v>0</v>
      </c>
      <c r="P40">
        <v>41.360894054023071</v>
      </c>
      <c r="Q40">
        <v>3.5500011601307193</v>
      </c>
      <c r="R40">
        <v>6.2752304521739122</v>
      </c>
      <c r="S40">
        <v>4.3010196648793571</v>
      </c>
      <c r="T40">
        <v>0</v>
      </c>
      <c r="U40">
        <v>62.008263720000002</v>
      </c>
      <c r="V40">
        <v>2.5713794637139422</v>
      </c>
      <c r="W40">
        <v>13.123817870907391</v>
      </c>
      <c r="X40">
        <v>40.389374390686726</v>
      </c>
      <c r="Y40">
        <v>0</v>
      </c>
      <c r="Z40">
        <v>3.8625512727272731</v>
      </c>
      <c r="AA40">
        <v>12.480332925738397</v>
      </c>
      <c r="AB40">
        <v>11.702100173165439</v>
      </c>
      <c r="AC40">
        <v>8.6075281976768938</v>
      </c>
      <c r="AD40">
        <v>5.3990580132638861</v>
      </c>
      <c r="AE40">
        <v>14.639928250681919</v>
      </c>
      <c r="AF40">
        <v>0</v>
      </c>
      <c r="AG40">
        <v>11.924227739792276</v>
      </c>
      <c r="AH40">
        <v>45.294009378269372</v>
      </c>
      <c r="AI40">
        <v>4.5245541730050913</v>
      </c>
      <c r="AJ40">
        <v>0</v>
      </c>
      <c r="AK40">
        <v>20.183978198817968</v>
      </c>
      <c r="AL40">
        <v>0</v>
      </c>
      <c r="AM40">
        <v>3.1189809654377401</v>
      </c>
      <c r="AN40">
        <v>0.67014728636355025</v>
      </c>
      <c r="AO40">
        <v>0</v>
      </c>
      <c r="AP40">
        <v>0.72079462568351271</v>
      </c>
      <c r="AQ40">
        <v>0</v>
      </c>
      <c r="AR40">
        <v>11.44314885</v>
      </c>
      <c r="AS40">
        <v>8.5651553869433723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430.995781150261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4.849982766160994</v>
      </c>
      <c r="L41">
        <v>27.018526046877867</v>
      </c>
      <c r="M41">
        <v>27.241245274223633</v>
      </c>
      <c r="N41">
        <v>35.169550848916572</v>
      </c>
      <c r="O41">
        <v>0</v>
      </c>
      <c r="P41">
        <v>41.360894054023071</v>
      </c>
      <c r="Q41">
        <v>3.5500011601307193</v>
      </c>
      <c r="R41">
        <v>6.2752304521739122</v>
      </c>
      <c r="S41">
        <v>4.3010196648793571</v>
      </c>
      <c r="T41">
        <v>0</v>
      </c>
      <c r="U41">
        <v>62.008263720000002</v>
      </c>
      <c r="V41">
        <v>2.5713794637139422</v>
      </c>
      <c r="W41">
        <v>13.123817870907391</v>
      </c>
      <c r="X41">
        <v>40.389374390686726</v>
      </c>
      <c r="Y41">
        <v>0</v>
      </c>
      <c r="Z41">
        <v>3.8625512727272731</v>
      </c>
      <c r="AA41">
        <v>12.480332925738397</v>
      </c>
      <c r="AB41">
        <v>11.702100173165439</v>
      </c>
      <c r="AC41">
        <v>8.6075281976768938</v>
      </c>
      <c r="AD41">
        <v>5.3990580132638861</v>
      </c>
      <c r="AE41">
        <v>14.639928250681919</v>
      </c>
      <c r="AF41">
        <v>0</v>
      </c>
      <c r="AG41">
        <v>11.924227739792276</v>
      </c>
      <c r="AH41">
        <v>45.294009378269372</v>
      </c>
      <c r="AI41">
        <v>4.5245541730050913</v>
      </c>
      <c r="AJ41">
        <v>0</v>
      </c>
      <c r="AK41">
        <v>20.183978198817968</v>
      </c>
      <c r="AL41">
        <v>0</v>
      </c>
      <c r="AM41">
        <v>3.1189809654377401</v>
      </c>
      <c r="AN41">
        <v>0.67014728636355025</v>
      </c>
      <c r="AO41">
        <v>0</v>
      </c>
      <c r="AP41">
        <v>0.72079462568351271</v>
      </c>
      <c r="AQ41">
        <v>0</v>
      </c>
      <c r="AR41">
        <v>10.135360348641306</v>
      </c>
      <c r="AS41">
        <v>8.5651553869433723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429.68799264890231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4.849982766160994</v>
      </c>
      <c r="L42">
        <v>27.018526046877867</v>
      </c>
      <c r="M42">
        <v>27.241245274223633</v>
      </c>
      <c r="N42">
        <v>35.169550848916572</v>
      </c>
      <c r="O42">
        <v>0</v>
      </c>
      <c r="P42">
        <v>41.360894054023071</v>
      </c>
      <c r="Q42">
        <v>3.5500011601307193</v>
      </c>
      <c r="R42">
        <v>6.2752304521739122</v>
      </c>
      <c r="S42">
        <v>4.3010196648793571</v>
      </c>
      <c r="T42">
        <v>0</v>
      </c>
      <c r="U42">
        <v>62.008263720000002</v>
      </c>
      <c r="V42">
        <v>2.5713794637139422</v>
      </c>
      <c r="W42">
        <v>13.123817870907391</v>
      </c>
      <c r="X42">
        <v>40.389374390686726</v>
      </c>
      <c r="Y42">
        <v>0</v>
      </c>
      <c r="Z42">
        <v>3.8625512727272731</v>
      </c>
      <c r="AA42">
        <v>12.480332925738397</v>
      </c>
      <c r="AB42">
        <v>11.702100173165439</v>
      </c>
      <c r="AC42">
        <v>8.6075281976768938</v>
      </c>
      <c r="AD42">
        <v>5.3990580132638861</v>
      </c>
      <c r="AE42">
        <v>14.639928250681919</v>
      </c>
      <c r="AF42">
        <v>0</v>
      </c>
      <c r="AG42">
        <v>11.924227739792276</v>
      </c>
      <c r="AH42">
        <v>45.294009378269372</v>
      </c>
      <c r="AI42">
        <v>4.5245541730050913</v>
      </c>
      <c r="AJ42">
        <v>0</v>
      </c>
      <c r="AK42">
        <v>20.183978198817968</v>
      </c>
      <c r="AL42">
        <v>0</v>
      </c>
      <c r="AM42">
        <v>3.1189809654377401</v>
      </c>
      <c r="AN42">
        <v>0.67014728636355025</v>
      </c>
      <c r="AO42">
        <v>0</v>
      </c>
      <c r="AP42">
        <v>0.72079462568351271</v>
      </c>
      <c r="AQ42">
        <v>0</v>
      </c>
      <c r="AR42">
        <v>10.135360348641306</v>
      </c>
      <c r="AS42">
        <v>8.5651553869433723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429.68799264890231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4.8299117023351048</v>
      </c>
      <c r="L43">
        <v>27.018526046877867</v>
      </c>
      <c r="M43">
        <v>27.241245274223633</v>
      </c>
      <c r="N43">
        <v>35.169550848916572</v>
      </c>
      <c r="O43">
        <v>0</v>
      </c>
      <c r="P43">
        <v>41.360894054023071</v>
      </c>
      <c r="Q43">
        <v>3.5517307088846874</v>
      </c>
      <c r="R43">
        <v>6.278809366920151</v>
      </c>
      <c r="S43">
        <v>4.299745326711971</v>
      </c>
      <c r="T43">
        <v>0</v>
      </c>
      <c r="U43">
        <v>62.008263720000002</v>
      </c>
      <c r="V43">
        <v>3.6186571363251474</v>
      </c>
      <c r="W43">
        <v>11.876345512006196</v>
      </c>
      <c r="X43">
        <v>36.311250325317879</v>
      </c>
      <c r="Y43">
        <v>0</v>
      </c>
      <c r="Z43">
        <v>3.8625512727272731</v>
      </c>
      <c r="AA43">
        <v>12.480332925738397</v>
      </c>
      <c r="AB43">
        <v>11.702100173165439</v>
      </c>
      <c r="AC43">
        <v>8.6075281976768938</v>
      </c>
      <c r="AD43">
        <v>5.3990580132638861</v>
      </c>
      <c r="AE43">
        <v>14.639928250681919</v>
      </c>
      <c r="AF43">
        <v>0</v>
      </c>
      <c r="AG43">
        <v>11.924227739792276</v>
      </c>
      <c r="AH43">
        <v>45.294009378269372</v>
      </c>
      <c r="AI43">
        <v>4.5245541730050913</v>
      </c>
      <c r="AJ43">
        <v>0</v>
      </c>
      <c r="AK43">
        <v>20.183978198817968</v>
      </c>
      <c r="AL43">
        <v>0</v>
      </c>
      <c r="AM43">
        <v>3.1189809654377401</v>
      </c>
      <c r="AN43">
        <v>0.67014728636355025</v>
      </c>
      <c r="AO43">
        <v>0</v>
      </c>
      <c r="AP43">
        <v>0.72079462568351271</v>
      </c>
      <c r="AQ43">
        <v>0</v>
      </c>
      <c r="AR43">
        <v>11.44314885</v>
      </c>
      <c r="AS43">
        <v>8.5651553869433723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426.70142546010902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4.8299065274805342</v>
      </c>
      <c r="L44">
        <v>27.018526046877867</v>
      </c>
      <c r="M44">
        <v>27.241245274223633</v>
      </c>
      <c r="N44">
        <v>35.169550848916572</v>
      </c>
      <c r="O44">
        <v>0</v>
      </c>
      <c r="P44">
        <v>41.360894054023071</v>
      </c>
      <c r="Q44">
        <v>6.4663090026595738</v>
      </c>
      <c r="R44">
        <v>6.278809366920151</v>
      </c>
      <c r="S44">
        <v>7.816031306843267</v>
      </c>
      <c r="T44">
        <v>0</v>
      </c>
      <c r="U44">
        <v>62.008263720000002</v>
      </c>
      <c r="V44">
        <v>3.6186571363251474</v>
      </c>
      <c r="W44">
        <v>11.876345512006196</v>
      </c>
      <c r="X44">
        <v>36.311250325317879</v>
      </c>
      <c r="Y44">
        <v>0</v>
      </c>
      <c r="Z44">
        <v>3.8625512727272731</v>
      </c>
      <c r="AA44">
        <v>12.480332925738397</v>
      </c>
      <c r="AB44">
        <v>11.702100173165439</v>
      </c>
      <c r="AC44">
        <v>8.6075281976768938</v>
      </c>
      <c r="AD44">
        <v>5.3990580132638861</v>
      </c>
      <c r="AE44">
        <v>14.639928250681919</v>
      </c>
      <c r="AF44">
        <v>0</v>
      </c>
      <c r="AG44">
        <v>11.924227739792276</v>
      </c>
      <c r="AH44">
        <v>45.294009378269372</v>
      </c>
      <c r="AI44">
        <v>4.5245541730050913</v>
      </c>
      <c r="AJ44">
        <v>0</v>
      </c>
      <c r="AK44">
        <v>20.183978198817968</v>
      </c>
      <c r="AL44">
        <v>0</v>
      </c>
      <c r="AM44">
        <v>3.1189809654377401</v>
      </c>
      <c r="AN44">
        <v>0.67014728636355025</v>
      </c>
      <c r="AO44">
        <v>0</v>
      </c>
      <c r="AP44">
        <v>0.72079462568351271</v>
      </c>
      <c r="AQ44">
        <v>0</v>
      </c>
      <c r="AR44">
        <v>11.44314885</v>
      </c>
      <c r="AS44">
        <v>8.5651553869433723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433.13228455916061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4.8299408180542249</v>
      </c>
      <c r="L45">
        <v>82.052522976632048</v>
      </c>
      <c r="M45">
        <v>27.241245274223633</v>
      </c>
      <c r="N45">
        <v>35.169550848916572</v>
      </c>
      <c r="O45">
        <v>0</v>
      </c>
      <c r="P45">
        <v>41.360894054023071</v>
      </c>
      <c r="Q45">
        <v>6.4663090026595738</v>
      </c>
      <c r="R45">
        <v>6.278809366920151</v>
      </c>
      <c r="S45">
        <v>7.816031306843267</v>
      </c>
      <c r="T45">
        <v>0</v>
      </c>
      <c r="U45">
        <v>62.008263720000002</v>
      </c>
      <c r="V45">
        <v>3.6186571363251474</v>
      </c>
      <c r="W45">
        <v>11.876345512006196</v>
      </c>
      <c r="X45">
        <v>39.011557259098232</v>
      </c>
      <c r="Y45">
        <v>0</v>
      </c>
      <c r="Z45">
        <v>3.8625512727272731</v>
      </c>
      <c r="AA45">
        <v>12.480332925738397</v>
      </c>
      <c r="AB45">
        <v>11.702100173165439</v>
      </c>
      <c r="AC45">
        <v>8.6075281976768938</v>
      </c>
      <c r="AD45">
        <v>5.3990580132638861</v>
      </c>
      <c r="AE45">
        <v>14.639928250681919</v>
      </c>
      <c r="AF45">
        <v>0</v>
      </c>
      <c r="AG45">
        <v>11.924227739792276</v>
      </c>
      <c r="AH45">
        <v>45.294009378269372</v>
      </c>
      <c r="AI45">
        <v>4.5245541730050913</v>
      </c>
      <c r="AJ45">
        <v>0</v>
      </c>
      <c r="AK45">
        <v>20.183978198817968</v>
      </c>
      <c r="AL45">
        <v>0</v>
      </c>
      <c r="AM45">
        <v>3.1189809654377401</v>
      </c>
      <c r="AN45">
        <v>0.67014728636355025</v>
      </c>
      <c r="AO45">
        <v>0</v>
      </c>
      <c r="AP45">
        <v>0.72079462568351271</v>
      </c>
      <c r="AQ45">
        <v>0</v>
      </c>
      <c r="AR45">
        <v>11.44314885</v>
      </c>
      <c r="AS45">
        <v>8.5651553869433723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490.8666227132689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9.039973351091195</v>
      </c>
      <c r="L46">
        <v>139.97134886466301</v>
      </c>
      <c r="M46">
        <v>27.241245274223633</v>
      </c>
      <c r="N46">
        <v>35.169550848916572</v>
      </c>
      <c r="O46">
        <v>0</v>
      </c>
      <c r="P46">
        <v>41.360894054023071</v>
      </c>
      <c r="Q46">
        <v>6.4663090026595738</v>
      </c>
      <c r="R46">
        <v>6.278809366920151</v>
      </c>
      <c r="S46">
        <v>7.816031306843267</v>
      </c>
      <c r="T46">
        <v>0</v>
      </c>
      <c r="U46">
        <v>62.008263720000002</v>
      </c>
      <c r="V46">
        <v>3.6186571363251474</v>
      </c>
      <c r="W46">
        <v>11.876345512006196</v>
      </c>
      <c r="X46">
        <v>39.011557259098232</v>
      </c>
      <c r="Y46">
        <v>0</v>
      </c>
      <c r="Z46">
        <v>3.8625512727272731</v>
      </c>
      <c r="AA46">
        <v>12.480332925738397</v>
      </c>
      <c r="AB46">
        <v>11.702100173165439</v>
      </c>
      <c r="AC46">
        <v>8.6075281976768938</v>
      </c>
      <c r="AD46">
        <v>5.3990580132638861</v>
      </c>
      <c r="AE46">
        <v>14.639928250681919</v>
      </c>
      <c r="AF46">
        <v>0</v>
      </c>
      <c r="AG46">
        <v>11.924227739792276</v>
      </c>
      <c r="AH46">
        <v>45.294009378269372</v>
      </c>
      <c r="AI46">
        <v>4.5245541730050913</v>
      </c>
      <c r="AJ46">
        <v>0</v>
      </c>
      <c r="AK46">
        <v>20.183978198817968</v>
      </c>
      <c r="AL46">
        <v>0</v>
      </c>
      <c r="AM46">
        <v>3.1189809654377401</v>
      </c>
      <c r="AN46">
        <v>0.67014728636355025</v>
      </c>
      <c r="AO46">
        <v>0</v>
      </c>
      <c r="AP46">
        <v>0.72079462568351271</v>
      </c>
      <c r="AQ46">
        <v>0</v>
      </c>
      <c r="AR46">
        <v>10.135360348641306</v>
      </c>
      <c r="AS46">
        <v>8.5651553869433723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551.68769263297804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9.039973351091195</v>
      </c>
      <c r="L47">
        <v>189.5269494452433</v>
      </c>
      <c r="M47">
        <v>27.241245274223633</v>
      </c>
      <c r="N47">
        <v>35.169550848916572</v>
      </c>
      <c r="O47">
        <v>0</v>
      </c>
      <c r="P47">
        <v>41.360894054023071</v>
      </c>
      <c r="Q47">
        <v>6.4663090026595738</v>
      </c>
      <c r="R47">
        <v>6.278809366920151</v>
      </c>
      <c r="S47">
        <v>7.816031306843267</v>
      </c>
      <c r="T47">
        <v>0</v>
      </c>
      <c r="U47">
        <v>62.008263720000002</v>
      </c>
      <c r="V47">
        <v>3.6186571363251474</v>
      </c>
      <c r="W47">
        <v>13.123817870907391</v>
      </c>
      <c r="X47">
        <v>43.921224176039125</v>
      </c>
      <c r="Y47">
        <v>0</v>
      </c>
      <c r="Z47">
        <v>3.8625512727272731</v>
      </c>
      <c r="AA47">
        <v>12.480332925738397</v>
      </c>
      <c r="AB47">
        <v>11.702100173165439</v>
      </c>
      <c r="AC47">
        <v>8.6075281976768938</v>
      </c>
      <c r="AD47">
        <v>5.3990580132638861</v>
      </c>
      <c r="AE47">
        <v>14.639928250681919</v>
      </c>
      <c r="AF47">
        <v>0</v>
      </c>
      <c r="AG47">
        <v>11.924227739792276</v>
      </c>
      <c r="AH47">
        <v>45.294009378269372</v>
      </c>
      <c r="AI47">
        <v>4.5245541730050913</v>
      </c>
      <c r="AJ47">
        <v>0</v>
      </c>
      <c r="AK47">
        <v>20.183978198817968</v>
      </c>
      <c r="AL47">
        <v>0</v>
      </c>
      <c r="AM47">
        <v>3.1189809654377401</v>
      </c>
      <c r="AN47">
        <v>0.67014728636355025</v>
      </c>
      <c r="AO47">
        <v>0</v>
      </c>
      <c r="AP47">
        <v>0.72079462568351271</v>
      </c>
      <c r="AQ47">
        <v>0</v>
      </c>
      <c r="AR47">
        <v>10.135360348641306</v>
      </c>
      <c r="AS47">
        <v>8.5651553869433723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607.40043248940026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9.0400100531258989</v>
      </c>
      <c r="L48">
        <v>189.5269494452433</v>
      </c>
      <c r="M48">
        <v>27.241245274223633</v>
      </c>
      <c r="N48">
        <v>35.169550848916572</v>
      </c>
      <c r="O48">
        <v>0</v>
      </c>
      <c r="P48">
        <v>41.360894054023071</v>
      </c>
      <c r="Q48">
        <v>6.4663090026595738</v>
      </c>
      <c r="R48">
        <v>6.278809366920151</v>
      </c>
      <c r="S48">
        <v>7.816031306843267</v>
      </c>
      <c r="T48">
        <v>0</v>
      </c>
      <c r="U48">
        <v>62.008263720000002</v>
      </c>
      <c r="V48">
        <v>3.6186571363251474</v>
      </c>
      <c r="W48">
        <v>13.123817870907391</v>
      </c>
      <c r="X48">
        <v>43.921224176039125</v>
      </c>
      <c r="Y48">
        <v>0</v>
      </c>
      <c r="Z48">
        <v>3.8625512727272731</v>
      </c>
      <c r="AA48">
        <v>12.480332925738397</v>
      </c>
      <c r="AB48">
        <v>11.702100173165439</v>
      </c>
      <c r="AC48">
        <v>8.6075281976768938</v>
      </c>
      <c r="AD48">
        <v>5.3990580132638861</v>
      </c>
      <c r="AE48">
        <v>14.639928250681919</v>
      </c>
      <c r="AF48">
        <v>0</v>
      </c>
      <c r="AG48">
        <v>11.924227739792276</v>
      </c>
      <c r="AH48">
        <v>45.294009378269372</v>
      </c>
      <c r="AI48">
        <v>4.5245541730050913</v>
      </c>
      <c r="AJ48">
        <v>0</v>
      </c>
      <c r="AK48">
        <v>20.183978198817968</v>
      </c>
      <c r="AL48">
        <v>0</v>
      </c>
      <c r="AM48">
        <v>3.1189809654377401</v>
      </c>
      <c r="AN48">
        <v>0.67014728636355025</v>
      </c>
      <c r="AO48">
        <v>0</v>
      </c>
      <c r="AP48">
        <v>0.72079462568351271</v>
      </c>
      <c r="AQ48">
        <v>0</v>
      </c>
      <c r="AR48">
        <v>10.135360348641306</v>
      </c>
      <c r="AS48">
        <v>8.5651553869433723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607.40046919143504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9.0399427256833835</v>
      </c>
      <c r="L49">
        <v>189.5269494452433</v>
      </c>
      <c r="M49">
        <v>27.241245274223633</v>
      </c>
      <c r="N49">
        <v>35.169550848916572</v>
      </c>
      <c r="O49">
        <v>0</v>
      </c>
      <c r="P49">
        <v>41.360894054023071</v>
      </c>
      <c r="Q49">
        <v>6.4663090026595738</v>
      </c>
      <c r="R49">
        <v>6.278809366920151</v>
      </c>
      <c r="S49">
        <v>7.816031306843267</v>
      </c>
      <c r="T49">
        <v>0</v>
      </c>
      <c r="U49">
        <v>62.008263720000002</v>
      </c>
      <c r="V49">
        <v>3.6186571363251474</v>
      </c>
      <c r="W49">
        <v>13.123817870907391</v>
      </c>
      <c r="X49">
        <v>43.921224176039125</v>
      </c>
      <c r="Y49">
        <v>0</v>
      </c>
      <c r="Z49">
        <v>3.8625512727272731</v>
      </c>
      <c r="AA49">
        <v>12.480332925738397</v>
      </c>
      <c r="AB49">
        <v>11.702100173165439</v>
      </c>
      <c r="AC49">
        <v>8.6075281976768938</v>
      </c>
      <c r="AD49">
        <v>5.3990580132638861</v>
      </c>
      <c r="AE49">
        <v>14.639928250681919</v>
      </c>
      <c r="AF49">
        <v>0</v>
      </c>
      <c r="AG49">
        <v>11.924227739792276</v>
      </c>
      <c r="AH49">
        <v>45.294009378269372</v>
      </c>
      <c r="AI49">
        <v>4.5245541730050913</v>
      </c>
      <c r="AJ49">
        <v>0</v>
      </c>
      <c r="AK49">
        <v>20.183978198817968</v>
      </c>
      <c r="AL49">
        <v>0</v>
      </c>
      <c r="AM49">
        <v>3.1189809654377401</v>
      </c>
      <c r="AN49">
        <v>0.67014728636355025</v>
      </c>
      <c r="AO49">
        <v>0</v>
      </c>
      <c r="AP49">
        <v>0.72079462568351271</v>
      </c>
      <c r="AQ49">
        <v>0</v>
      </c>
      <c r="AR49">
        <v>11.44314885</v>
      </c>
      <c r="AS49">
        <v>8.5651553869433723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608.70819036535113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9.0400416875156449</v>
      </c>
      <c r="L50">
        <v>189.5269494452433</v>
      </c>
      <c r="M50">
        <v>27.241245274223633</v>
      </c>
      <c r="N50">
        <v>35.169550848916572</v>
      </c>
      <c r="O50">
        <v>0</v>
      </c>
      <c r="P50">
        <v>41.360894054023071</v>
      </c>
      <c r="Q50">
        <v>6.4663090026595738</v>
      </c>
      <c r="R50">
        <v>6.278809366920151</v>
      </c>
      <c r="S50">
        <v>7.816031306843267</v>
      </c>
      <c r="T50">
        <v>0</v>
      </c>
      <c r="U50">
        <v>62.008263720000002</v>
      </c>
      <c r="V50">
        <v>3.6186571363251474</v>
      </c>
      <c r="W50">
        <v>13.123817870907391</v>
      </c>
      <c r="X50">
        <v>43.921224176039125</v>
      </c>
      <c r="Y50">
        <v>0</v>
      </c>
      <c r="Z50">
        <v>3.8625512727272731</v>
      </c>
      <c r="AA50">
        <v>12.480332925738397</v>
      </c>
      <c r="AB50">
        <v>11.702100173165439</v>
      </c>
      <c r="AC50">
        <v>8.6075281976768938</v>
      </c>
      <c r="AD50">
        <v>5.3990580132638861</v>
      </c>
      <c r="AE50">
        <v>14.639928250681919</v>
      </c>
      <c r="AF50">
        <v>0</v>
      </c>
      <c r="AG50">
        <v>11.924227739792276</v>
      </c>
      <c r="AH50">
        <v>45.294009378269372</v>
      </c>
      <c r="AI50">
        <v>4.5245541730050913</v>
      </c>
      <c r="AJ50">
        <v>0</v>
      </c>
      <c r="AK50">
        <v>20.183978198817968</v>
      </c>
      <c r="AL50">
        <v>0</v>
      </c>
      <c r="AM50">
        <v>3.1189809654377401</v>
      </c>
      <c r="AN50">
        <v>0.67014728636355025</v>
      </c>
      <c r="AO50">
        <v>0</v>
      </c>
      <c r="AP50">
        <v>0.72079462568351271</v>
      </c>
      <c r="AQ50">
        <v>0</v>
      </c>
      <c r="AR50">
        <v>11.44314885</v>
      </c>
      <c r="AS50">
        <v>8.5651553869433723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608.70828932718359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9.0400415398113179</v>
      </c>
      <c r="L51">
        <v>189.52596273026555</v>
      </c>
      <c r="M51">
        <v>27.989643736465563</v>
      </c>
      <c r="N51">
        <v>36.008979371657084</v>
      </c>
      <c r="O51">
        <v>0</v>
      </c>
      <c r="P51">
        <v>42.850915548366459</v>
      </c>
      <c r="Q51">
        <v>6.4663090026595738</v>
      </c>
      <c r="R51">
        <v>6.278809366920151</v>
      </c>
      <c r="S51">
        <v>7.816031306843267</v>
      </c>
      <c r="T51">
        <v>0</v>
      </c>
      <c r="U51">
        <v>62.008263720000002</v>
      </c>
      <c r="V51">
        <v>3.6186571363251474</v>
      </c>
      <c r="W51">
        <v>13.123817870907391</v>
      </c>
      <c r="X51">
        <v>43.921224176039125</v>
      </c>
      <c r="Y51">
        <v>0</v>
      </c>
      <c r="Z51">
        <v>3.8625512727272731</v>
      </c>
      <c r="AA51">
        <v>12.480332925738397</v>
      </c>
      <c r="AB51">
        <v>11.702100173165439</v>
      </c>
      <c r="AC51">
        <v>8.6075281976768938</v>
      </c>
      <c r="AD51">
        <v>5.3990580132638861</v>
      </c>
      <c r="AE51">
        <v>14.639928250681919</v>
      </c>
      <c r="AF51">
        <v>0</v>
      </c>
      <c r="AG51">
        <v>11.924227739792276</v>
      </c>
      <c r="AH51">
        <v>45.294009378269372</v>
      </c>
      <c r="AI51">
        <v>4.5245541730050913</v>
      </c>
      <c r="AJ51">
        <v>0</v>
      </c>
      <c r="AK51">
        <v>20.183978198817968</v>
      </c>
      <c r="AL51">
        <v>0</v>
      </c>
      <c r="AM51">
        <v>3.1189809654377401</v>
      </c>
      <c r="AN51">
        <v>0.67014728636355025</v>
      </c>
      <c r="AO51">
        <v>0</v>
      </c>
      <c r="AP51">
        <v>0.7587312010770505</v>
      </c>
      <c r="AQ51">
        <v>0</v>
      </c>
      <c r="AR51">
        <v>11.44314885</v>
      </c>
      <c r="AS51">
        <v>8.5651553869433723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611.82308751922073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9.0400415398113179</v>
      </c>
      <c r="L52">
        <v>189.52596273026555</v>
      </c>
      <c r="M52">
        <v>27.999432767637956</v>
      </c>
      <c r="N52">
        <v>36.019651109686023</v>
      </c>
      <c r="O52">
        <v>0</v>
      </c>
      <c r="P52">
        <v>42.851285157162799</v>
      </c>
      <c r="Q52">
        <v>6.4663090026595738</v>
      </c>
      <c r="R52">
        <v>6.278809366920151</v>
      </c>
      <c r="S52">
        <v>7.816031306843267</v>
      </c>
      <c r="T52">
        <v>0</v>
      </c>
      <c r="U52">
        <v>62.008263720000002</v>
      </c>
      <c r="V52">
        <v>3.6186571363251474</v>
      </c>
      <c r="W52">
        <v>13.123817870907391</v>
      </c>
      <c r="X52">
        <v>43.921224176039125</v>
      </c>
      <c r="Y52">
        <v>0</v>
      </c>
      <c r="Z52">
        <v>3.8625512727272731</v>
      </c>
      <c r="AA52">
        <v>12.480332925738397</v>
      </c>
      <c r="AB52">
        <v>11.702100173165439</v>
      </c>
      <c r="AC52">
        <v>8.6075281976768938</v>
      </c>
      <c r="AD52">
        <v>5.3990580132638861</v>
      </c>
      <c r="AE52">
        <v>14.639928250681919</v>
      </c>
      <c r="AF52">
        <v>0</v>
      </c>
      <c r="AG52">
        <v>11.924227739792276</v>
      </c>
      <c r="AH52">
        <v>45.294009378269372</v>
      </c>
      <c r="AI52">
        <v>1.0557290424952499</v>
      </c>
      <c r="AJ52">
        <v>0</v>
      </c>
      <c r="AK52">
        <v>20.183978198817968</v>
      </c>
      <c r="AL52">
        <v>0</v>
      </c>
      <c r="AM52">
        <v>3.1189809654377401</v>
      </c>
      <c r="AN52">
        <v>0.67014728636355025</v>
      </c>
      <c r="AO52">
        <v>0</v>
      </c>
      <c r="AP52">
        <v>0.7587312010770505</v>
      </c>
      <c r="AQ52">
        <v>0</v>
      </c>
      <c r="AR52">
        <v>10.135360348641306</v>
      </c>
      <c r="AS52">
        <v>8.5651553869433723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607.06730426534989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9.0400415398113179</v>
      </c>
      <c r="L53">
        <v>189.52596273026555</v>
      </c>
      <c r="M53">
        <v>27.999432767637956</v>
      </c>
      <c r="N53">
        <v>36.019651109686023</v>
      </c>
      <c r="O53">
        <v>0</v>
      </c>
      <c r="P53">
        <v>42.851285157162799</v>
      </c>
      <c r="Q53">
        <v>6.4663090026595738</v>
      </c>
      <c r="R53">
        <v>6.278809366920151</v>
      </c>
      <c r="S53">
        <v>7.816031306843267</v>
      </c>
      <c r="T53">
        <v>0</v>
      </c>
      <c r="U53">
        <v>62.008263720000002</v>
      </c>
      <c r="V53">
        <v>3.6186571363251474</v>
      </c>
      <c r="W53">
        <v>13.123817870907391</v>
      </c>
      <c r="X53">
        <v>39.010003068512546</v>
      </c>
      <c r="Y53">
        <v>0</v>
      </c>
      <c r="Z53">
        <v>3.8625512727272731</v>
      </c>
      <c r="AA53">
        <v>12.480332925738397</v>
      </c>
      <c r="AB53">
        <v>11.702100173165439</v>
      </c>
      <c r="AC53">
        <v>8.6075281976768938</v>
      </c>
      <c r="AD53">
        <v>5.3990580132638861</v>
      </c>
      <c r="AE53">
        <v>14.639928250681919</v>
      </c>
      <c r="AF53">
        <v>0</v>
      </c>
      <c r="AG53">
        <v>11.924227739792276</v>
      </c>
      <c r="AH53">
        <v>45.294009378269372</v>
      </c>
      <c r="AI53">
        <v>0</v>
      </c>
      <c r="AJ53">
        <v>0</v>
      </c>
      <c r="AK53">
        <v>20.183978198817968</v>
      </c>
      <c r="AL53">
        <v>0</v>
      </c>
      <c r="AM53">
        <v>3.1189809654377401</v>
      </c>
      <c r="AN53">
        <v>0.67014728636355025</v>
      </c>
      <c r="AO53">
        <v>0</v>
      </c>
      <c r="AP53">
        <v>3.0349241907207949</v>
      </c>
      <c r="AQ53">
        <v>0</v>
      </c>
      <c r="AR53">
        <v>10.135360348641306</v>
      </c>
      <c r="AS53">
        <v>8.5651553869433723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603.37654710497179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9.0400415398113179</v>
      </c>
      <c r="L54">
        <v>189.52596273026555</v>
      </c>
      <c r="M54">
        <v>27.999432767637956</v>
      </c>
      <c r="N54">
        <v>36.019651109686023</v>
      </c>
      <c r="O54">
        <v>0</v>
      </c>
      <c r="P54">
        <v>42.851285157162799</v>
      </c>
      <c r="Q54">
        <v>6.4663090026595738</v>
      </c>
      <c r="R54">
        <v>6.278809366920151</v>
      </c>
      <c r="S54">
        <v>7.816031306843267</v>
      </c>
      <c r="T54">
        <v>0</v>
      </c>
      <c r="U54">
        <v>62.008263720000002</v>
      </c>
      <c r="V54">
        <v>3.6186571363251474</v>
      </c>
      <c r="W54">
        <v>13.123817870907391</v>
      </c>
      <c r="X54">
        <v>43.921224176039125</v>
      </c>
      <c r="Y54">
        <v>0</v>
      </c>
      <c r="Z54">
        <v>3.8625512727272731</v>
      </c>
      <c r="AA54">
        <v>12.480332925738397</v>
      </c>
      <c r="AB54">
        <v>11.702100173165439</v>
      </c>
      <c r="AC54">
        <v>8.6075281976768938</v>
      </c>
      <c r="AD54">
        <v>5.3990580132638861</v>
      </c>
      <c r="AE54">
        <v>14.639928250681919</v>
      </c>
      <c r="AF54">
        <v>0</v>
      </c>
      <c r="AG54">
        <v>11.924227739792276</v>
      </c>
      <c r="AH54">
        <v>45.294009378269372</v>
      </c>
      <c r="AI54">
        <v>0</v>
      </c>
      <c r="AJ54">
        <v>0</v>
      </c>
      <c r="AK54">
        <v>20.183978198817968</v>
      </c>
      <c r="AL54">
        <v>0</v>
      </c>
      <c r="AM54">
        <v>3.1189809654377401</v>
      </c>
      <c r="AN54">
        <v>0.67014728636355025</v>
      </c>
      <c r="AO54">
        <v>0</v>
      </c>
      <c r="AP54">
        <v>3.0349241907207949</v>
      </c>
      <c r="AQ54">
        <v>0</v>
      </c>
      <c r="AR54">
        <v>10.135360348641306</v>
      </c>
      <c r="AS54">
        <v>8.5651553869433723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608.28776821249835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9.3699723273254811</v>
      </c>
      <c r="L55">
        <v>3.1714720000000005</v>
      </c>
      <c r="M55">
        <v>27.999432767637956</v>
      </c>
      <c r="N55">
        <v>36.019651109686023</v>
      </c>
      <c r="O55">
        <v>0</v>
      </c>
      <c r="P55">
        <v>39.113599919782395</v>
      </c>
      <c r="Q55">
        <v>6.4674898475935825</v>
      </c>
      <c r="R55">
        <v>6.2697669424460427</v>
      </c>
      <c r="S55">
        <v>7.8173362040816334</v>
      </c>
      <c r="T55">
        <v>0</v>
      </c>
      <c r="U55">
        <v>62.008263720000002</v>
      </c>
      <c r="V55">
        <v>3.6186571363251474</v>
      </c>
      <c r="W55">
        <v>13.121826143817898</v>
      </c>
      <c r="X55">
        <v>43.921443836297811</v>
      </c>
      <c r="Y55">
        <v>0</v>
      </c>
      <c r="Z55">
        <v>3.8625512727272731</v>
      </c>
      <c r="AA55">
        <v>12.480332925738397</v>
      </c>
      <c r="AB55">
        <v>11.702100173165439</v>
      </c>
      <c r="AC55">
        <v>8.6075281976768938</v>
      </c>
      <c r="AD55">
        <v>5.3990580132638861</v>
      </c>
      <c r="AE55">
        <v>14.639928250681919</v>
      </c>
      <c r="AF55">
        <v>0</v>
      </c>
      <c r="AG55">
        <v>11.924227739792276</v>
      </c>
      <c r="AH55">
        <v>45.294009378269372</v>
      </c>
      <c r="AI55">
        <v>0</v>
      </c>
      <c r="AJ55">
        <v>0</v>
      </c>
      <c r="AK55">
        <v>20.183978198817968</v>
      </c>
      <c r="AL55">
        <v>0</v>
      </c>
      <c r="AM55">
        <v>3.1189809654377401</v>
      </c>
      <c r="AN55">
        <v>0.67014728636355025</v>
      </c>
      <c r="AO55">
        <v>0</v>
      </c>
      <c r="AP55">
        <v>2.9969876153272579</v>
      </c>
      <c r="AQ55">
        <v>0</v>
      </c>
      <c r="AR55">
        <v>11.44314885</v>
      </c>
      <c r="AS55">
        <v>8.5651553869433723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419.78704620919939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9.0400503839387962</v>
      </c>
      <c r="L56">
        <v>3.1714720000000005</v>
      </c>
      <c r="M56">
        <v>27.999432767637956</v>
      </c>
      <c r="N56">
        <v>36.019651109686023</v>
      </c>
      <c r="O56">
        <v>0</v>
      </c>
      <c r="P56">
        <v>35.889711743547458</v>
      </c>
      <c r="Q56">
        <v>6.4674898475935825</v>
      </c>
      <c r="R56">
        <v>6.2697669424460427</v>
      </c>
      <c r="S56">
        <v>7.8173362040816334</v>
      </c>
      <c r="T56">
        <v>0</v>
      </c>
      <c r="U56">
        <v>62.008263720000002</v>
      </c>
      <c r="V56">
        <v>3.6186571363251474</v>
      </c>
      <c r="W56">
        <v>13.121826143817898</v>
      </c>
      <c r="X56">
        <v>43.921443836297811</v>
      </c>
      <c r="Y56">
        <v>0</v>
      </c>
      <c r="Z56">
        <v>3.8625512727272731</v>
      </c>
      <c r="AA56">
        <v>12.480332925738397</v>
      </c>
      <c r="AB56">
        <v>11.702100173165439</v>
      </c>
      <c r="AC56">
        <v>8.6075281976768938</v>
      </c>
      <c r="AD56">
        <v>5.3990580132638861</v>
      </c>
      <c r="AE56">
        <v>14.639928250681919</v>
      </c>
      <c r="AF56">
        <v>0</v>
      </c>
      <c r="AG56">
        <v>11.924227739792276</v>
      </c>
      <c r="AH56">
        <v>45.294009378269372</v>
      </c>
      <c r="AI56">
        <v>0</v>
      </c>
      <c r="AJ56">
        <v>0</v>
      </c>
      <c r="AK56">
        <v>20.183978198817968</v>
      </c>
      <c r="AL56">
        <v>0</v>
      </c>
      <c r="AM56">
        <v>3.1189809654377401</v>
      </c>
      <c r="AN56">
        <v>0.67014728636355025</v>
      </c>
      <c r="AO56">
        <v>0</v>
      </c>
      <c r="AP56">
        <v>2.9969876153272579</v>
      </c>
      <c r="AQ56">
        <v>0</v>
      </c>
      <c r="AR56">
        <v>11.44314885</v>
      </c>
      <c r="AS56">
        <v>8.5651553869433723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416.2332360895777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9.0400503839387962</v>
      </c>
      <c r="L57">
        <v>3.1714720000000005</v>
      </c>
      <c r="M57">
        <v>27.999432767637956</v>
      </c>
      <c r="N57">
        <v>36.019651109686023</v>
      </c>
      <c r="O57">
        <v>0</v>
      </c>
      <c r="P57">
        <v>33.649914461694081</v>
      </c>
      <c r="Q57">
        <v>6.4674898475935825</v>
      </c>
      <c r="R57">
        <v>6.2697669424460427</v>
      </c>
      <c r="S57">
        <v>7.8173362040816334</v>
      </c>
      <c r="T57">
        <v>0</v>
      </c>
      <c r="U57">
        <v>62.008263720000002</v>
      </c>
      <c r="V57">
        <v>3.6186571363251474</v>
      </c>
      <c r="W57">
        <v>13.121826143817898</v>
      </c>
      <c r="X57">
        <v>43.921443836297811</v>
      </c>
      <c r="Y57">
        <v>0</v>
      </c>
      <c r="Z57">
        <v>3.8625512727272731</v>
      </c>
      <c r="AA57">
        <v>12.480332925738397</v>
      </c>
      <c r="AB57">
        <v>11.702100173165439</v>
      </c>
      <c r="AC57">
        <v>8.6075281976768938</v>
      </c>
      <c r="AD57">
        <v>5.3990580132638861</v>
      </c>
      <c r="AE57">
        <v>14.639928250681919</v>
      </c>
      <c r="AF57">
        <v>0</v>
      </c>
      <c r="AG57">
        <v>11.924227739792276</v>
      </c>
      <c r="AH57">
        <v>45.294009378269372</v>
      </c>
      <c r="AI57">
        <v>0</v>
      </c>
      <c r="AJ57">
        <v>0</v>
      </c>
      <c r="AK57">
        <v>20.183978198817968</v>
      </c>
      <c r="AL57">
        <v>0</v>
      </c>
      <c r="AM57">
        <v>3.1189809654377401</v>
      </c>
      <c r="AN57">
        <v>0.67014728636355025</v>
      </c>
      <c r="AO57">
        <v>0</v>
      </c>
      <c r="AP57">
        <v>0.91047719585749787</v>
      </c>
      <c r="AQ57">
        <v>0</v>
      </c>
      <c r="AR57">
        <v>11.44314885</v>
      </c>
      <c r="AS57">
        <v>8.5651553869433723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411.90692838825453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9.039973351091195</v>
      </c>
      <c r="L58">
        <v>3.1714720000000005</v>
      </c>
      <c r="M58">
        <v>27.999432767637956</v>
      </c>
      <c r="N58">
        <v>36.019651109686023</v>
      </c>
      <c r="O58">
        <v>0</v>
      </c>
      <c r="P58">
        <v>33.649914461694081</v>
      </c>
      <c r="Q58">
        <v>6.4674898475935825</v>
      </c>
      <c r="R58">
        <v>6.2697669424460427</v>
      </c>
      <c r="S58">
        <v>7.8173362040816334</v>
      </c>
      <c r="T58">
        <v>0</v>
      </c>
      <c r="U58">
        <v>62.008263720000002</v>
      </c>
      <c r="V58">
        <v>3.6186571363251474</v>
      </c>
      <c r="W58">
        <v>13.121826143817898</v>
      </c>
      <c r="X58">
        <v>39.010487584012772</v>
      </c>
      <c r="Y58">
        <v>0</v>
      </c>
      <c r="Z58">
        <v>3.8625512727272731</v>
      </c>
      <c r="AA58">
        <v>12.480332925738397</v>
      </c>
      <c r="AB58">
        <v>11.702100173165439</v>
      </c>
      <c r="AC58">
        <v>8.6075281976768938</v>
      </c>
      <c r="AD58">
        <v>5.3990580132638861</v>
      </c>
      <c r="AE58">
        <v>14.639928250681919</v>
      </c>
      <c r="AF58">
        <v>0</v>
      </c>
      <c r="AG58">
        <v>11.924227739792276</v>
      </c>
      <c r="AH58">
        <v>45.294009378269372</v>
      </c>
      <c r="AI58">
        <v>0</v>
      </c>
      <c r="AJ58">
        <v>0</v>
      </c>
      <c r="AK58">
        <v>20.183978198817968</v>
      </c>
      <c r="AL58">
        <v>0</v>
      </c>
      <c r="AM58">
        <v>3.1189809654377401</v>
      </c>
      <c r="AN58">
        <v>0.67014728636355025</v>
      </c>
      <c r="AO58">
        <v>0</v>
      </c>
      <c r="AP58">
        <v>0.91047719585749787</v>
      </c>
      <c r="AQ58">
        <v>0</v>
      </c>
      <c r="AR58">
        <v>10.135360348641306</v>
      </c>
      <c r="AS58">
        <v>8.5651553869433723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405.68810660176325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9.0400610110503496</v>
      </c>
      <c r="L59">
        <v>3.1714720000000005</v>
      </c>
      <c r="M59">
        <v>27.999432767637956</v>
      </c>
      <c r="N59">
        <v>36.019651109686023</v>
      </c>
      <c r="O59">
        <v>0</v>
      </c>
      <c r="P59">
        <v>33.649914461694081</v>
      </c>
      <c r="Q59">
        <v>6.4688605074626864</v>
      </c>
      <c r="R59">
        <v>6.278809366920151</v>
      </c>
      <c r="S59">
        <v>7.8143976164173381</v>
      </c>
      <c r="T59">
        <v>0</v>
      </c>
      <c r="U59">
        <v>62.008263720000002</v>
      </c>
      <c r="V59">
        <v>3.6186571363251474</v>
      </c>
      <c r="W59">
        <v>11.861278339886187</v>
      </c>
      <c r="X59">
        <v>38.97292650862137</v>
      </c>
      <c r="Y59">
        <v>0</v>
      </c>
      <c r="Z59">
        <v>3.8625512727272731</v>
      </c>
      <c r="AA59">
        <v>12.480332925738397</v>
      </c>
      <c r="AB59">
        <v>11.702100173165439</v>
      </c>
      <c r="AC59">
        <v>8.6075281976768938</v>
      </c>
      <c r="AD59">
        <v>5.3990580132638861</v>
      </c>
      <c r="AE59">
        <v>14.639928250681919</v>
      </c>
      <c r="AF59">
        <v>0</v>
      </c>
      <c r="AG59">
        <v>11.924227739792276</v>
      </c>
      <c r="AH59">
        <v>45.294009378269372</v>
      </c>
      <c r="AI59">
        <v>0</v>
      </c>
      <c r="AJ59">
        <v>0</v>
      </c>
      <c r="AK59">
        <v>20.183978198817968</v>
      </c>
      <c r="AL59">
        <v>0</v>
      </c>
      <c r="AM59">
        <v>3.1189809654377401</v>
      </c>
      <c r="AN59">
        <v>0.67014728636355025</v>
      </c>
      <c r="AO59">
        <v>0</v>
      </c>
      <c r="AP59">
        <v>0.91047719585749787</v>
      </c>
      <c r="AQ59">
        <v>0</v>
      </c>
      <c r="AR59">
        <v>10.135360348641306</v>
      </c>
      <c r="AS59">
        <v>8.5651553869433723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404.39755987907819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8.9800635221598615</v>
      </c>
      <c r="L60">
        <v>3.1714719999999996</v>
      </c>
      <c r="M60">
        <v>27.999432767637956</v>
      </c>
      <c r="N60">
        <v>36.019651109686023</v>
      </c>
      <c r="O60">
        <v>0</v>
      </c>
      <c r="P60">
        <v>33.649914461694081</v>
      </c>
      <c r="Q60">
        <v>6.4688605074626864</v>
      </c>
      <c r="R60">
        <v>6.278809366920151</v>
      </c>
      <c r="S60">
        <v>7.8143976164173381</v>
      </c>
      <c r="T60">
        <v>0</v>
      </c>
      <c r="U60">
        <v>62.008263720000002</v>
      </c>
      <c r="V60">
        <v>3.6186571363251474</v>
      </c>
      <c r="W60">
        <v>11.876345512006196</v>
      </c>
      <c r="X60">
        <v>39.010003068512546</v>
      </c>
      <c r="Y60">
        <v>0</v>
      </c>
      <c r="Z60">
        <v>3.8625512727272731</v>
      </c>
      <c r="AA60">
        <v>12.480332925738397</v>
      </c>
      <c r="AB60">
        <v>11.702100173165439</v>
      </c>
      <c r="AC60">
        <v>8.6075281976768938</v>
      </c>
      <c r="AD60">
        <v>5.3990580132638861</v>
      </c>
      <c r="AE60">
        <v>14.639928250681919</v>
      </c>
      <c r="AF60">
        <v>0</v>
      </c>
      <c r="AG60">
        <v>11.924227739792276</v>
      </c>
      <c r="AH60">
        <v>45.294009378269372</v>
      </c>
      <c r="AI60">
        <v>0</v>
      </c>
      <c r="AJ60">
        <v>0</v>
      </c>
      <c r="AK60">
        <v>20.183978198817968</v>
      </c>
      <c r="AL60">
        <v>0</v>
      </c>
      <c r="AM60">
        <v>3.1189809654377401</v>
      </c>
      <c r="AN60">
        <v>0.67014728636355025</v>
      </c>
      <c r="AO60">
        <v>0</v>
      </c>
      <c r="AP60">
        <v>0.91047719585749787</v>
      </c>
      <c r="AQ60">
        <v>0</v>
      </c>
      <c r="AR60">
        <v>10.135360348641306</v>
      </c>
      <c r="AS60">
        <v>8.5651553869433723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404.3897061221989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9.0401241665206484</v>
      </c>
      <c r="L61">
        <v>3.1714719999999996</v>
      </c>
      <c r="M61">
        <v>27.269447556195967</v>
      </c>
      <c r="N61">
        <v>35.199659052219538</v>
      </c>
      <c r="O61">
        <v>0</v>
      </c>
      <c r="P61">
        <v>32.482774571428564</v>
      </c>
      <c r="Q61">
        <v>6.3488816417910447</v>
      </c>
      <c r="R61">
        <v>6.0888453892585552</v>
      </c>
      <c r="S61">
        <v>7.6374561673062162</v>
      </c>
      <c r="T61">
        <v>0</v>
      </c>
      <c r="U61">
        <v>62.008263720000002</v>
      </c>
      <c r="V61">
        <v>3.2911606899441344</v>
      </c>
      <c r="W61">
        <v>11.876345512006196</v>
      </c>
      <c r="X61">
        <v>39.010003068512546</v>
      </c>
      <c r="Y61">
        <v>0</v>
      </c>
      <c r="Z61">
        <v>3.8625512727272731</v>
      </c>
      <c r="AA61">
        <v>12.480332925738397</v>
      </c>
      <c r="AB61">
        <v>11.702100173165439</v>
      </c>
      <c r="AC61">
        <v>8.6075281976768938</v>
      </c>
      <c r="AD61">
        <v>5.3990580132638861</v>
      </c>
      <c r="AE61">
        <v>14.639928250681919</v>
      </c>
      <c r="AF61">
        <v>0</v>
      </c>
      <c r="AG61">
        <v>11.924227739792276</v>
      </c>
      <c r="AH61">
        <v>45.294009378269372</v>
      </c>
      <c r="AI61">
        <v>0</v>
      </c>
      <c r="AJ61">
        <v>0</v>
      </c>
      <c r="AK61">
        <v>20.183978198817968</v>
      </c>
      <c r="AL61">
        <v>0</v>
      </c>
      <c r="AM61">
        <v>3.1189809654377401</v>
      </c>
      <c r="AN61">
        <v>0.67014728636355025</v>
      </c>
      <c r="AO61">
        <v>0</v>
      </c>
      <c r="AP61">
        <v>2.9969876153272579</v>
      </c>
      <c r="AQ61">
        <v>0</v>
      </c>
      <c r="AR61">
        <v>10.135360348641306</v>
      </c>
      <c r="AS61">
        <v>8.5651553869433723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403.00477928803008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9.0401241665206484</v>
      </c>
      <c r="L62">
        <v>3.1714719999999996</v>
      </c>
      <c r="M62">
        <v>27.269447556195967</v>
      </c>
      <c r="N62">
        <v>35.199659052219538</v>
      </c>
      <c r="O62">
        <v>0</v>
      </c>
      <c r="P62">
        <v>32.482774571428564</v>
      </c>
      <c r="Q62">
        <v>6.3488816417910447</v>
      </c>
      <c r="R62">
        <v>6.0888453892585552</v>
      </c>
      <c r="S62">
        <v>7.6374561673062162</v>
      </c>
      <c r="T62">
        <v>0</v>
      </c>
      <c r="U62">
        <v>62.008263720000002</v>
      </c>
      <c r="V62">
        <v>3.2911606899441344</v>
      </c>
      <c r="W62">
        <v>11.876345512006196</v>
      </c>
      <c r="X62">
        <v>39.010003068512546</v>
      </c>
      <c r="Y62">
        <v>0</v>
      </c>
      <c r="Z62">
        <v>3.8625512727272731</v>
      </c>
      <c r="AA62">
        <v>12.480332925738397</v>
      </c>
      <c r="AB62">
        <v>11.702100173165439</v>
      </c>
      <c r="AC62">
        <v>8.6075281976768938</v>
      </c>
      <c r="AD62">
        <v>5.3990580132638861</v>
      </c>
      <c r="AE62">
        <v>14.639928250681919</v>
      </c>
      <c r="AF62">
        <v>0</v>
      </c>
      <c r="AG62">
        <v>11.924227739792276</v>
      </c>
      <c r="AH62">
        <v>45.294009378269372</v>
      </c>
      <c r="AI62">
        <v>0</v>
      </c>
      <c r="AJ62">
        <v>0</v>
      </c>
      <c r="AK62">
        <v>20.183978198817968</v>
      </c>
      <c r="AL62">
        <v>0</v>
      </c>
      <c r="AM62">
        <v>3.1189809654377401</v>
      </c>
      <c r="AN62">
        <v>0.67014728636355025</v>
      </c>
      <c r="AO62">
        <v>0</v>
      </c>
      <c r="AP62">
        <v>2.9969876153272579</v>
      </c>
      <c r="AQ62">
        <v>0</v>
      </c>
      <c r="AR62">
        <v>10.135360348641306</v>
      </c>
      <c r="AS62">
        <v>8.5651553869433723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403.00477928803008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9.0401241665206484</v>
      </c>
      <c r="L63">
        <v>13.783923878273498</v>
      </c>
      <c r="M63">
        <v>27.269447556195967</v>
      </c>
      <c r="N63">
        <v>35.199659052219538</v>
      </c>
      <c r="O63">
        <v>0</v>
      </c>
      <c r="P63">
        <v>34.633719667052695</v>
      </c>
      <c r="Q63">
        <v>6.4676291478937742</v>
      </c>
      <c r="R63">
        <v>6.2702849999999994</v>
      </c>
      <c r="S63">
        <v>7.8139802413793111</v>
      </c>
      <c r="T63">
        <v>0</v>
      </c>
      <c r="U63">
        <v>62.008263720000002</v>
      </c>
      <c r="V63">
        <v>3.2911606899441344</v>
      </c>
      <c r="W63">
        <v>11.876345512006196</v>
      </c>
      <c r="X63">
        <v>39.010003068512546</v>
      </c>
      <c r="Y63">
        <v>0</v>
      </c>
      <c r="Z63">
        <v>3.8625512727272731</v>
      </c>
      <c r="AA63">
        <v>12.480332925738397</v>
      </c>
      <c r="AB63">
        <v>11.702100173165439</v>
      </c>
      <c r="AC63">
        <v>8.6075281976768938</v>
      </c>
      <c r="AD63">
        <v>5.3990580132638861</v>
      </c>
      <c r="AE63">
        <v>14.639928250681919</v>
      </c>
      <c r="AF63">
        <v>0</v>
      </c>
      <c r="AG63">
        <v>11.924227739792276</v>
      </c>
      <c r="AH63">
        <v>45.294009378269372</v>
      </c>
      <c r="AI63">
        <v>0</v>
      </c>
      <c r="AJ63">
        <v>0</v>
      </c>
      <c r="AK63">
        <v>20.183978198817968</v>
      </c>
      <c r="AL63">
        <v>0</v>
      </c>
      <c r="AM63">
        <v>3.1189809654377401</v>
      </c>
      <c r="AN63">
        <v>0.67014728636355025</v>
      </c>
      <c r="AO63">
        <v>0</v>
      </c>
      <c r="AP63">
        <v>2.9969876153272579</v>
      </c>
      <c r="AQ63">
        <v>0</v>
      </c>
      <c r="AR63">
        <v>10.135360348641306</v>
      </c>
      <c r="AS63">
        <v>8.3659655045505268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416.04569757045215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9.0401241665206484</v>
      </c>
      <c r="L64">
        <v>17.934053322973494</v>
      </c>
      <c r="M64">
        <v>27.269447556195967</v>
      </c>
      <c r="N64">
        <v>35.199659052219538</v>
      </c>
      <c r="O64">
        <v>0</v>
      </c>
      <c r="P64">
        <v>37.620016371507099</v>
      </c>
      <c r="Q64">
        <v>6.4676291478937742</v>
      </c>
      <c r="R64">
        <v>6.2702849999999994</v>
      </c>
      <c r="S64">
        <v>7.8139802413793111</v>
      </c>
      <c r="T64">
        <v>0</v>
      </c>
      <c r="U64">
        <v>62.008263720000002</v>
      </c>
      <c r="V64">
        <v>3.2911606899441344</v>
      </c>
      <c r="W64">
        <v>11.876345512006196</v>
      </c>
      <c r="X64">
        <v>43.921224176039125</v>
      </c>
      <c r="Y64">
        <v>0</v>
      </c>
      <c r="Z64">
        <v>3.8625512727272731</v>
      </c>
      <c r="AA64">
        <v>12.480332925738397</v>
      </c>
      <c r="AB64">
        <v>11.702100173165439</v>
      </c>
      <c r="AC64">
        <v>8.6075281976768938</v>
      </c>
      <c r="AD64">
        <v>5.3990580132638861</v>
      </c>
      <c r="AE64">
        <v>14.639928250681919</v>
      </c>
      <c r="AF64">
        <v>0</v>
      </c>
      <c r="AG64">
        <v>11.924227739792276</v>
      </c>
      <c r="AH64">
        <v>45.294009378269372</v>
      </c>
      <c r="AI64">
        <v>0</v>
      </c>
      <c r="AJ64">
        <v>0</v>
      </c>
      <c r="AK64">
        <v>20.183978198817968</v>
      </c>
      <c r="AL64">
        <v>0</v>
      </c>
      <c r="AM64">
        <v>3.1189809654377401</v>
      </c>
      <c r="AN64">
        <v>0.67014728636355025</v>
      </c>
      <c r="AO64">
        <v>0</v>
      </c>
      <c r="AP64">
        <v>0.91047719585749787</v>
      </c>
      <c r="AQ64">
        <v>0</v>
      </c>
      <c r="AR64">
        <v>10.135360348641306</v>
      </c>
      <c r="AS64">
        <v>8.3659655045505268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426.00683440766329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9.0401241665206484</v>
      </c>
      <c r="L65">
        <v>63.465464714958152</v>
      </c>
      <c r="M65">
        <v>27.269447556195967</v>
      </c>
      <c r="N65">
        <v>35.199659052219538</v>
      </c>
      <c r="O65">
        <v>0</v>
      </c>
      <c r="P65">
        <v>40.872666123282848</v>
      </c>
      <c r="Q65">
        <v>6.4676291478937742</v>
      </c>
      <c r="R65">
        <v>6.2702849999999994</v>
      </c>
      <c r="S65">
        <v>7.8139802413793111</v>
      </c>
      <c r="T65">
        <v>0</v>
      </c>
      <c r="U65">
        <v>62.008263720000002</v>
      </c>
      <c r="V65">
        <v>3.6186571363251474</v>
      </c>
      <c r="W65">
        <v>13.123817870907391</v>
      </c>
      <c r="X65">
        <v>43.921224176039125</v>
      </c>
      <c r="Y65">
        <v>0</v>
      </c>
      <c r="Z65">
        <v>3.8625512727272731</v>
      </c>
      <c r="AA65">
        <v>12.480332925738397</v>
      </c>
      <c r="AB65">
        <v>11.702100173165439</v>
      </c>
      <c r="AC65">
        <v>8.6075281976768938</v>
      </c>
      <c r="AD65">
        <v>5.3990580132638861</v>
      </c>
      <c r="AE65">
        <v>14.639928250681919</v>
      </c>
      <c r="AF65">
        <v>0</v>
      </c>
      <c r="AG65">
        <v>11.924227739792276</v>
      </c>
      <c r="AH65">
        <v>45.294009378269372</v>
      </c>
      <c r="AI65">
        <v>0</v>
      </c>
      <c r="AJ65">
        <v>0</v>
      </c>
      <c r="AK65">
        <v>20.183978198817968</v>
      </c>
      <c r="AL65">
        <v>0</v>
      </c>
      <c r="AM65">
        <v>3.1189809654377401</v>
      </c>
      <c r="AN65">
        <v>0.67014728636355025</v>
      </c>
      <c r="AO65">
        <v>0</v>
      </c>
      <c r="AP65">
        <v>0.53111174871582423</v>
      </c>
      <c r="AQ65">
        <v>0</v>
      </c>
      <c r="AR65">
        <v>10.135360348641306</v>
      </c>
      <c r="AS65">
        <v>8.5651553869433723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476.1856887919572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9.0401241665206484</v>
      </c>
      <c r="L66">
        <v>63.465464714958152</v>
      </c>
      <c r="M66">
        <v>27.269447556195967</v>
      </c>
      <c r="N66">
        <v>35.199659052219538</v>
      </c>
      <c r="O66">
        <v>0</v>
      </c>
      <c r="P66">
        <v>41.6812474059953</v>
      </c>
      <c r="Q66">
        <v>6.4676291478937742</v>
      </c>
      <c r="R66">
        <v>6.2702849999999994</v>
      </c>
      <c r="S66">
        <v>7.8139802413793111</v>
      </c>
      <c r="T66">
        <v>0</v>
      </c>
      <c r="U66">
        <v>62.008263720000002</v>
      </c>
      <c r="V66">
        <v>3.6186571363251474</v>
      </c>
      <c r="W66">
        <v>13.123817870907391</v>
      </c>
      <c r="X66">
        <v>43.921224176039125</v>
      </c>
      <c r="Y66">
        <v>0</v>
      </c>
      <c r="Z66">
        <v>3.8625512727272731</v>
      </c>
      <c r="AA66">
        <v>12.480332925738397</v>
      </c>
      <c r="AB66">
        <v>11.702100173165439</v>
      </c>
      <c r="AC66">
        <v>8.6075281976768938</v>
      </c>
      <c r="AD66">
        <v>5.3990580132638861</v>
      </c>
      <c r="AE66">
        <v>14.639928250681919</v>
      </c>
      <c r="AF66">
        <v>0</v>
      </c>
      <c r="AG66">
        <v>11.924227739792276</v>
      </c>
      <c r="AH66">
        <v>45.294009378269372</v>
      </c>
      <c r="AI66">
        <v>0</v>
      </c>
      <c r="AJ66">
        <v>0</v>
      </c>
      <c r="AK66">
        <v>20.183978198817968</v>
      </c>
      <c r="AL66">
        <v>0</v>
      </c>
      <c r="AM66">
        <v>3.1189809654377401</v>
      </c>
      <c r="AN66">
        <v>0.67014728636355025</v>
      </c>
      <c r="AO66">
        <v>0</v>
      </c>
      <c r="AP66">
        <v>0.53111174871582423</v>
      </c>
      <c r="AQ66">
        <v>0</v>
      </c>
      <c r="AR66">
        <v>10.135360348641306</v>
      </c>
      <c r="AS66">
        <v>8.5651553869433723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476.99427007466966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9.0401241665206484</v>
      </c>
      <c r="L67">
        <v>83.20993362360197</v>
      </c>
      <c r="M67">
        <v>27.269447556195967</v>
      </c>
      <c r="N67">
        <v>35.199659052219538</v>
      </c>
      <c r="O67">
        <v>0</v>
      </c>
      <c r="P67">
        <v>41.6812474059953</v>
      </c>
      <c r="Q67">
        <v>6.4676291478937742</v>
      </c>
      <c r="R67">
        <v>6.2702849999999994</v>
      </c>
      <c r="S67">
        <v>7.8139802413793111</v>
      </c>
      <c r="T67">
        <v>0</v>
      </c>
      <c r="U67">
        <v>62.008263720000002</v>
      </c>
      <c r="V67">
        <v>3.6186571363251474</v>
      </c>
      <c r="W67">
        <v>13.123817870907391</v>
      </c>
      <c r="X67">
        <v>43.921224176039125</v>
      </c>
      <c r="Y67">
        <v>0</v>
      </c>
      <c r="Z67">
        <v>3.8625512727272731</v>
      </c>
      <c r="AA67">
        <v>12.480332925738397</v>
      </c>
      <c r="AB67">
        <v>11.702100173165439</v>
      </c>
      <c r="AC67">
        <v>8.6075281976768938</v>
      </c>
      <c r="AD67">
        <v>5.3990580132638861</v>
      </c>
      <c r="AE67">
        <v>14.639928250681919</v>
      </c>
      <c r="AF67">
        <v>0</v>
      </c>
      <c r="AG67">
        <v>11.924227739792276</v>
      </c>
      <c r="AH67">
        <v>45.294009378269372</v>
      </c>
      <c r="AI67">
        <v>0</v>
      </c>
      <c r="AJ67">
        <v>0</v>
      </c>
      <c r="AK67">
        <v>20.183978198817968</v>
      </c>
      <c r="AL67">
        <v>0</v>
      </c>
      <c r="AM67">
        <v>3.1189809654377401</v>
      </c>
      <c r="AN67">
        <v>0.67014728636355025</v>
      </c>
      <c r="AO67">
        <v>0</v>
      </c>
      <c r="AP67">
        <v>0.53111174871582423</v>
      </c>
      <c r="AQ67">
        <v>0</v>
      </c>
      <c r="AR67">
        <v>10.135360348641306</v>
      </c>
      <c r="AS67">
        <v>8.5651553869433723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496.7387389833134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9.0401241665206484</v>
      </c>
      <c r="L68">
        <v>102.95298008700662</v>
      </c>
      <c r="M68">
        <v>27.269447556195967</v>
      </c>
      <c r="N68">
        <v>35.199659052219538</v>
      </c>
      <c r="O68">
        <v>0</v>
      </c>
      <c r="P68">
        <v>41.6812474059953</v>
      </c>
      <c r="Q68">
        <v>6.4676291478937742</v>
      </c>
      <c r="R68">
        <v>6.2702849999999994</v>
      </c>
      <c r="S68">
        <v>7.8139802413793111</v>
      </c>
      <c r="T68">
        <v>0</v>
      </c>
      <c r="U68">
        <v>62.008263720000002</v>
      </c>
      <c r="V68">
        <v>3.6186571363251474</v>
      </c>
      <c r="W68">
        <v>13.123817870907391</v>
      </c>
      <c r="X68">
        <v>43.921224176039125</v>
      </c>
      <c r="Y68">
        <v>0</v>
      </c>
      <c r="Z68">
        <v>3.8625512727272731</v>
      </c>
      <c r="AA68">
        <v>12.480332925738397</v>
      </c>
      <c r="AB68">
        <v>11.702100173165439</v>
      </c>
      <c r="AC68">
        <v>8.6075281976768938</v>
      </c>
      <c r="AD68">
        <v>5.3990580132638861</v>
      </c>
      <c r="AE68">
        <v>14.639928250681919</v>
      </c>
      <c r="AF68">
        <v>0</v>
      </c>
      <c r="AG68">
        <v>11.924227739792276</v>
      </c>
      <c r="AH68">
        <v>45.294009378269372</v>
      </c>
      <c r="AI68">
        <v>0</v>
      </c>
      <c r="AJ68">
        <v>0</v>
      </c>
      <c r="AK68">
        <v>20.183978198817968</v>
      </c>
      <c r="AL68">
        <v>0</v>
      </c>
      <c r="AM68">
        <v>3.1189809654377401</v>
      </c>
      <c r="AN68">
        <v>0.67014728636355025</v>
      </c>
      <c r="AO68">
        <v>0</v>
      </c>
      <c r="AP68">
        <v>0.53111174871582423</v>
      </c>
      <c r="AQ68">
        <v>0</v>
      </c>
      <c r="AR68">
        <v>10.135360348641306</v>
      </c>
      <c r="AS68">
        <v>8.5651553869433723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516.48178544671805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9.0401241665206484</v>
      </c>
      <c r="L69">
        <v>122.69975798189448</v>
      </c>
      <c r="M69">
        <v>27.269447556195967</v>
      </c>
      <c r="N69">
        <v>35.199659052219538</v>
      </c>
      <c r="O69">
        <v>0</v>
      </c>
      <c r="P69">
        <v>41.6812474059953</v>
      </c>
      <c r="Q69">
        <v>6.4676291478937742</v>
      </c>
      <c r="R69">
        <v>4.9612080046701692</v>
      </c>
      <c r="S69">
        <v>7.8139802413793111</v>
      </c>
      <c r="T69">
        <v>0</v>
      </c>
      <c r="U69">
        <v>62.008263720000002</v>
      </c>
      <c r="V69">
        <v>3.6186571363251474</v>
      </c>
      <c r="W69">
        <v>13.123817870907391</v>
      </c>
      <c r="X69">
        <v>43.921224176039125</v>
      </c>
      <c r="Y69">
        <v>0</v>
      </c>
      <c r="Z69">
        <v>3.8625512727272731</v>
      </c>
      <c r="AA69">
        <v>12.480332925738397</v>
      </c>
      <c r="AB69">
        <v>11.702100173165439</v>
      </c>
      <c r="AC69">
        <v>8.6075281976768938</v>
      </c>
      <c r="AD69">
        <v>5.3990580132638861</v>
      </c>
      <c r="AE69">
        <v>14.639928250681919</v>
      </c>
      <c r="AF69">
        <v>0</v>
      </c>
      <c r="AG69">
        <v>11.924227739792276</v>
      </c>
      <c r="AH69">
        <v>45.294009378269372</v>
      </c>
      <c r="AI69">
        <v>1.0557290424952499</v>
      </c>
      <c r="AJ69">
        <v>0</v>
      </c>
      <c r="AK69">
        <v>20.183978198817968</v>
      </c>
      <c r="AL69">
        <v>0</v>
      </c>
      <c r="AM69">
        <v>3.1189809654377401</v>
      </c>
      <c r="AN69">
        <v>0.67014728636355025</v>
      </c>
      <c r="AO69">
        <v>0</v>
      </c>
      <c r="AP69">
        <v>0.53111174871582423</v>
      </c>
      <c r="AQ69">
        <v>0</v>
      </c>
      <c r="AR69">
        <v>10.135360348641306</v>
      </c>
      <c r="AS69">
        <v>8.5651553869433723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535.97521538877129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9.0401241665206484</v>
      </c>
      <c r="L70">
        <v>142.45940948833035</v>
      </c>
      <c r="M70">
        <v>27.269447556195967</v>
      </c>
      <c r="N70">
        <v>35.199659052219538</v>
      </c>
      <c r="O70">
        <v>0</v>
      </c>
      <c r="P70">
        <v>41.6812474059953</v>
      </c>
      <c r="Q70">
        <v>6.4676291478937742</v>
      </c>
      <c r="R70">
        <v>6.2702849999999994</v>
      </c>
      <c r="S70">
        <v>7.8139802413793111</v>
      </c>
      <c r="T70">
        <v>0</v>
      </c>
      <c r="U70">
        <v>62.008263720000002</v>
      </c>
      <c r="V70">
        <v>3.6186571363251474</v>
      </c>
      <c r="W70">
        <v>13.123817870907391</v>
      </c>
      <c r="X70">
        <v>43.921224176039125</v>
      </c>
      <c r="Y70">
        <v>0</v>
      </c>
      <c r="Z70">
        <v>3.8625512727272731</v>
      </c>
      <c r="AA70">
        <v>12.480332925738397</v>
      </c>
      <c r="AB70">
        <v>11.702100173165439</v>
      </c>
      <c r="AC70">
        <v>8.6075281976768938</v>
      </c>
      <c r="AD70">
        <v>5.3990580132638861</v>
      </c>
      <c r="AE70">
        <v>14.639928250681919</v>
      </c>
      <c r="AF70">
        <v>0</v>
      </c>
      <c r="AG70">
        <v>11.924227739792276</v>
      </c>
      <c r="AH70">
        <v>45.294009378269372</v>
      </c>
      <c r="AI70">
        <v>1.0557290424952499</v>
      </c>
      <c r="AJ70">
        <v>0</v>
      </c>
      <c r="AK70">
        <v>20.183978198817968</v>
      </c>
      <c r="AL70">
        <v>0</v>
      </c>
      <c r="AM70">
        <v>3.1189809654377401</v>
      </c>
      <c r="AN70">
        <v>0.67014728636355025</v>
      </c>
      <c r="AO70">
        <v>0</v>
      </c>
      <c r="AP70">
        <v>0.53111174871582423</v>
      </c>
      <c r="AQ70">
        <v>0</v>
      </c>
      <c r="AR70">
        <v>10.135360348641306</v>
      </c>
      <c r="AS70">
        <v>8.5651553869433723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557.04394389053687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9.0401241665206484</v>
      </c>
      <c r="L71">
        <v>162.2117726057092</v>
      </c>
      <c r="M71">
        <v>27.269447556195967</v>
      </c>
      <c r="N71">
        <v>35.199659052219538</v>
      </c>
      <c r="O71">
        <v>0</v>
      </c>
      <c r="P71">
        <v>41.6812474059953</v>
      </c>
      <c r="Q71">
        <v>6.4676291478937742</v>
      </c>
      <c r="R71">
        <v>6.2702849999999994</v>
      </c>
      <c r="S71">
        <v>7.8139802413793111</v>
      </c>
      <c r="T71">
        <v>0</v>
      </c>
      <c r="U71">
        <v>62.008263720000002</v>
      </c>
      <c r="V71">
        <v>3.6186571363251474</v>
      </c>
      <c r="W71">
        <v>13.123817870907391</v>
      </c>
      <c r="X71">
        <v>43.921224176039125</v>
      </c>
      <c r="Y71">
        <v>0</v>
      </c>
      <c r="Z71">
        <v>3.8625512727272731</v>
      </c>
      <c r="AA71">
        <v>12.480332925738397</v>
      </c>
      <c r="AB71">
        <v>11.702100173165439</v>
      </c>
      <c r="AC71">
        <v>8.6075281976768938</v>
      </c>
      <c r="AD71">
        <v>5.3990580132638861</v>
      </c>
      <c r="AE71">
        <v>14.639928250681919</v>
      </c>
      <c r="AF71">
        <v>0</v>
      </c>
      <c r="AG71">
        <v>11.924227739792276</v>
      </c>
      <c r="AH71">
        <v>45.294009378269372</v>
      </c>
      <c r="AI71">
        <v>4.5245541730050913</v>
      </c>
      <c r="AJ71">
        <v>0</v>
      </c>
      <c r="AK71">
        <v>20.183978198817968</v>
      </c>
      <c r="AL71">
        <v>0</v>
      </c>
      <c r="AM71">
        <v>3.1189809654377401</v>
      </c>
      <c r="AN71">
        <v>0.67014728636355025</v>
      </c>
      <c r="AO71">
        <v>0</v>
      </c>
      <c r="AP71">
        <v>0.53111174871582423</v>
      </c>
      <c r="AQ71">
        <v>0</v>
      </c>
      <c r="AR71">
        <v>10.135360348641306</v>
      </c>
      <c r="AS71">
        <v>8.5651553869433723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580.26513213842554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9.0401241665206484</v>
      </c>
      <c r="L72">
        <v>181.964622027769</v>
      </c>
      <c r="M72">
        <v>27.269447556195967</v>
      </c>
      <c r="N72">
        <v>35.199659052219538</v>
      </c>
      <c r="O72">
        <v>0</v>
      </c>
      <c r="P72">
        <v>41.6812474059953</v>
      </c>
      <c r="Q72">
        <v>6.4676291478937742</v>
      </c>
      <c r="R72">
        <v>6.2702849999999994</v>
      </c>
      <c r="S72">
        <v>7.8139802413793111</v>
      </c>
      <c r="T72">
        <v>0</v>
      </c>
      <c r="U72">
        <v>62.008263720000002</v>
      </c>
      <c r="V72">
        <v>3.6186571363251474</v>
      </c>
      <c r="W72">
        <v>13.123817870907391</v>
      </c>
      <c r="X72">
        <v>43.921224176039125</v>
      </c>
      <c r="Y72">
        <v>0</v>
      </c>
      <c r="Z72">
        <v>3.8625512727272731</v>
      </c>
      <c r="AA72">
        <v>12.480332925738397</v>
      </c>
      <c r="AB72">
        <v>11.702100173165439</v>
      </c>
      <c r="AC72">
        <v>8.6075281976768938</v>
      </c>
      <c r="AD72">
        <v>5.3990580132638861</v>
      </c>
      <c r="AE72">
        <v>14.639928250681919</v>
      </c>
      <c r="AF72">
        <v>0</v>
      </c>
      <c r="AG72">
        <v>11.924227739792276</v>
      </c>
      <c r="AH72">
        <v>45.294009378269372</v>
      </c>
      <c r="AI72">
        <v>4.5245541730050913</v>
      </c>
      <c r="AJ72">
        <v>0</v>
      </c>
      <c r="AK72">
        <v>20.183978198817968</v>
      </c>
      <c r="AL72">
        <v>0</v>
      </c>
      <c r="AM72">
        <v>3.1189809654377401</v>
      </c>
      <c r="AN72">
        <v>0.67014728636355025</v>
      </c>
      <c r="AO72">
        <v>0</v>
      </c>
      <c r="AP72">
        <v>0.53111174871582423</v>
      </c>
      <c r="AQ72">
        <v>0</v>
      </c>
      <c r="AR72">
        <v>10.135360348641306</v>
      </c>
      <c r="AS72">
        <v>8.5651553869433723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600.0179815604854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9.0401241665206484</v>
      </c>
      <c r="L73">
        <v>189.52670545228796</v>
      </c>
      <c r="M73">
        <v>27.269447556195967</v>
      </c>
      <c r="N73">
        <v>35.199659052219538</v>
      </c>
      <c r="O73">
        <v>0</v>
      </c>
      <c r="P73">
        <v>41.6812474059953</v>
      </c>
      <c r="Q73">
        <v>6.4676291478937742</v>
      </c>
      <c r="R73">
        <v>6.2702849999999994</v>
      </c>
      <c r="S73">
        <v>7.8139802413793111</v>
      </c>
      <c r="T73">
        <v>0</v>
      </c>
      <c r="U73">
        <v>62.008263720000002</v>
      </c>
      <c r="V73">
        <v>3.6186571363251474</v>
      </c>
      <c r="W73">
        <v>13.123817870907391</v>
      </c>
      <c r="X73">
        <v>43.921224176039125</v>
      </c>
      <c r="Y73">
        <v>0</v>
      </c>
      <c r="Z73">
        <v>3.8625512727272731</v>
      </c>
      <c r="AA73">
        <v>12.480332925738397</v>
      </c>
      <c r="AB73">
        <v>11.702100173165439</v>
      </c>
      <c r="AC73">
        <v>8.6075281976768938</v>
      </c>
      <c r="AD73">
        <v>5.3990580132638861</v>
      </c>
      <c r="AE73">
        <v>14.639928250681919</v>
      </c>
      <c r="AF73">
        <v>0</v>
      </c>
      <c r="AG73">
        <v>11.924227739792276</v>
      </c>
      <c r="AH73">
        <v>45.294009378269372</v>
      </c>
      <c r="AI73">
        <v>4.5245541730050913</v>
      </c>
      <c r="AJ73">
        <v>0</v>
      </c>
      <c r="AK73">
        <v>20.183978198817968</v>
      </c>
      <c r="AL73">
        <v>0</v>
      </c>
      <c r="AM73">
        <v>3.1268770081229853</v>
      </c>
      <c r="AN73">
        <v>0.67014728636355025</v>
      </c>
      <c r="AO73">
        <v>0</v>
      </c>
      <c r="AP73">
        <v>0.53111174871582423</v>
      </c>
      <c r="AQ73">
        <v>0</v>
      </c>
      <c r="AR73">
        <v>10.135360348641306</v>
      </c>
      <c r="AS73">
        <v>8.5651553869433723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607.58796102768963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9.0401241665206484</v>
      </c>
      <c r="L74">
        <v>189.52670545228796</v>
      </c>
      <c r="M74">
        <v>27.269447556195967</v>
      </c>
      <c r="N74">
        <v>35.199659052219538</v>
      </c>
      <c r="O74">
        <v>0</v>
      </c>
      <c r="P74">
        <v>41.6812474059953</v>
      </c>
      <c r="Q74">
        <v>6.4676291478937742</v>
      </c>
      <c r="R74">
        <v>6.2702849999999994</v>
      </c>
      <c r="S74">
        <v>7.8139802413793111</v>
      </c>
      <c r="T74">
        <v>0</v>
      </c>
      <c r="U74">
        <v>62.008263720000002</v>
      </c>
      <c r="V74">
        <v>3.6186571363251474</v>
      </c>
      <c r="W74">
        <v>13.123817870907391</v>
      </c>
      <c r="X74">
        <v>43.921224176039125</v>
      </c>
      <c r="Y74">
        <v>0</v>
      </c>
      <c r="Z74">
        <v>3.8625512727272731</v>
      </c>
      <c r="AA74">
        <v>12.480332925738397</v>
      </c>
      <c r="AB74">
        <v>11.702100173165439</v>
      </c>
      <c r="AC74">
        <v>8.6075281976768938</v>
      </c>
      <c r="AD74">
        <v>5.4115777187184468</v>
      </c>
      <c r="AE74">
        <v>14.639928250681919</v>
      </c>
      <c r="AF74">
        <v>0</v>
      </c>
      <c r="AG74">
        <v>11.924227739792276</v>
      </c>
      <c r="AH74">
        <v>45.294009378269372</v>
      </c>
      <c r="AI74">
        <v>4.5245541730050913</v>
      </c>
      <c r="AJ74">
        <v>0</v>
      </c>
      <c r="AK74">
        <v>20.183978198817968</v>
      </c>
      <c r="AL74">
        <v>0</v>
      </c>
      <c r="AM74">
        <v>3.1268770081229853</v>
      </c>
      <c r="AN74">
        <v>0.67014728636355025</v>
      </c>
      <c r="AO74">
        <v>0</v>
      </c>
      <c r="AP74">
        <v>0.53111174871582423</v>
      </c>
      <c r="AQ74">
        <v>2.44436179387613</v>
      </c>
      <c r="AR74">
        <v>10.135360348641306</v>
      </c>
      <c r="AS74">
        <v>8.5651553869433723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610.04484252702036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9.0401241665206484</v>
      </c>
      <c r="L75">
        <v>189.52670545228796</v>
      </c>
      <c r="M75">
        <v>27.999432767637956</v>
      </c>
      <c r="N75">
        <v>36.019651109686023</v>
      </c>
      <c r="O75">
        <v>0</v>
      </c>
      <c r="P75">
        <v>42.851285157162799</v>
      </c>
      <c r="Q75">
        <v>6.4688605074626864</v>
      </c>
      <c r="R75">
        <v>6.278809366920151</v>
      </c>
      <c r="S75">
        <v>7.8143976164173381</v>
      </c>
      <c r="T75">
        <v>0</v>
      </c>
      <c r="U75">
        <v>62.008263720000002</v>
      </c>
      <c r="V75">
        <v>3.6186571363251474</v>
      </c>
      <c r="W75">
        <v>13.123817870907391</v>
      </c>
      <c r="X75">
        <v>41.940294531089982</v>
      </c>
      <c r="Y75">
        <v>0</v>
      </c>
      <c r="Z75">
        <v>3.8625512727272731</v>
      </c>
      <c r="AA75">
        <v>12.480332925738397</v>
      </c>
      <c r="AB75">
        <v>11.702100173165439</v>
      </c>
      <c r="AC75">
        <v>8.6075281976768938</v>
      </c>
      <c r="AD75">
        <v>10.823155179898677</v>
      </c>
      <c r="AE75">
        <v>14.639928250681919</v>
      </c>
      <c r="AF75">
        <v>0</v>
      </c>
      <c r="AG75">
        <v>11.924227739792276</v>
      </c>
      <c r="AH75">
        <v>45.294009378269372</v>
      </c>
      <c r="AI75">
        <v>4.5245541730050913</v>
      </c>
      <c r="AJ75">
        <v>0</v>
      </c>
      <c r="AK75">
        <v>20.183978198817968</v>
      </c>
      <c r="AL75">
        <v>0</v>
      </c>
      <c r="AM75">
        <v>3.1268770081229853</v>
      </c>
      <c r="AN75">
        <v>0.67014728636355025</v>
      </c>
      <c r="AO75">
        <v>0</v>
      </c>
      <c r="AP75">
        <v>2.9969876153272579</v>
      </c>
      <c r="AQ75">
        <v>4.8887231025694735</v>
      </c>
      <c r="AR75">
        <v>10.135360348641306</v>
      </c>
      <c r="AS75">
        <v>8.5651553869433723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621.1159156401593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9.0400103550034761</v>
      </c>
      <c r="L76">
        <v>189.52670545228796</v>
      </c>
      <c r="M76">
        <v>27.999432767637956</v>
      </c>
      <c r="N76">
        <v>36.019651109686023</v>
      </c>
      <c r="O76">
        <v>0</v>
      </c>
      <c r="P76">
        <v>42.851285157162799</v>
      </c>
      <c r="Q76">
        <v>6.4688605074626864</v>
      </c>
      <c r="R76">
        <v>6.278809366920151</v>
      </c>
      <c r="S76">
        <v>7.8143976164173381</v>
      </c>
      <c r="T76">
        <v>0</v>
      </c>
      <c r="U76">
        <v>62.008263720000002</v>
      </c>
      <c r="V76">
        <v>3.6186571363251474</v>
      </c>
      <c r="W76">
        <v>13.123817870907391</v>
      </c>
      <c r="X76">
        <v>41.940294531089982</v>
      </c>
      <c r="Y76">
        <v>0</v>
      </c>
      <c r="Z76">
        <v>3.8625512727272731</v>
      </c>
      <c r="AA76">
        <v>12.480332925738397</v>
      </c>
      <c r="AB76">
        <v>11.702100173165439</v>
      </c>
      <c r="AC76">
        <v>8.6075281976768938</v>
      </c>
      <c r="AD76">
        <v>10.823155179898677</v>
      </c>
      <c r="AE76">
        <v>14.639928250681919</v>
      </c>
      <c r="AF76">
        <v>0</v>
      </c>
      <c r="AG76">
        <v>11.924227739792276</v>
      </c>
      <c r="AH76">
        <v>45.294009378269372</v>
      </c>
      <c r="AI76">
        <v>4.5245541730050913</v>
      </c>
      <c r="AJ76">
        <v>0</v>
      </c>
      <c r="AK76">
        <v>20.183978198817968</v>
      </c>
      <c r="AL76">
        <v>0</v>
      </c>
      <c r="AM76">
        <v>3.1268770081229853</v>
      </c>
      <c r="AN76">
        <v>0.67014728636355025</v>
      </c>
      <c r="AO76">
        <v>0</v>
      </c>
      <c r="AP76">
        <v>2.9969876153272579</v>
      </c>
      <c r="AQ76">
        <v>7.3330848964456026</v>
      </c>
      <c r="AR76">
        <v>10.135360348641306</v>
      </c>
      <c r="AS76">
        <v>8.5651553869433723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623.5601636225183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9.0400103550034761</v>
      </c>
      <c r="L77">
        <v>173.22242789234926</v>
      </c>
      <c r="M77">
        <v>27.999432767637956</v>
      </c>
      <c r="N77">
        <v>36.019651109686023</v>
      </c>
      <c r="O77">
        <v>0</v>
      </c>
      <c r="P77">
        <v>42.851285157162799</v>
      </c>
      <c r="Q77">
        <v>6.4688605074626864</v>
      </c>
      <c r="R77">
        <v>6.278809366920151</v>
      </c>
      <c r="S77">
        <v>7.8143976164173381</v>
      </c>
      <c r="T77">
        <v>0</v>
      </c>
      <c r="U77">
        <v>62.008263720000002</v>
      </c>
      <c r="V77">
        <v>3.6186571363251474</v>
      </c>
      <c r="W77">
        <v>13.123817870907391</v>
      </c>
      <c r="X77">
        <v>41.940294531089982</v>
      </c>
      <c r="Y77">
        <v>0</v>
      </c>
      <c r="Z77">
        <v>3.8625512727272731</v>
      </c>
      <c r="AA77">
        <v>12.480332925738397</v>
      </c>
      <c r="AB77">
        <v>11.702100173165439</v>
      </c>
      <c r="AC77">
        <v>8.6075281976768938</v>
      </c>
      <c r="AD77">
        <v>10.823155179898677</v>
      </c>
      <c r="AE77">
        <v>14.639928250681919</v>
      </c>
      <c r="AF77">
        <v>2.4820278542983245</v>
      </c>
      <c r="AG77">
        <v>11.924227739792276</v>
      </c>
      <c r="AH77">
        <v>45.294009378269372</v>
      </c>
      <c r="AI77">
        <v>4.5245541730050913</v>
      </c>
      <c r="AJ77">
        <v>0</v>
      </c>
      <c r="AK77">
        <v>20.183978198817968</v>
      </c>
      <c r="AL77">
        <v>0</v>
      </c>
      <c r="AM77">
        <v>3.1268770081229853</v>
      </c>
      <c r="AN77">
        <v>0.67014728636355025</v>
      </c>
      <c r="AO77">
        <v>0</v>
      </c>
      <c r="AP77">
        <v>1.2898429497928747</v>
      </c>
      <c r="AQ77">
        <v>9.7774464477303411</v>
      </c>
      <c r="AR77">
        <v>10.135360348641306</v>
      </c>
      <c r="AS77">
        <v>8.5651553869433723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610.4751308026282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9.0400103550034761</v>
      </c>
      <c r="L78">
        <v>173.22242789234926</v>
      </c>
      <c r="M78">
        <v>27.999432767637956</v>
      </c>
      <c r="N78">
        <v>36.019651109686023</v>
      </c>
      <c r="O78">
        <v>0</v>
      </c>
      <c r="P78">
        <v>42.851285157162799</v>
      </c>
      <c r="Q78">
        <v>6.4688605074626864</v>
      </c>
      <c r="R78">
        <v>6.278809366920151</v>
      </c>
      <c r="S78">
        <v>7.8143976164173381</v>
      </c>
      <c r="T78">
        <v>0</v>
      </c>
      <c r="U78">
        <v>62.008263720000002</v>
      </c>
      <c r="V78">
        <v>3.6186571363251474</v>
      </c>
      <c r="W78">
        <v>13.123817870907391</v>
      </c>
      <c r="X78">
        <v>41.940294531089982</v>
      </c>
      <c r="Y78">
        <v>0</v>
      </c>
      <c r="Z78">
        <v>3.882098659090909</v>
      </c>
      <c r="AA78">
        <v>12.480332925738397</v>
      </c>
      <c r="AB78">
        <v>12.041635137641617</v>
      </c>
      <c r="AC78">
        <v>8.6075281976768938</v>
      </c>
      <c r="AD78">
        <v>10.823155179898677</v>
      </c>
      <c r="AE78">
        <v>14.639928250681919</v>
      </c>
      <c r="AF78">
        <v>2.6280291532079225</v>
      </c>
      <c r="AG78">
        <v>11.924227739792276</v>
      </c>
      <c r="AH78">
        <v>45.812857234026254</v>
      </c>
      <c r="AI78">
        <v>5.6556927802578016</v>
      </c>
      <c r="AJ78">
        <v>0</v>
      </c>
      <c r="AK78">
        <v>20.183978198817968</v>
      </c>
      <c r="AL78">
        <v>0</v>
      </c>
      <c r="AM78">
        <v>4.6808403383389656</v>
      </c>
      <c r="AN78">
        <v>0.67014728636355025</v>
      </c>
      <c r="AO78">
        <v>0</v>
      </c>
      <c r="AP78">
        <v>1.2898429497928747</v>
      </c>
      <c r="AQ78">
        <v>9.7774464477303411</v>
      </c>
      <c r="AR78">
        <v>10.135360348641306</v>
      </c>
      <c r="AS78">
        <v>9.5611035075631428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615.18011236622306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9.0400103550034761</v>
      </c>
      <c r="L79">
        <v>189.52670545228796</v>
      </c>
      <c r="M79">
        <v>27.999432767637956</v>
      </c>
      <c r="N79">
        <v>36.019651109686023</v>
      </c>
      <c r="O79">
        <v>0</v>
      </c>
      <c r="P79">
        <v>42.851285157162799</v>
      </c>
      <c r="Q79">
        <v>6.4688605074626864</v>
      </c>
      <c r="R79">
        <v>6.278809366920151</v>
      </c>
      <c r="S79">
        <v>7.8143976164173381</v>
      </c>
      <c r="T79">
        <v>0</v>
      </c>
      <c r="U79">
        <v>62.008263720000002</v>
      </c>
      <c r="V79">
        <v>3.6186571363251474</v>
      </c>
      <c r="W79">
        <v>13.123817870907391</v>
      </c>
      <c r="X79">
        <v>41.940294531089982</v>
      </c>
      <c r="Y79">
        <v>0</v>
      </c>
      <c r="Z79">
        <v>3.882098659090909</v>
      </c>
      <c r="AA79">
        <v>12.480332925738397</v>
      </c>
      <c r="AB79">
        <v>12.041635137641617</v>
      </c>
      <c r="AC79">
        <v>8.6075281976768938</v>
      </c>
      <c r="AD79">
        <v>10.823155179898677</v>
      </c>
      <c r="AE79">
        <v>14.639928250681919</v>
      </c>
      <c r="AF79">
        <v>2.6280291532079225</v>
      </c>
      <c r="AG79">
        <v>11.924227739792276</v>
      </c>
      <c r="AH79">
        <v>45.812857234026254</v>
      </c>
      <c r="AI79">
        <v>14.528343277227481</v>
      </c>
      <c r="AJ79">
        <v>0</v>
      </c>
      <c r="AK79">
        <v>20.183978198817968</v>
      </c>
      <c r="AL79">
        <v>0</v>
      </c>
      <c r="AM79">
        <v>4.6808403383389656</v>
      </c>
      <c r="AN79">
        <v>0.84922182161628301</v>
      </c>
      <c r="AO79">
        <v>0</v>
      </c>
      <c r="AP79">
        <v>1.2898429497928747</v>
      </c>
      <c r="AQ79">
        <v>9.7774464477303411</v>
      </c>
      <c r="AR79">
        <v>10.135360348641306</v>
      </c>
      <c r="AS79">
        <v>9.5611035075631428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640.53611495838413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9.0400103550034761</v>
      </c>
      <c r="L80">
        <v>189.52670545228796</v>
      </c>
      <c r="M80">
        <v>27.999432767637956</v>
      </c>
      <c r="N80">
        <v>36.019651109686023</v>
      </c>
      <c r="O80">
        <v>0</v>
      </c>
      <c r="P80">
        <v>42.851285157162799</v>
      </c>
      <c r="Q80">
        <v>6.4688605074626864</v>
      </c>
      <c r="R80">
        <v>6.278809366920151</v>
      </c>
      <c r="S80">
        <v>7.8143976164173381</v>
      </c>
      <c r="T80">
        <v>0</v>
      </c>
      <c r="U80">
        <v>62.008263720000002</v>
      </c>
      <c r="V80">
        <v>3.6186571363251474</v>
      </c>
      <c r="W80">
        <v>13.123817870907391</v>
      </c>
      <c r="X80">
        <v>41.940294531089982</v>
      </c>
      <c r="Y80">
        <v>0</v>
      </c>
      <c r="Z80">
        <v>3.882098659090909</v>
      </c>
      <c r="AA80">
        <v>12.480332925738397</v>
      </c>
      <c r="AB80">
        <v>12.041635137641617</v>
      </c>
      <c r="AC80">
        <v>8.6075281976768938</v>
      </c>
      <c r="AD80">
        <v>10.823155179898677</v>
      </c>
      <c r="AE80">
        <v>14.639928250681919</v>
      </c>
      <c r="AF80">
        <v>2.6280291532079225</v>
      </c>
      <c r="AG80">
        <v>11.924227739792276</v>
      </c>
      <c r="AH80">
        <v>45.812857234026254</v>
      </c>
      <c r="AI80">
        <v>14.528343277227481</v>
      </c>
      <c r="AJ80">
        <v>0</v>
      </c>
      <c r="AK80">
        <v>20.183978198817968</v>
      </c>
      <c r="AL80">
        <v>0</v>
      </c>
      <c r="AM80">
        <v>4.6808403383389656</v>
      </c>
      <c r="AN80">
        <v>0.84922182161628301</v>
      </c>
      <c r="AO80">
        <v>0</v>
      </c>
      <c r="AP80">
        <v>1.2898429497928747</v>
      </c>
      <c r="AQ80">
        <v>9.7774464477303411</v>
      </c>
      <c r="AR80">
        <v>10.135360348641306</v>
      </c>
      <c r="AS80">
        <v>9.5611035075631428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640.53611495838413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9.0400103550034761</v>
      </c>
      <c r="L81">
        <v>189.52670545228796</v>
      </c>
      <c r="M81">
        <v>27.999432767637956</v>
      </c>
      <c r="N81">
        <v>36.019651109686023</v>
      </c>
      <c r="O81">
        <v>0</v>
      </c>
      <c r="P81">
        <v>42.851285157162799</v>
      </c>
      <c r="Q81">
        <v>6.4688605074626864</v>
      </c>
      <c r="R81">
        <v>6.278809366920151</v>
      </c>
      <c r="S81">
        <v>7.8143976164173381</v>
      </c>
      <c r="T81">
        <v>0</v>
      </c>
      <c r="U81">
        <v>62.008263720000002</v>
      </c>
      <c r="V81">
        <v>3.6186571363251474</v>
      </c>
      <c r="W81">
        <v>13.123817870907391</v>
      </c>
      <c r="X81">
        <v>41.940294531089982</v>
      </c>
      <c r="Y81">
        <v>0</v>
      </c>
      <c r="Z81">
        <v>3.882098659090909</v>
      </c>
      <c r="AA81">
        <v>12.480332925738397</v>
      </c>
      <c r="AB81">
        <v>12.041635137641617</v>
      </c>
      <c r="AC81">
        <v>8.6075281976768938</v>
      </c>
      <c r="AD81">
        <v>10.823155179898677</v>
      </c>
      <c r="AE81">
        <v>14.639928250681919</v>
      </c>
      <c r="AF81">
        <v>2.6280291532079225</v>
      </c>
      <c r="AG81">
        <v>11.924227739792276</v>
      </c>
      <c r="AH81">
        <v>45.812857234026254</v>
      </c>
      <c r="AI81">
        <v>14.528343277227481</v>
      </c>
      <c r="AJ81">
        <v>0</v>
      </c>
      <c r="AK81">
        <v>20.183978198817968</v>
      </c>
      <c r="AL81">
        <v>0</v>
      </c>
      <c r="AM81">
        <v>4.6808403383389656</v>
      </c>
      <c r="AN81">
        <v>0.84922182161628301</v>
      </c>
      <c r="AO81">
        <v>0</v>
      </c>
      <c r="AP81">
        <v>1.2898429497928747</v>
      </c>
      <c r="AQ81">
        <v>9.7774464477303411</v>
      </c>
      <c r="AR81">
        <v>10.135360348641306</v>
      </c>
      <c r="AS81">
        <v>9.5611035075631428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640.53611495838413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9.0400103550034761</v>
      </c>
      <c r="L82">
        <v>189.52670545228796</v>
      </c>
      <c r="M82">
        <v>27.999432767637956</v>
      </c>
      <c r="N82">
        <v>36.019651109686023</v>
      </c>
      <c r="O82">
        <v>0</v>
      </c>
      <c r="P82">
        <v>42.851285157162799</v>
      </c>
      <c r="Q82">
        <v>6.4688605074626864</v>
      </c>
      <c r="R82">
        <v>6.278809366920151</v>
      </c>
      <c r="S82">
        <v>7.8143976164173381</v>
      </c>
      <c r="T82">
        <v>0</v>
      </c>
      <c r="U82">
        <v>62.008263720000002</v>
      </c>
      <c r="V82">
        <v>3.6186571363251474</v>
      </c>
      <c r="W82">
        <v>13.123817870907391</v>
      </c>
      <c r="X82">
        <v>41.940294531089982</v>
      </c>
      <c r="Y82">
        <v>0</v>
      </c>
      <c r="Z82">
        <v>3.882098659090909</v>
      </c>
      <c r="AA82">
        <v>12.480332925738397</v>
      </c>
      <c r="AB82">
        <v>12.041635137641617</v>
      </c>
      <c r="AC82">
        <v>8.6075281976768938</v>
      </c>
      <c r="AD82">
        <v>10.823155179898677</v>
      </c>
      <c r="AE82">
        <v>14.639928250681919</v>
      </c>
      <c r="AF82">
        <v>2.6280291532079225</v>
      </c>
      <c r="AG82">
        <v>11.924227739792276</v>
      </c>
      <c r="AH82">
        <v>45.812857234026254</v>
      </c>
      <c r="AI82">
        <v>14.528343277227481</v>
      </c>
      <c r="AJ82">
        <v>0</v>
      </c>
      <c r="AK82">
        <v>20.183978198817968</v>
      </c>
      <c r="AL82">
        <v>0</v>
      </c>
      <c r="AM82">
        <v>4.6808403383389656</v>
      </c>
      <c r="AN82">
        <v>0.84922182161628301</v>
      </c>
      <c r="AO82">
        <v>0</v>
      </c>
      <c r="AP82">
        <v>1.2898429497928747</v>
      </c>
      <c r="AQ82">
        <v>9.7774464477303411</v>
      </c>
      <c r="AR82">
        <v>10.135360348641306</v>
      </c>
      <c r="AS82">
        <v>9.5611035075631428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640.53611495838413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9.0400103550034761</v>
      </c>
      <c r="L83">
        <v>189.52670545228796</v>
      </c>
      <c r="M83">
        <v>27.999432767637956</v>
      </c>
      <c r="N83">
        <v>36.019651109686023</v>
      </c>
      <c r="O83">
        <v>0</v>
      </c>
      <c r="P83">
        <v>42.851285157162799</v>
      </c>
      <c r="Q83">
        <v>6.4688605074626864</v>
      </c>
      <c r="R83">
        <v>6.278809366920151</v>
      </c>
      <c r="S83">
        <v>7.8143976164173381</v>
      </c>
      <c r="T83">
        <v>0</v>
      </c>
      <c r="U83">
        <v>62.008263720000002</v>
      </c>
      <c r="V83">
        <v>3.6186571363251474</v>
      </c>
      <c r="W83">
        <v>13.123817870907391</v>
      </c>
      <c r="X83">
        <v>41.940294531089982</v>
      </c>
      <c r="Y83">
        <v>0</v>
      </c>
      <c r="Z83">
        <v>3.882098659090909</v>
      </c>
      <c r="AA83">
        <v>12.480332925738397</v>
      </c>
      <c r="AB83">
        <v>12.041635137641617</v>
      </c>
      <c r="AC83">
        <v>8.6075281976768938</v>
      </c>
      <c r="AD83">
        <v>10.823155179898677</v>
      </c>
      <c r="AE83">
        <v>14.639928250681919</v>
      </c>
      <c r="AF83">
        <v>2.6280291532079225</v>
      </c>
      <c r="AG83">
        <v>11.924227739792276</v>
      </c>
      <c r="AH83">
        <v>45.812857234026254</v>
      </c>
      <c r="AI83">
        <v>14.528343277227481</v>
      </c>
      <c r="AJ83">
        <v>0</v>
      </c>
      <c r="AK83">
        <v>20.183978198817968</v>
      </c>
      <c r="AL83">
        <v>0</v>
      </c>
      <c r="AM83">
        <v>4.6808403383389656</v>
      </c>
      <c r="AN83">
        <v>0.92306742777434292</v>
      </c>
      <c r="AO83">
        <v>0</v>
      </c>
      <c r="AP83">
        <v>1.2898429497928747</v>
      </c>
      <c r="AQ83">
        <v>9.7774464477303411</v>
      </c>
      <c r="AR83">
        <v>10.135360348641306</v>
      </c>
      <c r="AS83">
        <v>9.5611035075631428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640.60996056454212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9.0400103550034761</v>
      </c>
      <c r="L84">
        <v>189.52670545228796</v>
      </c>
      <c r="M84">
        <v>27.999432767637956</v>
      </c>
      <c r="N84">
        <v>36.019651109686023</v>
      </c>
      <c r="O84">
        <v>0</v>
      </c>
      <c r="P84">
        <v>42.851285157162799</v>
      </c>
      <c r="Q84">
        <v>6.4688605074626864</v>
      </c>
      <c r="R84">
        <v>6.278809366920151</v>
      </c>
      <c r="S84">
        <v>7.8143976164173381</v>
      </c>
      <c r="T84">
        <v>0</v>
      </c>
      <c r="U84">
        <v>62.008263720000002</v>
      </c>
      <c r="V84">
        <v>3.6186571363251474</v>
      </c>
      <c r="W84">
        <v>13.123817870907391</v>
      </c>
      <c r="X84">
        <v>41.940294531089982</v>
      </c>
      <c r="Y84">
        <v>0</v>
      </c>
      <c r="Z84">
        <v>3.882098659090909</v>
      </c>
      <c r="AA84">
        <v>12.480332925738397</v>
      </c>
      <c r="AB84">
        <v>12.041635137641617</v>
      </c>
      <c r="AC84">
        <v>8.6075281976768938</v>
      </c>
      <c r="AD84">
        <v>10.823155179898677</v>
      </c>
      <c r="AE84">
        <v>14.639928250681919</v>
      </c>
      <c r="AF84">
        <v>2.6280291532079225</v>
      </c>
      <c r="AG84">
        <v>11.924227739792276</v>
      </c>
      <c r="AH84">
        <v>45.812857234026254</v>
      </c>
      <c r="AI84">
        <v>14.528343277227481</v>
      </c>
      <c r="AJ84">
        <v>0</v>
      </c>
      <c r="AK84">
        <v>20.183978198817968</v>
      </c>
      <c r="AL84">
        <v>0</v>
      </c>
      <c r="AM84">
        <v>4.6808403383389656</v>
      </c>
      <c r="AN84">
        <v>0.92306742777434292</v>
      </c>
      <c r="AO84">
        <v>0</v>
      </c>
      <c r="AP84">
        <v>1.2898429497928747</v>
      </c>
      <c r="AQ84">
        <v>9.7774464477303411</v>
      </c>
      <c r="AR84">
        <v>10.135360348641306</v>
      </c>
      <c r="AS84">
        <v>9.5611035075631428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640.60996056454212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9.0400103550034761</v>
      </c>
      <c r="L85">
        <v>217.19474773137571</v>
      </c>
      <c r="M85">
        <v>27.999432767637956</v>
      </c>
      <c r="N85">
        <v>36.019651109686023</v>
      </c>
      <c r="O85">
        <v>0</v>
      </c>
      <c r="P85">
        <v>42.851285157162799</v>
      </c>
      <c r="Q85">
        <v>6.4688605074626864</v>
      </c>
      <c r="R85">
        <v>6.278809366920151</v>
      </c>
      <c r="S85">
        <v>7.8143976164173381</v>
      </c>
      <c r="T85">
        <v>0</v>
      </c>
      <c r="U85">
        <v>62.008263720000002</v>
      </c>
      <c r="V85">
        <v>3.4984723926380368</v>
      </c>
      <c r="W85">
        <v>13.123817870907391</v>
      </c>
      <c r="X85">
        <v>41.940294531089982</v>
      </c>
      <c r="Y85">
        <v>0</v>
      </c>
      <c r="Z85">
        <v>3.882098659090909</v>
      </c>
      <c r="AA85">
        <v>12.480332925738397</v>
      </c>
      <c r="AB85">
        <v>12.041635137641617</v>
      </c>
      <c r="AC85">
        <v>8.6075281976768938</v>
      </c>
      <c r="AD85">
        <v>10.823155179898677</v>
      </c>
      <c r="AE85">
        <v>14.639928250681919</v>
      </c>
      <c r="AF85">
        <v>2.6280291532079225</v>
      </c>
      <c r="AG85">
        <v>11.924227739792276</v>
      </c>
      <c r="AH85">
        <v>45.812857234026254</v>
      </c>
      <c r="AI85">
        <v>5.2786464925049827</v>
      </c>
      <c r="AJ85">
        <v>0</v>
      </c>
      <c r="AK85">
        <v>20.183978198817968</v>
      </c>
      <c r="AL85">
        <v>0</v>
      </c>
      <c r="AM85">
        <v>4.6808403383389656</v>
      </c>
      <c r="AN85">
        <v>0.92306742777434292</v>
      </c>
      <c r="AO85">
        <v>0</v>
      </c>
      <c r="AP85">
        <v>1.5933352461474732</v>
      </c>
      <c r="AQ85">
        <v>9.7774464477303411</v>
      </c>
      <c r="AR85">
        <v>10.135360348641306</v>
      </c>
      <c r="AS85">
        <v>9.5611035075631428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659.21161361157499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9.0400103550034761</v>
      </c>
      <c r="L86">
        <v>221.46219229556257</v>
      </c>
      <c r="M86">
        <v>27.999432767637956</v>
      </c>
      <c r="N86">
        <v>36.019651109686023</v>
      </c>
      <c r="O86">
        <v>0</v>
      </c>
      <c r="P86">
        <v>42.851285157162799</v>
      </c>
      <c r="Q86">
        <v>6.4688605074626864</v>
      </c>
      <c r="R86">
        <v>6.278809366920151</v>
      </c>
      <c r="S86">
        <v>7.8143976164173381</v>
      </c>
      <c r="T86">
        <v>0</v>
      </c>
      <c r="U86">
        <v>62.008263720000002</v>
      </c>
      <c r="V86">
        <v>3.4984723926380368</v>
      </c>
      <c r="W86">
        <v>13.123817870907391</v>
      </c>
      <c r="X86">
        <v>41.940294531089982</v>
      </c>
      <c r="Y86">
        <v>0</v>
      </c>
      <c r="Z86">
        <v>3.8625512727272731</v>
      </c>
      <c r="AA86">
        <v>12.480332925738397</v>
      </c>
      <c r="AB86">
        <v>11.702100173165439</v>
      </c>
      <c r="AC86">
        <v>8.6075281976768938</v>
      </c>
      <c r="AD86">
        <v>10.823155179898677</v>
      </c>
      <c r="AE86">
        <v>14.639928250681919</v>
      </c>
      <c r="AF86">
        <v>2.4820278542983245</v>
      </c>
      <c r="AG86">
        <v>11.924227739792276</v>
      </c>
      <c r="AH86">
        <v>45.294009378269372</v>
      </c>
      <c r="AI86">
        <v>4.5245541730050913</v>
      </c>
      <c r="AJ86">
        <v>0</v>
      </c>
      <c r="AK86">
        <v>20.183978198817968</v>
      </c>
      <c r="AL86">
        <v>0</v>
      </c>
      <c r="AM86">
        <v>3.1268770081229853</v>
      </c>
      <c r="AN86">
        <v>0.92306742777434292</v>
      </c>
      <c r="AO86">
        <v>0</v>
      </c>
      <c r="AP86">
        <v>1.5933352461474732</v>
      </c>
      <c r="AQ86">
        <v>9.7774464477303411</v>
      </c>
      <c r="AR86">
        <v>10.135360348641306</v>
      </c>
      <c r="AS86">
        <v>8.7643447527984364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659.35031226577485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9.0400103550034761</v>
      </c>
      <c r="L87">
        <v>231.33820291438192</v>
      </c>
      <c r="M87">
        <v>27.999432767637956</v>
      </c>
      <c r="N87">
        <v>36.019651109686023</v>
      </c>
      <c r="O87">
        <v>0</v>
      </c>
      <c r="P87">
        <v>42.851285157162799</v>
      </c>
      <c r="Q87">
        <v>6.4688605074626864</v>
      </c>
      <c r="R87">
        <v>6.278809366920151</v>
      </c>
      <c r="S87">
        <v>7.8143976164173381</v>
      </c>
      <c r="T87">
        <v>0</v>
      </c>
      <c r="U87">
        <v>62.008263720000002</v>
      </c>
      <c r="V87">
        <v>3.4984723926380368</v>
      </c>
      <c r="W87">
        <v>13.123817870907391</v>
      </c>
      <c r="X87">
        <v>41.940294531089982</v>
      </c>
      <c r="Y87">
        <v>0</v>
      </c>
      <c r="Z87">
        <v>3.8625512727272731</v>
      </c>
      <c r="AA87">
        <v>12.480332925738397</v>
      </c>
      <c r="AB87">
        <v>11.702100173165439</v>
      </c>
      <c r="AC87">
        <v>8.6075281976768938</v>
      </c>
      <c r="AD87">
        <v>10.823155179898677</v>
      </c>
      <c r="AE87">
        <v>14.639928250681919</v>
      </c>
      <c r="AF87">
        <v>2.4820278542983245</v>
      </c>
      <c r="AG87">
        <v>11.924227739792276</v>
      </c>
      <c r="AH87">
        <v>45.294009378269372</v>
      </c>
      <c r="AI87">
        <v>4.5245541730050913</v>
      </c>
      <c r="AJ87">
        <v>0</v>
      </c>
      <c r="AK87">
        <v>20.183978198817968</v>
      </c>
      <c r="AL87">
        <v>0</v>
      </c>
      <c r="AM87">
        <v>3.1268770081229853</v>
      </c>
      <c r="AN87">
        <v>0.95999111392050873</v>
      </c>
      <c r="AO87">
        <v>0</v>
      </c>
      <c r="AP87">
        <v>1.5933352461474732</v>
      </c>
      <c r="AQ87">
        <v>9.7774464477303411</v>
      </c>
      <c r="AR87">
        <v>10.135360348641306</v>
      </c>
      <c r="AS87">
        <v>8.7643447527984364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669.26324657074042</v>
      </c>
    </row>
    <row r="88" spans="1:117">
      <c r="A88" t="s">
        <v>130</v>
      </c>
      <c r="B88">
        <v>0</v>
      </c>
      <c r="C88">
        <v>0</v>
      </c>
      <c r="D88">
        <v>11.504059</v>
      </c>
      <c r="E88">
        <v>0</v>
      </c>
      <c r="F88">
        <v>0</v>
      </c>
      <c r="G88">
        <v>18.654616000000001</v>
      </c>
      <c r="H88">
        <v>0</v>
      </c>
      <c r="I88">
        <v>0</v>
      </c>
      <c r="J88">
        <v>20.2713</v>
      </c>
      <c r="K88">
        <v>9.0400103550034761</v>
      </c>
      <c r="L88">
        <v>231.33820291438192</v>
      </c>
      <c r="M88">
        <v>27.999432767637956</v>
      </c>
      <c r="N88">
        <v>36.019651109686023</v>
      </c>
      <c r="O88">
        <v>0</v>
      </c>
      <c r="P88">
        <v>42.851285157162799</v>
      </c>
      <c r="Q88">
        <v>6.4688605074626864</v>
      </c>
      <c r="R88">
        <v>6.278809366920151</v>
      </c>
      <c r="S88">
        <v>7.8143976164173381</v>
      </c>
      <c r="T88">
        <v>0</v>
      </c>
      <c r="U88">
        <v>62.008263720000002</v>
      </c>
      <c r="V88">
        <v>3.4984723926380368</v>
      </c>
      <c r="W88">
        <v>13.123817870907391</v>
      </c>
      <c r="X88">
        <v>41.940294531089982</v>
      </c>
      <c r="Y88">
        <v>0</v>
      </c>
      <c r="Z88">
        <v>3.8625512727272731</v>
      </c>
      <c r="AA88">
        <v>12.480332925738397</v>
      </c>
      <c r="AB88">
        <v>11.702100173165439</v>
      </c>
      <c r="AC88">
        <v>8.6075281976768938</v>
      </c>
      <c r="AD88">
        <v>10.823155179898677</v>
      </c>
      <c r="AE88">
        <v>14.639928250681919</v>
      </c>
      <c r="AF88">
        <v>2.4820278542983245</v>
      </c>
      <c r="AG88">
        <v>11.924227739792276</v>
      </c>
      <c r="AH88">
        <v>45.294009378269372</v>
      </c>
      <c r="AI88">
        <v>4.5245541730050913</v>
      </c>
      <c r="AJ88">
        <v>0</v>
      </c>
      <c r="AK88">
        <v>20.183978198817968</v>
      </c>
      <c r="AL88">
        <v>0</v>
      </c>
      <c r="AM88">
        <v>3.1268770081229853</v>
      </c>
      <c r="AN88">
        <v>0.95999111392050873</v>
      </c>
      <c r="AO88">
        <v>0</v>
      </c>
      <c r="AP88">
        <v>1.5933352461474732</v>
      </c>
      <c r="AQ88">
        <v>9.7774464477303411</v>
      </c>
      <c r="AR88">
        <v>10.135360348641306</v>
      </c>
      <c r="AS88">
        <v>8.7643447527984364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719.69322157074032</v>
      </c>
    </row>
    <row r="89" spans="1:117">
      <c r="A89" t="s">
        <v>131</v>
      </c>
      <c r="B89">
        <v>0</v>
      </c>
      <c r="C89">
        <v>0</v>
      </c>
      <c r="D89">
        <v>11.504059</v>
      </c>
      <c r="E89">
        <v>0</v>
      </c>
      <c r="F89">
        <v>0</v>
      </c>
      <c r="G89">
        <v>18.654616000000001</v>
      </c>
      <c r="H89">
        <v>0</v>
      </c>
      <c r="I89">
        <v>0</v>
      </c>
      <c r="J89">
        <v>21.103389</v>
      </c>
      <c r="K89">
        <v>9.0400103550034761</v>
      </c>
      <c r="L89">
        <v>241.21415920528207</v>
      </c>
      <c r="M89">
        <v>27.999432767637956</v>
      </c>
      <c r="N89">
        <v>36.019651109686023</v>
      </c>
      <c r="O89">
        <v>0</v>
      </c>
      <c r="P89">
        <v>42.851285157162799</v>
      </c>
      <c r="Q89">
        <v>6.4688605074626864</v>
      </c>
      <c r="R89">
        <v>6.278809366920151</v>
      </c>
      <c r="S89">
        <v>7.8143976164173381</v>
      </c>
      <c r="T89">
        <v>0</v>
      </c>
      <c r="U89">
        <v>62.008263720000002</v>
      </c>
      <c r="V89">
        <v>3.4984723926380368</v>
      </c>
      <c r="W89">
        <v>13.123817870907391</v>
      </c>
      <c r="X89">
        <v>41.940294531089982</v>
      </c>
      <c r="Y89">
        <v>0</v>
      </c>
      <c r="Z89">
        <v>3.8625512727272731</v>
      </c>
      <c r="AA89">
        <v>12.480332925738397</v>
      </c>
      <c r="AB89">
        <v>11.702100173165439</v>
      </c>
      <c r="AC89">
        <v>8.6075281976768938</v>
      </c>
      <c r="AD89">
        <v>10.823155179898677</v>
      </c>
      <c r="AE89">
        <v>14.639928250681919</v>
      </c>
      <c r="AF89">
        <v>2.4820278542983245</v>
      </c>
      <c r="AG89">
        <v>11.924227739792276</v>
      </c>
      <c r="AH89">
        <v>45.294009378269372</v>
      </c>
      <c r="AI89">
        <v>4.5245541730050913</v>
      </c>
      <c r="AJ89">
        <v>0</v>
      </c>
      <c r="AK89">
        <v>20.183978198817968</v>
      </c>
      <c r="AL89">
        <v>0</v>
      </c>
      <c r="AM89">
        <v>3.1268770081229853</v>
      </c>
      <c r="AN89">
        <v>0.95999111392050873</v>
      </c>
      <c r="AO89">
        <v>0</v>
      </c>
      <c r="AP89">
        <v>1.5933352461474732</v>
      </c>
      <c r="AQ89">
        <v>9.7774464477303411</v>
      </c>
      <c r="AR89">
        <v>10.135360348641306</v>
      </c>
      <c r="AS89">
        <v>8.7643447527984364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730.40126686164058</v>
      </c>
    </row>
    <row r="90" spans="1:117">
      <c r="A90" t="s">
        <v>132</v>
      </c>
      <c r="B90">
        <v>0</v>
      </c>
      <c r="C90">
        <v>0</v>
      </c>
      <c r="D90">
        <v>11.504059</v>
      </c>
      <c r="E90">
        <v>0</v>
      </c>
      <c r="F90">
        <v>0</v>
      </c>
      <c r="G90">
        <v>18.654616000000001</v>
      </c>
      <c r="H90">
        <v>0</v>
      </c>
      <c r="I90">
        <v>0</v>
      </c>
      <c r="J90">
        <v>21.103389</v>
      </c>
      <c r="K90">
        <v>9.0400103550034761</v>
      </c>
      <c r="L90">
        <v>241.21415920528207</v>
      </c>
      <c r="M90">
        <v>27.999432767637956</v>
      </c>
      <c r="N90">
        <v>36.019651109686023</v>
      </c>
      <c r="O90">
        <v>0</v>
      </c>
      <c r="P90">
        <v>42.851285157162799</v>
      </c>
      <c r="Q90">
        <v>6.4688605074626864</v>
      </c>
      <c r="R90">
        <v>6.278809366920151</v>
      </c>
      <c r="S90">
        <v>7.8143976164173381</v>
      </c>
      <c r="T90">
        <v>0</v>
      </c>
      <c r="U90">
        <v>62.008263720000002</v>
      </c>
      <c r="V90">
        <v>3.4984723926380368</v>
      </c>
      <c r="W90">
        <v>13.123817870907391</v>
      </c>
      <c r="X90">
        <v>41.940294531089982</v>
      </c>
      <c r="Y90">
        <v>0</v>
      </c>
      <c r="Z90">
        <v>3.882098659090909</v>
      </c>
      <c r="AA90">
        <v>12.480332925738397</v>
      </c>
      <c r="AB90">
        <v>12.041635137641617</v>
      </c>
      <c r="AC90">
        <v>8.6075281976768938</v>
      </c>
      <c r="AD90">
        <v>10.823155179898677</v>
      </c>
      <c r="AE90">
        <v>14.639928250681919</v>
      </c>
      <c r="AF90">
        <v>5.2560585688174424</v>
      </c>
      <c r="AG90">
        <v>11.924227739792276</v>
      </c>
      <c r="AH90">
        <v>45.812857234026254</v>
      </c>
      <c r="AI90">
        <v>4.5245541730050913</v>
      </c>
      <c r="AJ90">
        <v>0</v>
      </c>
      <c r="AK90">
        <v>20.183978198817968</v>
      </c>
      <c r="AL90">
        <v>0</v>
      </c>
      <c r="AM90">
        <v>4.6808403383389656</v>
      </c>
      <c r="AN90">
        <v>0.95999111392050873</v>
      </c>
      <c r="AO90">
        <v>0</v>
      </c>
      <c r="AP90">
        <v>1.2898429497928747</v>
      </c>
      <c r="AQ90">
        <v>9.7774464477303411</v>
      </c>
      <c r="AR90">
        <v>10.135360348641306</v>
      </c>
      <c r="AS90">
        <v>9.5611035075631428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736.10045757138255</v>
      </c>
    </row>
    <row r="91" spans="1:117">
      <c r="A91" t="s">
        <v>133</v>
      </c>
      <c r="B91">
        <v>0</v>
      </c>
      <c r="C91">
        <v>0</v>
      </c>
      <c r="D91">
        <v>11.504059</v>
      </c>
      <c r="E91">
        <v>0</v>
      </c>
      <c r="F91">
        <v>0</v>
      </c>
      <c r="G91">
        <v>18.654616000000001</v>
      </c>
      <c r="H91">
        <v>0</v>
      </c>
      <c r="I91">
        <v>0</v>
      </c>
      <c r="J91">
        <v>21.103389</v>
      </c>
      <c r="K91">
        <v>9.0400103550034761</v>
      </c>
      <c r="L91">
        <v>251.08075977731858</v>
      </c>
      <c r="M91">
        <v>27.999432767637956</v>
      </c>
      <c r="N91">
        <v>36.019651109686023</v>
      </c>
      <c r="O91">
        <v>0</v>
      </c>
      <c r="P91">
        <v>42.851285157162799</v>
      </c>
      <c r="Q91">
        <v>6.4688605074626864</v>
      </c>
      <c r="R91">
        <v>6.278809366920151</v>
      </c>
      <c r="S91">
        <v>7.8143976164173381</v>
      </c>
      <c r="T91">
        <v>0</v>
      </c>
      <c r="U91">
        <v>62.008263720000002</v>
      </c>
      <c r="V91">
        <v>3.4984723926380368</v>
      </c>
      <c r="W91">
        <v>13.123817870907391</v>
      </c>
      <c r="X91">
        <v>41.940294531089982</v>
      </c>
      <c r="Y91">
        <v>0</v>
      </c>
      <c r="Z91">
        <v>3.882098659090909</v>
      </c>
      <c r="AA91">
        <v>12.480332925738397</v>
      </c>
      <c r="AB91">
        <v>12.041635137641617</v>
      </c>
      <c r="AC91">
        <v>8.6075281976768938</v>
      </c>
      <c r="AD91">
        <v>10.823155179898677</v>
      </c>
      <c r="AE91">
        <v>14.639928250681919</v>
      </c>
      <c r="AF91">
        <v>5.2560585688174424</v>
      </c>
      <c r="AG91">
        <v>11.924227739792276</v>
      </c>
      <c r="AH91">
        <v>45.812857234026254</v>
      </c>
      <c r="AI91">
        <v>4.5245541730050913</v>
      </c>
      <c r="AJ91">
        <v>0</v>
      </c>
      <c r="AK91">
        <v>20.183978198817968</v>
      </c>
      <c r="AL91">
        <v>0</v>
      </c>
      <c r="AM91">
        <v>4.6808403383389656</v>
      </c>
      <c r="AN91">
        <v>0.95999111392050873</v>
      </c>
      <c r="AO91">
        <v>0</v>
      </c>
      <c r="AP91">
        <v>1.2898429497928747</v>
      </c>
      <c r="AQ91">
        <v>9.7774464477303411</v>
      </c>
      <c r="AR91">
        <v>10.135360348641306</v>
      </c>
      <c r="AS91">
        <v>9.5611035075631428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745.96705814341897</v>
      </c>
    </row>
    <row r="92" spans="1:117">
      <c r="A92" t="s">
        <v>134</v>
      </c>
      <c r="B92">
        <v>0</v>
      </c>
      <c r="C92">
        <v>0</v>
      </c>
      <c r="D92">
        <v>11.504059</v>
      </c>
      <c r="E92">
        <v>0</v>
      </c>
      <c r="F92">
        <v>0</v>
      </c>
      <c r="G92">
        <v>18.654616000000001</v>
      </c>
      <c r="H92">
        <v>0</v>
      </c>
      <c r="I92">
        <v>0</v>
      </c>
      <c r="J92">
        <v>21.236599999999999</v>
      </c>
      <c r="K92">
        <v>9.0400103550034761</v>
      </c>
      <c r="L92">
        <v>251.08075977731858</v>
      </c>
      <c r="M92">
        <v>27.999432767637956</v>
      </c>
      <c r="N92">
        <v>36.019651109686023</v>
      </c>
      <c r="O92">
        <v>0</v>
      </c>
      <c r="P92">
        <v>42.851285157162799</v>
      </c>
      <c r="Q92">
        <v>6.4688605074626864</v>
      </c>
      <c r="R92">
        <v>6.278809366920151</v>
      </c>
      <c r="S92">
        <v>7.8143976164173381</v>
      </c>
      <c r="T92">
        <v>0</v>
      </c>
      <c r="U92">
        <v>62.008263720000002</v>
      </c>
      <c r="V92">
        <v>3.4984723926380368</v>
      </c>
      <c r="W92">
        <v>13.123817870907391</v>
      </c>
      <c r="X92">
        <v>41.940294531089982</v>
      </c>
      <c r="Y92">
        <v>0</v>
      </c>
      <c r="Z92">
        <v>3.882098659090909</v>
      </c>
      <c r="AA92">
        <v>12.480332925738397</v>
      </c>
      <c r="AB92">
        <v>12.041635137641617</v>
      </c>
      <c r="AC92">
        <v>8.6075281976768938</v>
      </c>
      <c r="AD92">
        <v>10.823155179898677</v>
      </c>
      <c r="AE92">
        <v>14.639928250681919</v>
      </c>
      <c r="AF92">
        <v>5.2560585688174424</v>
      </c>
      <c r="AG92">
        <v>11.924227739792276</v>
      </c>
      <c r="AH92">
        <v>45.812857234026254</v>
      </c>
      <c r="AI92">
        <v>4.5245541730050913</v>
      </c>
      <c r="AJ92">
        <v>0</v>
      </c>
      <c r="AK92">
        <v>20.183978198817968</v>
      </c>
      <c r="AL92">
        <v>0</v>
      </c>
      <c r="AM92">
        <v>4.6808403383389656</v>
      </c>
      <c r="AN92">
        <v>0.95999111392050873</v>
      </c>
      <c r="AO92">
        <v>0</v>
      </c>
      <c r="AP92">
        <v>1.2898429497928747</v>
      </c>
      <c r="AQ92">
        <v>9.7774464477303411</v>
      </c>
      <c r="AR92">
        <v>10.135360348641306</v>
      </c>
      <c r="AS92">
        <v>9.5611035075631428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746.10026914341904</v>
      </c>
    </row>
    <row r="93" spans="1:117">
      <c r="A93" t="s">
        <v>135</v>
      </c>
      <c r="B93">
        <v>0</v>
      </c>
      <c r="C93">
        <v>0</v>
      </c>
      <c r="D93">
        <v>11.504059</v>
      </c>
      <c r="E93">
        <v>0</v>
      </c>
      <c r="F93">
        <v>0</v>
      </c>
      <c r="G93">
        <v>18.654616000000001</v>
      </c>
      <c r="H93">
        <v>0</v>
      </c>
      <c r="I93">
        <v>0</v>
      </c>
      <c r="J93">
        <v>21.236599999999999</v>
      </c>
      <c r="K93">
        <v>9.0400103550034761</v>
      </c>
      <c r="L93">
        <v>260.95790798338203</v>
      </c>
      <c r="M93">
        <v>27.999432767637956</v>
      </c>
      <c r="N93">
        <v>36.019651109686023</v>
      </c>
      <c r="O93">
        <v>0</v>
      </c>
      <c r="P93">
        <v>42.851285157162799</v>
      </c>
      <c r="Q93">
        <v>6.4688605074626864</v>
      </c>
      <c r="R93">
        <v>6.278809366920151</v>
      </c>
      <c r="S93">
        <v>7.8143976164173381</v>
      </c>
      <c r="T93">
        <v>0</v>
      </c>
      <c r="U93">
        <v>62.008263720000002</v>
      </c>
      <c r="V93">
        <v>3.4984723926380368</v>
      </c>
      <c r="W93">
        <v>13.123817870907391</v>
      </c>
      <c r="X93">
        <v>41.940294531089982</v>
      </c>
      <c r="Y93">
        <v>0</v>
      </c>
      <c r="Z93">
        <v>3.882098659090909</v>
      </c>
      <c r="AA93">
        <v>12.480332925738397</v>
      </c>
      <c r="AB93">
        <v>12.041635137641617</v>
      </c>
      <c r="AC93">
        <v>8.6075281976768938</v>
      </c>
      <c r="AD93">
        <v>10.823155179898677</v>
      </c>
      <c r="AE93">
        <v>14.639928250681919</v>
      </c>
      <c r="AF93">
        <v>5.2560585688174424</v>
      </c>
      <c r="AG93">
        <v>11.924227739792276</v>
      </c>
      <c r="AH93">
        <v>45.812857234026254</v>
      </c>
      <c r="AI93">
        <v>4.5245541730050913</v>
      </c>
      <c r="AJ93">
        <v>0</v>
      </c>
      <c r="AK93">
        <v>20.183978198817968</v>
      </c>
      <c r="AL93">
        <v>0</v>
      </c>
      <c r="AM93">
        <v>4.6808403383389656</v>
      </c>
      <c r="AN93">
        <v>0.95999111392050873</v>
      </c>
      <c r="AO93">
        <v>0</v>
      </c>
      <c r="AP93">
        <v>0.91047719585749787</v>
      </c>
      <c r="AQ93">
        <v>9.7774464477303411</v>
      </c>
      <c r="AR93">
        <v>10.135360348641306</v>
      </c>
      <c r="AS93">
        <v>9.5611035075631428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755.59805159554719</v>
      </c>
    </row>
    <row r="94" spans="1:117">
      <c r="A94" t="s">
        <v>136</v>
      </c>
      <c r="B94">
        <v>0</v>
      </c>
      <c r="C94">
        <v>0</v>
      </c>
      <c r="D94">
        <v>11.504059</v>
      </c>
      <c r="E94">
        <v>0</v>
      </c>
      <c r="F94">
        <v>0</v>
      </c>
      <c r="G94">
        <v>18.654616000000001</v>
      </c>
      <c r="H94">
        <v>0</v>
      </c>
      <c r="I94">
        <v>0</v>
      </c>
      <c r="J94">
        <v>21.236599999999999</v>
      </c>
      <c r="K94">
        <v>9.0400103550034761</v>
      </c>
      <c r="L94">
        <v>260.95790798338203</v>
      </c>
      <c r="M94">
        <v>27.999432767637956</v>
      </c>
      <c r="N94">
        <v>36.019651109686023</v>
      </c>
      <c r="O94">
        <v>0</v>
      </c>
      <c r="P94">
        <v>42.851285157162799</v>
      </c>
      <c r="Q94">
        <v>6.4688605074626864</v>
      </c>
      <c r="R94">
        <v>6.278809366920151</v>
      </c>
      <c r="S94">
        <v>7.8143976164173381</v>
      </c>
      <c r="T94">
        <v>0</v>
      </c>
      <c r="U94">
        <v>62.008263720000002</v>
      </c>
      <c r="V94">
        <v>3.4984723926380368</v>
      </c>
      <c r="W94">
        <v>13.123817870907391</v>
      </c>
      <c r="X94">
        <v>41.940294531089982</v>
      </c>
      <c r="Y94">
        <v>0</v>
      </c>
      <c r="Z94">
        <v>3.8625512727272731</v>
      </c>
      <c r="AA94">
        <v>12.480332925738397</v>
      </c>
      <c r="AB94">
        <v>11.702100173165439</v>
      </c>
      <c r="AC94">
        <v>8.6075281976768938</v>
      </c>
      <c r="AD94">
        <v>10.823155179898677</v>
      </c>
      <c r="AE94">
        <v>14.639928250681919</v>
      </c>
      <c r="AF94">
        <v>5.2560585688174424</v>
      </c>
      <c r="AG94">
        <v>11.924227739792276</v>
      </c>
      <c r="AH94">
        <v>45.294009378269372</v>
      </c>
      <c r="AI94">
        <v>4.5245541730050913</v>
      </c>
      <c r="AJ94">
        <v>0</v>
      </c>
      <c r="AK94">
        <v>20.183978198817968</v>
      </c>
      <c r="AL94">
        <v>0</v>
      </c>
      <c r="AM94">
        <v>4.6808403383389656</v>
      </c>
      <c r="AN94">
        <v>0.95999111392050873</v>
      </c>
      <c r="AO94">
        <v>0</v>
      </c>
      <c r="AP94">
        <v>1.2139697990057996</v>
      </c>
      <c r="AQ94">
        <v>9.7774464477303411</v>
      </c>
      <c r="AR94">
        <v>10.135360348641306</v>
      </c>
      <c r="AS94">
        <v>8.7643447527984364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754.22685523733401</v>
      </c>
    </row>
    <row r="95" spans="1:117">
      <c r="A95" t="s">
        <v>137</v>
      </c>
      <c r="B95">
        <v>0</v>
      </c>
      <c r="C95">
        <v>0</v>
      </c>
      <c r="D95">
        <v>11.504059</v>
      </c>
      <c r="E95">
        <v>0</v>
      </c>
      <c r="F95">
        <v>0</v>
      </c>
      <c r="G95">
        <v>18.654616000000001</v>
      </c>
      <c r="H95">
        <v>0</v>
      </c>
      <c r="I95">
        <v>0</v>
      </c>
      <c r="J95">
        <v>21.236599999999999</v>
      </c>
      <c r="K95">
        <v>9.0400103550034761</v>
      </c>
      <c r="L95">
        <v>270.83382064913496</v>
      </c>
      <c r="M95">
        <v>27.999432767637956</v>
      </c>
      <c r="N95">
        <v>36.019651109686023</v>
      </c>
      <c r="O95">
        <v>0</v>
      </c>
      <c r="P95">
        <v>42.851285157162799</v>
      </c>
      <c r="Q95">
        <v>6.4688605074626864</v>
      </c>
      <c r="R95">
        <v>6.278809366920151</v>
      </c>
      <c r="S95">
        <v>7.8143976164173381</v>
      </c>
      <c r="T95">
        <v>0</v>
      </c>
      <c r="U95">
        <v>62.008263720000002</v>
      </c>
      <c r="V95">
        <v>3.4984723926380368</v>
      </c>
      <c r="W95">
        <v>13.123817870907391</v>
      </c>
      <c r="X95">
        <v>41.940294531089982</v>
      </c>
      <c r="Y95">
        <v>0</v>
      </c>
      <c r="Z95">
        <v>3.8625512727272731</v>
      </c>
      <c r="AA95">
        <v>12.480332925738397</v>
      </c>
      <c r="AB95">
        <v>11.702100173165439</v>
      </c>
      <c r="AC95">
        <v>8.6075281976768938</v>
      </c>
      <c r="AD95">
        <v>10.823155179898677</v>
      </c>
      <c r="AE95">
        <v>14.639928250681919</v>
      </c>
      <c r="AF95">
        <v>7.0080778293549919</v>
      </c>
      <c r="AG95">
        <v>11.924227739792276</v>
      </c>
      <c r="AH95">
        <v>45.294009378269372</v>
      </c>
      <c r="AI95">
        <v>4.5245541730050913</v>
      </c>
      <c r="AJ95">
        <v>0</v>
      </c>
      <c r="AK95">
        <v>20.183978198817968</v>
      </c>
      <c r="AL95">
        <v>0</v>
      </c>
      <c r="AM95">
        <v>4.6808403383389656</v>
      </c>
      <c r="AN95">
        <v>0.95999111392050873</v>
      </c>
      <c r="AO95">
        <v>0</v>
      </c>
      <c r="AP95">
        <v>1.2139697990057996</v>
      </c>
      <c r="AQ95">
        <v>9.7774464477303411</v>
      </c>
      <c r="AR95">
        <v>10.135360348641306</v>
      </c>
      <c r="AS95">
        <v>8.7643447527984364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765.85478716362445</v>
      </c>
    </row>
    <row r="96" spans="1:117">
      <c r="A96" t="s">
        <v>138</v>
      </c>
      <c r="B96">
        <v>0</v>
      </c>
      <c r="C96">
        <v>0</v>
      </c>
      <c r="D96">
        <v>11.504059</v>
      </c>
      <c r="E96">
        <v>0</v>
      </c>
      <c r="F96">
        <v>0</v>
      </c>
      <c r="G96">
        <v>18.654616000000001</v>
      </c>
      <c r="H96">
        <v>0</v>
      </c>
      <c r="I96">
        <v>0</v>
      </c>
      <c r="J96">
        <v>21.236599999999999</v>
      </c>
      <c r="K96">
        <v>9.0400103550034761</v>
      </c>
      <c r="L96">
        <v>270.83382064913496</v>
      </c>
      <c r="M96">
        <v>27.999432767637956</v>
      </c>
      <c r="N96">
        <v>36.019651109686023</v>
      </c>
      <c r="O96">
        <v>0</v>
      </c>
      <c r="P96">
        <v>42.851285157162799</v>
      </c>
      <c r="Q96">
        <v>6.4688605074626864</v>
      </c>
      <c r="R96">
        <v>6.278809366920151</v>
      </c>
      <c r="S96">
        <v>7.8143976164173381</v>
      </c>
      <c r="T96">
        <v>0</v>
      </c>
      <c r="U96">
        <v>62.008263720000002</v>
      </c>
      <c r="V96">
        <v>3.4984723926380368</v>
      </c>
      <c r="W96">
        <v>13.123817870907391</v>
      </c>
      <c r="X96">
        <v>41.940294531089982</v>
      </c>
      <c r="Y96">
        <v>0</v>
      </c>
      <c r="Z96">
        <v>3.8625512727272731</v>
      </c>
      <c r="AA96">
        <v>12.480332925738397</v>
      </c>
      <c r="AB96">
        <v>11.702100173165439</v>
      </c>
      <c r="AC96">
        <v>8.6075281976768938</v>
      </c>
      <c r="AD96">
        <v>10.823155179898677</v>
      </c>
      <c r="AE96">
        <v>14.639928250681919</v>
      </c>
      <c r="AF96">
        <v>7.0080778293549919</v>
      </c>
      <c r="AG96">
        <v>11.924227739792276</v>
      </c>
      <c r="AH96">
        <v>45.294009378269372</v>
      </c>
      <c r="AI96">
        <v>4.5245541730050913</v>
      </c>
      <c r="AJ96">
        <v>0</v>
      </c>
      <c r="AK96">
        <v>20.183978198817968</v>
      </c>
      <c r="AL96">
        <v>0</v>
      </c>
      <c r="AM96">
        <v>4.6808403383389656</v>
      </c>
      <c r="AN96">
        <v>0.95999111392050873</v>
      </c>
      <c r="AO96">
        <v>0</v>
      </c>
      <c r="AP96">
        <v>1.2139697990057996</v>
      </c>
      <c r="AQ96">
        <v>9.7774464477303411</v>
      </c>
      <c r="AR96">
        <v>10.135360348641306</v>
      </c>
      <c r="AS96">
        <v>8.7643447527984364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765.85478716362445</v>
      </c>
    </row>
    <row r="97" spans="1:117">
      <c r="A97" t="s">
        <v>139</v>
      </c>
      <c r="B97">
        <v>0</v>
      </c>
      <c r="C97">
        <v>0</v>
      </c>
      <c r="D97">
        <v>11.504059</v>
      </c>
      <c r="E97">
        <v>0</v>
      </c>
      <c r="F97">
        <v>0</v>
      </c>
      <c r="G97">
        <v>18.654616000000001</v>
      </c>
      <c r="H97">
        <v>0</v>
      </c>
      <c r="I97">
        <v>0</v>
      </c>
      <c r="J97">
        <v>21.236599999999999</v>
      </c>
      <c r="K97">
        <v>9.0400103550034761</v>
      </c>
      <c r="L97">
        <v>280.70227371066034</v>
      </c>
      <c r="M97">
        <v>27.999432767637956</v>
      </c>
      <c r="N97">
        <v>36.019651109686023</v>
      </c>
      <c r="O97">
        <v>0</v>
      </c>
      <c r="P97">
        <v>42.851285157162799</v>
      </c>
      <c r="Q97">
        <v>6.4688605074626864</v>
      </c>
      <c r="R97">
        <v>6.278809366920151</v>
      </c>
      <c r="S97">
        <v>7.8143976164173381</v>
      </c>
      <c r="T97">
        <v>0</v>
      </c>
      <c r="U97">
        <v>62.008263720000002</v>
      </c>
      <c r="V97">
        <v>3.4984723926380368</v>
      </c>
      <c r="W97">
        <v>13.123817870907391</v>
      </c>
      <c r="X97">
        <v>41.940294531089982</v>
      </c>
      <c r="Y97">
        <v>0</v>
      </c>
      <c r="Z97">
        <v>3.8625512727272731</v>
      </c>
      <c r="AA97">
        <v>12.480332925738397</v>
      </c>
      <c r="AB97">
        <v>11.702100173165439</v>
      </c>
      <c r="AC97">
        <v>8.6075281976768938</v>
      </c>
      <c r="AD97">
        <v>10.823155179898677</v>
      </c>
      <c r="AE97">
        <v>14.639928250681919</v>
      </c>
      <c r="AF97">
        <v>7.0080778293549919</v>
      </c>
      <c r="AG97">
        <v>11.924227739792276</v>
      </c>
      <c r="AH97">
        <v>45.294009378269372</v>
      </c>
      <c r="AI97">
        <v>4.5245541730050913</v>
      </c>
      <c r="AJ97">
        <v>0</v>
      </c>
      <c r="AK97">
        <v>20.183978198817968</v>
      </c>
      <c r="AL97">
        <v>0</v>
      </c>
      <c r="AM97">
        <v>4.6808403383389656</v>
      </c>
      <c r="AN97">
        <v>0.95999111392050873</v>
      </c>
      <c r="AO97">
        <v>0</v>
      </c>
      <c r="AP97">
        <v>1.2139697990057996</v>
      </c>
      <c r="AQ97">
        <v>9.7774464477303411</v>
      </c>
      <c r="AR97">
        <v>10.135360348641306</v>
      </c>
      <c r="AS97">
        <v>8.7643447527984364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775.72324022514977</v>
      </c>
    </row>
    <row r="98" spans="1:117">
      <c r="A98" t="s">
        <v>140</v>
      </c>
      <c r="B98">
        <v>0</v>
      </c>
      <c r="C98">
        <v>0</v>
      </c>
      <c r="D98">
        <v>11.504059</v>
      </c>
      <c r="E98">
        <v>0</v>
      </c>
      <c r="F98">
        <v>0</v>
      </c>
      <c r="G98">
        <v>18.654616000000001</v>
      </c>
      <c r="H98">
        <v>0</v>
      </c>
      <c r="I98">
        <v>0</v>
      </c>
      <c r="J98">
        <v>21.236599999999999</v>
      </c>
      <c r="K98">
        <v>9.0400103550034761</v>
      </c>
      <c r="L98">
        <v>280.70227371066034</v>
      </c>
      <c r="M98">
        <v>27.999432767637956</v>
      </c>
      <c r="N98">
        <v>36.019651109686023</v>
      </c>
      <c r="O98">
        <v>0</v>
      </c>
      <c r="P98">
        <v>42.851285157162799</v>
      </c>
      <c r="Q98">
        <v>6.4688605074626864</v>
      </c>
      <c r="R98">
        <v>6.278809366920151</v>
      </c>
      <c r="S98">
        <v>7.8143976164173381</v>
      </c>
      <c r="T98">
        <v>0</v>
      </c>
      <c r="U98">
        <v>62.008263720000002</v>
      </c>
      <c r="V98">
        <v>3.4984723926380368</v>
      </c>
      <c r="W98">
        <v>13.123817870907391</v>
      </c>
      <c r="X98">
        <v>41.940294531089982</v>
      </c>
      <c r="Y98">
        <v>0</v>
      </c>
      <c r="Z98">
        <v>3.8625512727272731</v>
      </c>
      <c r="AA98">
        <v>12.480332925738397</v>
      </c>
      <c r="AB98">
        <v>11.702100173165439</v>
      </c>
      <c r="AC98">
        <v>8.6075281976768938</v>
      </c>
      <c r="AD98">
        <v>10.823155179898677</v>
      </c>
      <c r="AE98">
        <v>14.639928250681919</v>
      </c>
      <c r="AF98">
        <v>7.0080778293549919</v>
      </c>
      <c r="AG98">
        <v>11.924227739792276</v>
      </c>
      <c r="AH98">
        <v>45.294009378269372</v>
      </c>
      <c r="AI98">
        <v>4.5245541730050913</v>
      </c>
      <c r="AJ98">
        <v>0</v>
      </c>
      <c r="AK98">
        <v>20.183978198817968</v>
      </c>
      <c r="AL98">
        <v>0</v>
      </c>
      <c r="AM98">
        <v>2.8426156026150449</v>
      </c>
      <c r="AN98">
        <v>0.95999111392050873</v>
      </c>
      <c r="AO98">
        <v>0</v>
      </c>
      <c r="AP98">
        <v>1.2139697990057996</v>
      </c>
      <c r="AQ98">
        <v>9.7774464477303411</v>
      </c>
      <c r="AR98">
        <v>10.135360348641306</v>
      </c>
      <c r="AS98">
        <v>8.7643447527984364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773.88501548942588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3.1933446670289849E-2</v>
      </c>
      <c r="E99">
        <f t="shared" si="2"/>
        <v>0</v>
      </c>
      <c r="F99">
        <f t="shared" si="2"/>
        <v>0</v>
      </c>
      <c r="G99">
        <f t="shared" si="2"/>
        <v>5.1482391971843018E-2</v>
      </c>
      <c r="H99">
        <f t="shared" si="2"/>
        <v>0</v>
      </c>
      <c r="I99">
        <f t="shared" si="2"/>
        <v>0</v>
      </c>
      <c r="J99">
        <f t="shared" si="2"/>
        <v>8.0627899891717494E-2</v>
      </c>
      <c r="K99">
        <f t="shared" si="2"/>
        <v>0.19807817627689392</v>
      </c>
      <c r="L99">
        <f t="shared" si="2"/>
        <v>3.1824121328025177</v>
      </c>
      <c r="M99">
        <f t="shared" si="2"/>
        <v>0.65834418836512099</v>
      </c>
      <c r="N99">
        <f t="shared" si="2"/>
        <v>0.84895017964512043</v>
      </c>
      <c r="O99">
        <f t="shared" si="2"/>
        <v>0</v>
      </c>
      <c r="P99">
        <f t="shared" si="2"/>
        <v>0.98158347135401813</v>
      </c>
      <c r="Q99">
        <f t="shared" si="2"/>
        <v>0.14642435928965661</v>
      </c>
      <c r="R99">
        <f t="shared" si="2"/>
        <v>0.1958159289353972</v>
      </c>
      <c r="S99">
        <f t="shared" si="2"/>
        <v>0.17694339093684885</v>
      </c>
      <c r="T99">
        <f t="shared" si="2"/>
        <v>0</v>
      </c>
      <c r="U99">
        <f t="shared" si="2"/>
        <v>1.4833327815528756</v>
      </c>
      <c r="V99">
        <f t="shared" si="2"/>
        <v>8.3481434040989663E-2</v>
      </c>
      <c r="W99">
        <f t="shared" si="2"/>
        <v>0.31184718948440515</v>
      </c>
      <c r="X99">
        <f t="shared" si="2"/>
        <v>1.0202966621966332</v>
      </c>
      <c r="Y99">
        <f t="shared" si="2"/>
        <v>0</v>
      </c>
      <c r="Z99">
        <f t="shared" si="2"/>
        <v>9.2759872704545429E-2</v>
      </c>
      <c r="AA99">
        <f t="shared" si="2"/>
        <v>0.29942553130094912</v>
      </c>
      <c r="AB99">
        <f t="shared" si="2"/>
        <v>0.28186900904939954</v>
      </c>
      <c r="AC99">
        <f t="shared" si="2"/>
        <v>0.20658067674424524</v>
      </c>
      <c r="AD99">
        <f t="shared" si="2"/>
        <v>0.19663799690420361</v>
      </c>
      <c r="AE99">
        <f t="shared" si="2"/>
        <v>0.35135827801636538</v>
      </c>
      <c r="AF99">
        <f t="shared" si="2"/>
        <v>6.7073146720942958E-2</v>
      </c>
      <c r="AG99">
        <f t="shared" si="2"/>
        <v>0.2861814657550148</v>
      </c>
      <c r="AH99">
        <f t="shared" si="2"/>
        <v>1.088612768645735</v>
      </c>
      <c r="AI99">
        <f t="shared" si="2"/>
        <v>0.10325258656415509</v>
      </c>
      <c r="AJ99">
        <f t="shared" si="2"/>
        <v>0</v>
      </c>
      <c r="AK99">
        <f t="shared" si="2"/>
        <v>0.48441547677163221</v>
      </c>
      <c r="AL99">
        <f t="shared" si="2"/>
        <v>0</v>
      </c>
      <c r="AM99">
        <f t="shared" si="2"/>
        <v>9.0738657811428869E-2</v>
      </c>
      <c r="AN99">
        <f t="shared" si="2"/>
        <v>1.7385061032059623E-2</v>
      </c>
      <c r="AO99">
        <f t="shared" si="2"/>
        <v>0</v>
      </c>
      <c r="AP99">
        <f t="shared" si="2"/>
        <v>2.7627295383864939E-2</v>
      </c>
      <c r="AQ99">
        <f t="shared" si="2"/>
        <v>9.0357413180738325E-2</v>
      </c>
      <c r="AR99">
        <f t="shared" si="2"/>
        <v>0.24717201387146692</v>
      </c>
      <c r="AS99">
        <f t="shared" si="2"/>
        <v>0.20860136995688883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13.591602253827967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2.7899912420206769</v>
      </c>
      <c r="L3">
        <v>6.0999348481931568</v>
      </c>
      <c r="M3">
        <v>2.5599481387554701</v>
      </c>
      <c r="N3">
        <v>2.8500952848575718</v>
      </c>
      <c r="O3">
        <v>3.1699741219357396</v>
      </c>
      <c r="P3">
        <v>5.210515817710851</v>
      </c>
      <c r="Q3">
        <v>0.40990128100686501</v>
      </c>
      <c r="R3">
        <v>1.269659214714022</v>
      </c>
      <c r="S3">
        <v>0.62973032034469845</v>
      </c>
      <c r="T3">
        <v>1.5614537315436243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4.5454961318983793</v>
      </c>
      <c r="AC3">
        <v>2.9167180059186393</v>
      </c>
      <c r="AD3">
        <v>3.5353847267505967</v>
      </c>
      <c r="AE3">
        <v>4.9242858838228463</v>
      </c>
      <c r="AF3">
        <v>2.0243102818285323</v>
      </c>
      <c r="AG3">
        <v>4.6734218312356406</v>
      </c>
      <c r="AH3">
        <v>13.663200643325551</v>
      </c>
      <c r="AI3">
        <v>0.35783237404469503</v>
      </c>
      <c r="AJ3">
        <v>0</v>
      </c>
      <c r="AK3">
        <v>0</v>
      </c>
      <c r="AL3">
        <v>0</v>
      </c>
      <c r="AM3">
        <v>1.5151649648312664</v>
      </c>
      <c r="AN3">
        <v>4.6390410906985632E-2</v>
      </c>
      <c r="AO3">
        <v>0</v>
      </c>
      <c r="AP3">
        <v>0</v>
      </c>
      <c r="AQ3">
        <v>4.4197442101664688</v>
      </c>
      <c r="AR3">
        <v>0</v>
      </c>
      <c r="AS3">
        <v>2.6837434683518473</v>
      </c>
      <c r="AT3">
        <v>0</v>
      </c>
      <c r="AU3">
        <v>0</v>
      </c>
      <c r="AV3">
        <v>0</v>
      </c>
      <c r="AW3">
        <v>0</v>
      </c>
      <c r="AX3">
        <v>0</v>
      </c>
      <c r="AY3">
        <v>2.9086382067039107</v>
      </c>
      <c r="AZ3">
        <v>4.8600000000000003</v>
      </c>
      <c r="BA3">
        <v>3.410757952380953</v>
      </c>
      <c r="BB3">
        <v>2.7111337969052225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85.747426890154216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2.7899912420206769</v>
      </c>
      <c r="L4">
        <v>6.0999348481931568</v>
      </c>
      <c r="M4">
        <v>2.5599481387554701</v>
      </c>
      <c r="N4">
        <v>2.8500952848575718</v>
      </c>
      <c r="O4">
        <v>3.1699741219357396</v>
      </c>
      <c r="P4">
        <v>5.210515817710851</v>
      </c>
      <c r="Q4">
        <v>0.40990128100686501</v>
      </c>
      <c r="R4">
        <v>1.269659214714022</v>
      </c>
      <c r="S4">
        <v>0.62973032034469845</v>
      </c>
      <c r="T4">
        <v>1.5614537315436243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4.5454961318983793</v>
      </c>
      <c r="AC4">
        <v>2.9167180059186393</v>
      </c>
      <c r="AD4">
        <v>3.5353847267505967</v>
      </c>
      <c r="AE4">
        <v>4.9242858838228463</v>
      </c>
      <c r="AF4">
        <v>2.0243102818285323</v>
      </c>
      <c r="AG4">
        <v>4.6734218312356406</v>
      </c>
      <c r="AH4">
        <v>13.663200643325551</v>
      </c>
      <c r="AI4">
        <v>0.35783237404469503</v>
      </c>
      <c r="AJ4">
        <v>0</v>
      </c>
      <c r="AK4">
        <v>0</v>
      </c>
      <c r="AL4">
        <v>0</v>
      </c>
      <c r="AM4">
        <v>1.5151649648312664</v>
      </c>
      <c r="AN4">
        <v>4.6390410906985632E-2</v>
      </c>
      <c r="AO4">
        <v>0</v>
      </c>
      <c r="AP4">
        <v>0</v>
      </c>
      <c r="AQ4">
        <v>4.4197442101664688</v>
      </c>
      <c r="AR4">
        <v>0</v>
      </c>
      <c r="AS4">
        <v>2.6837434683518473</v>
      </c>
      <c r="AT4">
        <v>0</v>
      </c>
      <c r="AU4">
        <v>0</v>
      </c>
      <c r="AV4">
        <v>0</v>
      </c>
      <c r="AW4">
        <v>0</v>
      </c>
      <c r="AX4">
        <v>0</v>
      </c>
      <c r="AY4">
        <v>2.9086382067039107</v>
      </c>
      <c r="AZ4">
        <v>4.8600000000000003</v>
      </c>
      <c r="BA4">
        <v>3.410757952380953</v>
      </c>
      <c r="BB4">
        <v>2.7111337969052225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85.747426890154216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2.7899912420206769</v>
      </c>
      <c r="L5">
        <v>6.0999348481931568</v>
      </c>
      <c r="M5">
        <v>2.5599481387554701</v>
      </c>
      <c r="N5">
        <v>2.8500952848575718</v>
      </c>
      <c r="O5">
        <v>3.1699741219357396</v>
      </c>
      <c r="P5">
        <v>5.210515817710851</v>
      </c>
      <c r="Q5">
        <v>0.40990128100686501</v>
      </c>
      <c r="R5">
        <v>1.269659214714022</v>
      </c>
      <c r="S5">
        <v>0.62973032034469845</v>
      </c>
      <c r="T5">
        <v>1.5614537315436243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4.5454961318983793</v>
      </c>
      <c r="AC5">
        <v>2.9167180059186393</v>
      </c>
      <c r="AD5">
        <v>3.5353847267505967</v>
      </c>
      <c r="AE5">
        <v>4.9242858838228463</v>
      </c>
      <c r="AF5">
        <v>2.0243102818285323</v>
      </c>
      <c r="AG5">
        <v>4.6734218312356406</v>
      </c>
      <c r="AH5">
        <v>13.663200643325551</v>
      </c>
      <c r="AI5">
        <v>0.35783237404469503</v>
      </c>
      <c r="AJ5">
        <v>0</v>
      </c>
      <c r="AK5">
        <v>0</v>
      </c>
      <c r="AL5">
        <v>0</v>
      </c>
      <c r="AM5">
        <v>1.5151649648312664</v>
      </c>
      <c r="AN5">
        <v>4.6390410906985632E-2</v>
      </c>
      <c r="AO5">
        <v>0</v>
      </c>
      <c r="AP5">
        <v>0</v>
      </c>
      <c r="AQ5">
        <v>4.4197442101664688</v>
      </c>
      <c r="AR5">
        <v>0</v>
      </c>
      <c r="AS5">
        <v>2.6837434683518473</v>
      </c>
      <c r="AT5">
        <v>0</v>
      </c>
      <c r="AU5">
        <v>0</v>
      </c>
      <c r="AV5">
        <v>0</v>
      </c>
      <c r="AW5">
        <v>0</v>
      </c>
      <c r="AX5">
        <v>0</v>
      </c>
      <c r="AY5">
        <v>2.9086382067039107</v>
      </c>
      <c r="AZ5">
        <v>4.8600000000000003</v>
      </c>
      <c r="BA5">
        <v>3.410757952380953</v>
      </c>
      <c r="BB5">
        <v>2.7111337969052225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85.747426890154216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2.7899912420206769</v>
      </c>
      <c r="L6">
        <v>6.0999348481931568</v>
      </c>
      <c r="M6">
        <v>2.5599481387554701</v>
      </c>
      <c r="N6">
        <v>2.8500952848575718</v>
      </c>
      <c r="O6">
        <v>3.1699741219357396</v>
      </c>
      <c r="P6">
        <v>5.210515817710851</v>
      </c>
      <c r="Q6">
        <v>0.40990128100686501</v>
      </c>
      <c r="R6">
        <v>1.269659214714022</v>
      </c>
      <c r="S6">
        <v>0.62973032034469845</v>
      </c>
      <c r="T6">
        <v>1.5614537315436243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4.5454961318983793</v>
      </c>
      <c r="AC6">
        <v>2.9167180059186393</v>
      </c>
      <c r="AD6">
        <v>3.5353847267505967</v>
      </c>
      <c r="AE6">
        <v>4.9242858838228463</v>
      </c>
      <c r="AF6">
        <v>2.0243102818285323</v>
      </c>
      <c r="AG6">
        <v>4.6734218312356406</v>
      </c>
      <c r="AH6">
        <v>13.663200643325551</v>
      </c>
      <c r="AI6">
        <v>0.35783237404469503</v>
      </c>
      <c r="AJ6">
        <v>0</v>
      </c>
      <c r="AK6">
        <v>0</v>
      </c>
      <c r="AL6">
        <v>0</v>
      </c>
      <c r="AM6">
        <v>1.5151649648312664</v>
      </c>
      <c r="AN6">
        <v>4.6390410906985632E-2</v>
      </c>
      <c r="AO6">
        <v>0</v>
      </c>
      <c r="AP6">
        <v>0</v>
      </c>
      <c r="AQ6">
        <v>4.4197442101664688</v>
      </c>
      <c r="AR6">
        <v>0</v>
      </c>
      <c r="AS6">
        <v>2.6837434683518473</v>
      </c>
      <c r="AT6">
        <v>0</v>
      </c>
      <c r="AU6">
        <v>0</v>
      </c>
      <c r="AV6">
        <v>0</v>
      </c>
      <c r="AW6">
        <v>0</v>
      </c>
      <c r="AX6">
        <v>0</v>
      </c>
      <c r="AY6">
        <v>2.9086382067039107</v>
      </c>
      <c r="AZ6">
        <v>4.8600000000000003</v>
      </c>
      <c r="BA6">
        <v>3.410757952380953</v>
      </c>
      <c r="BB6">
        <v>2.7111337969052225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85.747426890154216</v>
      </c>
    </row>
    <row r="7" spans="1:117">
      <c r="A7" t="s">
        <v>49</v>
      </c>
      <c r="B7">
        <v>0</v>
      </c>
      <c r="C7">
        <v>0</v>
      </c>
      <c r="D7">
        <v>0.4896449275362319</v>
      </c>
      <c r="E7">
        <v>0</v>
      </c>
      <c r="F7">
        <v>0</v>
      </c>
      <c r="G7">
        <v>0.28952006484641635</v>
      </c>
      <c r="H7">
        <v>0</v>
      </c>
      <c r="I7">
        <v>0</v>
      </c>
      <c r="J7">
        <v>2.0491205621301773</v>
      </c>
      <c r="K7">
        <v>2.7899912420206769</v>
      </c>
      <c r="L7">
        <v>6.0999154996923615</v>
      </c>
      <c r="M7">
        <v>2.5599481387554701</v>
      </c>
      <c r="N7">
        <v>2.8500952848575718</v>
      </c>
      <c r="O7">
        <v>3.1699741219357396</v>
      </c>
      <c r="P7">
        <v>5.210515817710851</v>
      </c>
      <c r="Q7">
        <v>0.40990128100686501</v>
      </c>
      <c r="R7">
        <v>1.269659214714022</v>
      </c>
      <c r="S7">
        <v>0.62973032034469845</v>
      </c>
      <c r="T7">
        <v>1.5614537315436243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4.5454961318983793</v>
      </c>
      <c r="AC7">
        <v>2.9167180059186393</v>
      </c>
      <c r="AD7">
        <v>3.5353847267505967</v>
      </c>
      <c r="AE7">
        <v>4.9242858838228463</v>
      </c>
      <c r="AF7">
        <v>2.0243102818285323</v>
      </c>
      <c r="AG7">
        <v>4.6734218312356406</v>
      </c>
      <c r="AH7">
        <v>13.663200643325551</v>
      </c>
      <c r="AI7">
        <v>0.35783237404469503</v>
      </c>
      <c r="AJ7">
        <v>0</v>
      </c>
      <c r="AK7">
        <v>0</v>
      </c>
      <c r="AL7">
        <v>0</v>
      </c>
      <c r="AM7">
        <v>1.5151649648312664</v>
      </c>
      <c r="AN7">
        <v>4.6390410906985632E-2</v>
      </c>
      <c r="AO7">
        <v>0</v>
      </c>
      <c r="AP7">
        <v>0</v>
      </c>
      <c r="AQ7">
        <v>4.4197442101664688</v>
      </c>
      <c r="AR7">
        <v>0</v>
      </c>
      <c r="AS7">
        <v>2.6837434683518473</v>
      </c>
      <c r="AT7">
        <v>0</v>
      </c>
      <c r="AU7">
        <v>0</v>
      </c>
      <c r="AV7">
        <v>0</v>
      </c>
      <c r="AW7">
        <v>0</v>
      </c>
      <c r="AX7">
        <v>0</v>
      </c>
      <c r="AY7">
        <v>2.9086382067039107</v>
      </c>
      <c r="AZ7">
        <v>4.8600000000000003</v>
      </c>
      <c r="BA7">
        <v>3.410757952380953</v>
      </c>
      <c r="BB7">
        <v>2.7111337969052225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88.575693096166233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0.1296884094488189</v>
      </c>
      <c r="K8">
        <v>2.7899912420206769</v>
      </c>
      <c r="L8">
        <v>6.0999154996923615</v>
      </c>
      <c r="M8">
        <v>2.5599481387554701</v>
      </c>
      <c r="N8">
        <v>2.8500952848575718</v>
      </c>
      <c r="O8">
        <v>3.1699741219357396</v>
      </c>
      <c r="P8">
        <v>5.210515817710851</v>
      </c>
      <c r="Q8">
        <v>0.40990128100686501</v>
      </c>
      <c r="R8">
        <v>1.269659214714022</v>
      </c>
      <c r="S8">
        <v>0.62973032034469845</v>
      </c>
      <c r="T8">
        <v>1.5614537315436243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4.5454961318983793</v>
      </c>
      <c r="AC8">
        <v>2.9167180059186393</v>
      </c>
      <c r="AD8">
        <v>3.5353847267505967</v>
      </c>
      <c r="AE8">
        <v>4.9242858838228463</v>
      </c>
      <c r="AF8">
        <v>2.0243102818285323</v>
      </c>
      <c r="AG8">
        <v>4.6734218312356406</v>
      </c>
      <c r="AH8">
        <v>13.663200643325551</v>
      </c>
      <c r="AI8">
        <v>0.35783237404469503</v>
      </c>
      <c r="AJ8">
        <v>0</v>
      </c>
      <c r="AK8">
        <v>0</v>
      </c>
      <c r="AL8">
        <v>0</v>
      </c>
      <c r="AM8">
        <v>1.5151649648312664</v>
      </c>
      <c r="AN8">
        <v>4.6390410906985632E-2</v>
      </c>
      <c r="AO8">
        <v>0</v>
      </c>
      <c r="AP8">
        <v>0</v>
      </c>
      <c r="AQ8">
        <v>4.4197442101664688</v>
      </c>
      <c r="AR8">
        <v>0</v>
      </c>
      <c r="AS8">
        <v>2.6837434683518473</v>
      </c>
      <c r="AT8">
        <v>0</v>
      </c>
      <c r="AU8">
        <v>0</v>
      </c>
      <c r="AV8">
        <v>0</v>
      </c>
      <c r="AW8">
        <v>0</v>
      </c>
      <c r="AX8">
        <v>0</v>
      </c>
      <c r="AY8">
        <v>2.9086382067039107</v>
      </c>
      <c r="AZ8">
        <v>4.8600000000000003</v>
      </c>
      <c r="BA8">
        <v>3.410757952380953</v>
      </c>
      <c r="BB8">
        <v>2.7111337969052225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85.877095951102234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2.7899912420206769</v>
      </c>
      <c r="L9">
        <v>6.0999154996923615</v>
      </c>
      <c r="M9">
        <v>2.5599481387554701</v>
      </c>
      <c r="N9">
        <v>2.8500952848575718</v>
      </c>
      <c r="O9">
        <v>3.1699741219357396</v>
      </c>
      <c r="P9">
        <v>5.210515817710851</v>
      </c>
      <c r="Q9">
        <v>0.40990128100686501</v>
      </c>
      <c r="R9">
        <v>1.269659214714022</v>
      </c>
      <c r="S9">
        <v>0.62973032034469845</v>
      </c>
      <c r="T9">
        <v>1.5614537315436243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4.5454961318983793</v>
      </c>
      <c r="AC9">
        <v>2.9167180059186393</v>
      </c>
      <c r="AD9">
        <v>3.5353847267505967</v>
      </c>
      <c r="AE9">
        <v>4.9242858838228463</v>
      </c>
      <c r="AF9">
        <v>2.0243102818285323</v>
      </c>
      <c r="AG9">
        <v>4.6734218312356406</v>
      </c>
      <c r="AH9">
        <v>13.663200643325551</v>
      </c>
      <c r="AI9">
        <v>0.35783237404469503</v>
      </c>
      <c r="AJ9">
        <v>0</v>
      </c>
      <c r="AK9">
        <v>0</v>
      </c>
      <c r="AL9">
        <v>0</v>
      </c>
      <c r="AM9">
        <v>1.5151649648312664</v>
      </c>
      <c r="AN9">
        <v>4.6390410906985632E-2</v>
      </c>
      <c r="AO9">
        <v>0</v>
      </c>
      <c r="AP9">
        <v>0</v>
      </c>
      <c r="AQ9">
        <v>4.4197442101664688</v>
      </c>
      <c r="AR9">
        <v>0</v>
      </c>
      <c r="AS9">
        <v>2.7476421953478889</v>
      </c>
      <c r="AT9">
        <v>0</v>
      </c>
      <c r="AU9">
        <v>0</v>
      </c>
      <c r="AV9">
        <v>0</v>
      </c>
      <c r="AW9">
        <v>0</v>
      </c>
      <c r="AX9">
        <v>0</v>
      </c>
      <c r="AY9">
        <v>2.9086382067039107</v>
      </c>
      <c r="AZ9">
        <v>4.8600000000000003</v>
      </c>
      <c r="BA9">
        <v>3.410757952380953</v>
      </c>
      <c r="BB9">
        <v>2.7111337969052225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85.81130626864946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2.7899912420206769</v>
      </c>
      <c r="L10">
        <v>6.0999154996923615</v>
      </c>
      <c r="M10">
        <v>2.5599481387554701</v>
      </c>
      <c r="N10">
        <v>2.8500952848575718</v>
      </c>
      <c r="O10">
        <v>3.1699741219357396</v>
      </c>
      <c r="P10">
        <v>5.210515817710851</v>
      </c>
      <c r="Q10">
        <v>0.40990128100686501</v>
      </c>
      <c r="R10">
        <v>1.269659214714022</v>
      </c>
      <c r="S10">
        <v>0.62973032034469845</v>
      </c>
      <c r="T10">
        <v>1.5614537315436243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4.5454961318983793</v>
      </c>
      <c r="AC10">
        <v>2.9167180059186393</v>
      </c>
      <c r="AD10">
        <v>3.5353847267505967</v>
      </c>
      <c r="AE10">
        <v>4.9242858838228463</v>
      </c>
      <c r="AF10">
        <v>2.0243102818285323</v>
      </c>
      <c r="AG10">
        <v>4.6734218312356406</v>
      </c>
      <c r="AH10">
        <v>13.663200643325551</v>
      </c>
      <c r="AI10">
        <v>0.35783237404469503</v>
      </c>
      <c r="AJ10">
        <v>0</v>
      </c>
      <c r="AK10">
        <v>0</v>
      </c>
      <c r="AL10">
        <v>0</v>
      </c>
      <c r="AM10">
        <v>1.5151649648312664</v>
      </c>
      <c r="AN10">
        <v>4.6390410906985632E-2</v>
      </c>
      <c r="AO10">
        <v>0</v>
      </c>
      <c r="AP10">
        <v>0</v>
      </c>
      <c r="AQ10">
        <v>4.4197442101664688</v>
      </c>
      <c r="AR10">
        <v>0</v>
      </c>
      <c r="AS10">
        <v>2.7476421953478889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2.9086382067039107</v>
      </c>
      <c r="AZ10">
        <v>4.8600000000000003</v>
      </c>
      <c r="BA10">
        <v>3.410757952380953</v>
      </c>
      <c r="BB10">
        <v>2.7111337969052225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85.81130626864946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0.57880123902439029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4.5454961318983793</v>
      </c>
      <c r="AC11">
        <v>2.9167180059186393</v>
      </c>
      <c r="AD11">
        <v>3.5353847267505967</v>
      </c>
      <c r="AE11">
        <v>4.9242858838228463</v>
      </c>
      <c r="AF11">
        <v>2.0243102818285323</v>
      </c>
      <c r="AG11">
        <v>4.6734218312356406</v>
      </c>
      <c r="AH11">
        <v>13.663200643325551</v>
      </c>
      <c r="AI11">
        <v>0.35783237404469503</v>
      </c>
      <c r="AJ11">
        <v>0</v>
      </c>
      <c r="AK11">
        <v>0</v>
      </c>
      <c r="AL11">
        <v>0</v>
      </c>
      <c r="AM11">
        <v>1.5151649648312664</v>
      </c>
      <c r="AN11">
        <v>4.6390410906985632E-2</v>
      </c>
      <c r="AO11">
        <v>0</v>
      </c>
      <c r="AP11">
        <v>0</v>
      </c>
      <c r="AQ11">
        <v>4.4197442101664688</v>
      </c>
      <c r="AR11">
        <v>0</v>
      </c>
      <c r="AS11">
        <v>2.7476421953478889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2.9086382067039107</v>
      </c>
      <c r="AZ11">
        <v>4.8600000000000003</v>
      </c>
      <c r="BA11">
        <v>3.410757952380953</v>
      </c>
      <c r="BB11">
        <v>2.5410626731141202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59.668851731300869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0.18007232727272726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4.5454961318983793</v>
      </c>
      <c r="AC12">
        <v>2.9167180059186393</v>
      </c>
      <c r="AD12">
        <v>3.5353847267505967</v>
      </c>
      <c r="AE12">
        <v>4.9242858838228463</v>
      </c>
      <c r="AF12">
        <v>2.0243102818285323</v>
      </c>
      <c r="AG12">
        <v>4.6734218312356406</v>
      </c>
      <c r="AH12">
        <v>13.663200643325551</v>
      </c>
      <c r="AI12">
        <v>0.35783237404469503</v>
      </c>
      <c r="AJ12">
        <v>0</v>
      </c>
      <c r="AK12">
        <v>0</v>
      </c>
      <c r="AL12">
        <v>0</v>
      </c>
      <c r="AM12">
        <v>1.5151649648312664</v>
      </c>
      <c r="AN12">
        <v>4.6390410906985632E-2</v>
      </c>
      <c r="AO12">
        <v>0</v>
      </c>
      <c r="AP12">
        <v>0</v>
      </c>
      <c r="AQ12">
        <v>3.2895043174840231</v>
      </c>
      <c r="AR12">
        <v>0</v>
      </c>
      <c r="AS12">
        <v>2.7476421953478889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2.9086382067039107</v>
      </c>
      <c r="AZ12">
        <v>4.8600000000000003</v>
      </c>
      <c r="BA12">
        <v>3.410757952380953</v>
      </c>
      <c r="BB12">
        <v>2.5410626731141202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58.139882926866761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0.18007232727272726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4.5454961318983793</v>
      </c>
      <c r="AC13">
        <v>2.9167180059186393</v>
      </c>
      <c r="AD13">
        <v>3.5353847267505967</v>
      </c>
      <c r="AE13">
        <v>4.9242858838228463</v>
      </c>
      <c r="AF13">
        <v>2.0243102818285323</v>
      </c>
      <c r="AG13">
        <v>4.6734218312356406</v>
      </c>
      <c r="AH13">
        <v>13.663200643325551</v>
      </c>
      <c r="AI13">
        <v>0.35783237404469503</v>
      </c>
      <c r="AJ13">
        <v>0</v>
      </c>
      <c r="AK13">
        <v>0</v>
      </c>
      <c r="AL13">
        <v>0</v>
      </c>
      <c r="AM13">
        <v>1.5151649648312664</v>
      </c>
      <c r="AN13">
        <v>4.6390410906985632E-2</v>
      </c>
      <c r="AO13">
        <v>0</v>
      </c>
      <c r="AP13">
        <v>0</v>
      </c>
      <c r="AQ13">
        <v>3.2895043174840231</v>
      </c>
      <c r="AR13">
        <v>0</v>
      </c>
      <c r="AS13">
        <v>2.7476421953478889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2.9086382067039107</v>
      </c>
      <c r="AZ13">
        <v>4.8600000000000003</v>
      </c>
      <c r="BA13">
        <v>3.410757952380953</v>
      </c>
      <c r="BB13">
        <v>2.5410626731141202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58.139882926866761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0.18007232727272726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4.5454961318983793</v>
      </c>
      <c r="AC14">
        <v>2.9167180059186393</v>
      </c>
      <c r="AD14">
        <v>3.5353847267505967</v>
      </c>
      <c r="AE14">
        <v>4.9242858838228463</v>
      </c>
      <c r="AF14">
        <v>2.0243102818285323</v>
      </c>
      <c r="AG14">
        <v>4.6734218312356406</v>
      </c>
      <c r="AH14">
        <v>13.663200643325551</v>
      </c>
      <c r="AI14">
        <v>0.35783237404469503</v>
      </c>
      <c r="AJ14">
        <v>0</v>
      </c>
      <c r="AK14">
        <v>0</v>
      </c>
      <c r="AL14">
        <v>0</v>
      </c>
      <c r="AM14">
        <v>1.5151649648312664</v>
      </c>
      <c r="AN14">
        <v>4.6390410906985632E-2</v>
      </c>
      <c r="AO14">
        <v>0</v>
      </c>
      <c r="AP14">
        <v>0</v>
      </c>
      <c r="AQ14">
        <v>3.2895043174840231</v>
      </c>
      <c r="AR14">
        <v>0</v>
      </c>
      <c r="AS14">
        <v>2.7476421953478889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2.9086382067039107</v>
      </c>
      <c r="AZ14">
        <v>4.8600000000000003</v>
      </c>
      <c r="BA14">
        <v>3.410757952380953</v>
      </c>
      <c r="BB14">
        <v>2.5410626731141202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58.139882926866761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0.18007232727272726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4.5454961318983793</v>
      </c>
      <c r="AC15">
        <v>2.9167180059186393</v>
      </c>
      <c r="AD15">
        <v>3.5353847267505967</v>
      </c>
      <c r="AE15">
        <v>4.9242858838228463</v>
      </c>
      <c r="AF15">
        <v>2.0243102818285323</v>
      </c>
      <c r="AG15">
        <v>4.6734218312356406</v>
      </c>
      <c r="AH15">
        <v>13.663200643325551</v>
      </c>
      <c r="AI15">
        <v>0.35783237404469503</v>
      </c>
      <c r="AJ15">
        <v>0</v>
      </c>
      <c r="AK15">
        <v>0</v>
      </c>
      <c r="AL15">
        <v>0</v>
      </c>
      <c r="AM15">
        <v>1.5151649648312664</v>
      </c>
      <c r="AN15">
        <v>4.6390410906985632E-2</v>
      </c>
      <c r="AO15">
        <v>0</v>
      </c>
      <c r="AP15">
        <v>0</v>
      </c>
      <c r="AQ15">
        <v>2.193002878322682</v>
      </c>
      <c r="AR15">
        <v>0</v>
      </c>
      <c r="AS15">
        <v>2.7476421953478889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2.9086382067039107</v>
      </c>
      <c r="AZ15">
        <v>4.8600000000000003</v>
      </c>
      <c r="BA15">
        <v>3.410757952380953</v>
      </c>
      <c r="BB15">
        <v>2.5410626731141202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57.043381487705417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0.18007232727272726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4.5454961318983793</v>
      </c>
      <c r="AC16">
        <v>2.9167180059186393</v>
      </c>
      <c r="AD16">
        <v>3.5353847267505967</v>
      </c>
      <c r="AE16">
        <v>4.9242858838228463</v>
      </c>
      <c r="AF16">
        <v>2.0243102818285323</v>
      </c>
      <c r="AG16">
        <v>4.6734218312356406</v>
      </c>
      <c r="AH16">
        <v>13.663200643325551</v>
      </c>
      <c r="AI16">
        <v>0.35783237404469503</v>
      </c>
      <c r="AJ16">
        <v>0</v>
      </c>
      <c r="AK16">
        <v>0</v>
      </c>
      <c r="AL16">
        <v>0</v>
      </c>
      <c r="AM16">
        <v>1.5151649648312664</v>
      </c>
      <c r="AN16">
        <v>4.6390410906985632E-2</v>
      </c>
      <c r="AO16">
        <v>0</v>
      </c>
      <c r="AP16">
        <v>0</v>
      </c>
      <c r="AQ16">
        <v>2.193002878322682</v>
      </c>
      <c r="AR16">
        <v>0</v>
      </c>
      <c r="AS16">
        <v>2.7476421953478889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2.9086382067039107</v>
      </c>
      <c r="AZ16">
        <v>4.8600000000000003</v>
      </c>
      <c r="BA16">
        <v>3.410757952380953</v>
      </c>
      <c r="BB16">
        <v>2.5410626731141202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57.043381487705417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0.18007232727272726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4.5454961318983793</v>
      </c>
      <c r="AC17">
        <v>2.9167180059186393</v>
      </c>
      <c r="AD17">
        <v>3.5353847267505967</v>
      </c>
      <c r="AE17">
        <v>4.9242858838228463</v>
      </c>
      <c r="AF17">
        <v>1.5182327682181835</v>
      </c>
      <c r="AG17">
        <v>4.6734218312356406</v>
      </c>
      <c r="AH17">
        <v>13.663200643325551</v>
      </c>
      <c r="AI17">
        <v>0.35783237404469503</v>
      </c>
      <c r="AJ17">
        <v>0</v>
      </c>
      <c r="AK17">
        <v>0</v>
      </c>
      <c r="AL17">
        <v>0</v>
      </c>
      <c r="AM17">
        <v>1.5151649648312664</v>
      </c>
      <c r="AN17">
        <v>4.6390410906985632E-2</v>
      </c>
      <c r="AO17">
        <v>0</v>
      </c>
      <c r="AP17">
        <v>0</v>
      </c>
      <c r="AQ17">
        <v>2.193002878322682</v>
      </c>
      <c r="AR17">
        <v>0</v>
      </c>
      <c r="AS17">
        <v>2.7476421953478889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2.9086382067039107</v>
      </c>
      <c r="AZ17">
        <v>4.8600000000000003</v>
      </c>
      <c r="BA17">
        <v>3.410757952380953</v>
      </c>
      <c r="BB17">
        <v>2.5410626731141202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56.537303974095067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0.18007232727272726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4.5454961318983793</v>
      </c>
      <c r="AC18">
        <v>2.9167180059186393</v>
      </c>
      <c r="AD18">
        <v>2.6454042635900179</v>
      </c>
      <c r="AE18">
        <v>4.9242858838228463</v>
      </c>
      <c r="AF18">
        <v>1.5182327682181835</v>
      </c>
      <c r="AG18">
        <v>4.6734218312356406</v>
      </c>
      <c r="AH18">
        <v>13.663200643325551</v>
      </c>
      <c r="AI18">
        <v>0.35783237404469503</v>
      </c>
      <c r="AJ18">
        <v>0</v>
      </c>
      <c r="AK18">
        <v>0</v>
      </c>
      <c r="AL18">
        <v>0</v>
      </c>
      <c r="AM18">
        <v>1.5151649648312664</v>
      </c>
      <c r="AN18">
        <v>4.6390410906985632E-2</v>
      </c>
      <c r="AO18">
        <v>0</v>
      </c>
      <c r="AP18">
        <v>0</v>
      </c>
      <c r="AQ18">
        <v>2.193002878322682</v>
      </c>
      <c r="AR18">
        <v>0</v>
      </c>
      <c r="AS18">
        <v>2.7476421953478889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2.9086382067039107</v>
      </c>
      <c r="AZ18">
        <v>4.8600000000000003</v>
      </c>
      <c r="BA18">
        <v>3.410757952380953</v>
      </c>
      <c r="BB18">
        <v>2.5410626731141202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55.647323510934484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0.18007232727272726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4.5454961318983793</v>
      </c>
      <c r="AC19">
        <v>2.9167180059186393</v>
      </c>
      <c r="AD19">
        <v>2.6454042635900179</v>
      </c>
      <c r="AE19">
        <v>4.9242858838228463</v>
      </c>
      <c r="AF19">
        <v>1.5182327682181835</v>
      </c>
      <c r="AG19">
        <v>4.6734218312356406</v>
      </c>
      <c r="AH19">
        <v>13.663200643325551</v>
      </c>
      <c r="AI19">
        <v>0.35783237404469503</v>
      </c>
      <c r="AJ19">
        <v>0</v>
      </c>
      <c r="AK19">
        <v>0</v>
      </c>
      <c r="AL19">
        <v>0</v>
      </c>
      <c r="AM19">
        <v>1.5151649648312664</v>
      </c>
      <c r="AN19">
        <v>4.6390410906985632E-2</v>
      </c>
      <c r="AO19">
        <v>0</v>
      </c>
      <c r="AP19">
        <v>0</v>
      </c>
      <c r="AQ19">
        <v>1.096501439161341</v>
      </c>
      <c r="AR19">
        <v>0</v>
      </c>
      <c r="AS19">
        <v>2.7476421953478889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2.9086382067039107</v>
      </c>
      <c r="AZ19">
        <v>4.8600000000000003</v>
      </c>
      <c r="BA19">
        <v>3.410757952380953</v>
      </c>
      <c r="BB19">
        <v>2.5410626731141202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54.550822071773148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0.18007232727272726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4.5454961318983793</v>
      </c>
      <c r="AC20">
        <v>2.9167180059186393</v>
      </c>
      <c r="AD20">
        <v>2.6454042635900179</v>
      </c>
      <c r="AE20">
        <v>4.9242858838228463</v>
      </c>
      <c r="AF20">
        <v>1.5182327682181835</v>
      </c>
      <c r="AG20">
        <v>4.6734218312356406</v>
      </c>
      <c r="AH20">
        <v>13.663200643325551</v>
      </c>
      <c r="AI20">
        <v>1.4057703569858844</v>
      </c>
      <c r="AJ20">
        <v>0</v>
      </c>
      <c r="AK20">
        <v>0</v>
      </c>
      <c r="AL20">
        <v>0</v>
      </c>
      <c r="AM20">
        <v>1.5151649648312664</v>
      </c>
      <c r="AN20">
        <v>4.6390410906985632E-2</v>
      </c>
      <c r="AO20">
        <v>0</v>
      </c>
      <c r="AP20">
        <v>0</v>
      </c>
      <c r="AQ20">
        <v>0</v>
      </c>
      <c r="AR20">
        <v>0</v>
      </c>
      <c r="AS20">
        <v>2.7476421953478889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2.9086382067039107</v>
      </c>
      <c r="AZ20">
        <v>4.8600000000000003</v>
      </c>
      <c r="BA20">
        <v>3.410757952380953</v>
      </c>
      <c r="BB20">
        <v>2.5410626731141202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54.502258615552989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0.18007232727272726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4.5454961318983793</v>
      </c>
      <c r="AC21">
        <v>2.9167180059186393</v>
      </c>
      <c r="AD21">
        <v>2.6454042635900179</v>
      </c>
      <c r="AE21">
        <v>4.9242858838228463</v>
      </c>
      <c r="AF21">
        <v>1.5182327682181835</v>
      </c>
      <c r="AG21">
        <v>4.6734218312356406</v>
      </c>
      <c r="AH21">
        <v>13.663200643325551</v>
      </c>
      <c r="AI21">
        <v>1.4057703569858844</v>
      </c>
      <c r="AJ21">
        <v>0</v>
      </c>
      <c r="AK21">
        <v>0</v>
      </c>
      <c r="AL21">
        <v>0</v>
      </c>
      <c r="AM21">
        <v>1.5151649648312664</v>
      </c>
      <c r="AN21">
        <v>4.6390410906985632E-2</v>
      </c>
      <c r="AO21">
        <v>0</v>
      </c>
      <c r="AP21">
        <v>0</v>
      </c>
      <c r="AQ21">
        <v>0</v>
      </c>
      <c r="AR21">
        <v>0</v>
      </c>
      <c r="AS21">
        <v>2.7476421953478889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2.9086382067039107</v>
      </c>
      <c r="AZ21">
        <v>4.8600000000000003</v>
      </c>
      <c r="BA21">
        <v>3.410757952380953</v>
      </c>
      <c r="BB21">
        <v>2.5410626731141202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54.502258615552989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4.5544094554674293E-6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0.18007232727272726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4.5454961318983793</v>
      </c>
      <c r="AC22">
        <v>2.9167180059186393</v>
      </c>
      <c r="AD22">
        <v>2.6454042635900179</v>
      </c>
      <c r="AE22">
        <v>4.9242858838228463</v>
      </c>
      <c r="AF22">
        <v>1.5182327682181835</v>
      </c>
      <c r="AG22">
        <v>4.6734218312356406</v>
      </c>
      <c r="AH22">
        <v>13.663200643325551</v>
      </c>
      <c r="AI22">
        <v>1.4057703569858844</v>
      </c>
      <c r="AJ22">
        <v>0</v>
      </c>
      <c r="AK22">
        <v>0</v>
      </c>
      <c r="AL22">
        <v>0</v>
      </c>
      <c r="AM22">
        <v>1.5151649648312664</v>
      </c>
      <c r="AN22">
        <v>4.6390410906985632E-2</v>
      </c>
      <c r="AO22">
        <v>0</v>
      </c>
      <c r="AP22">
        <v>0</v>
      </c>
      <c r="AQ22">
        <v>0</v>
      </c>
      <c r="AR22">
        <v>0</v>
      </c>
      <c r="AS22">
        <v>2.7476421953478889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2.9086382067039107</v>
      </c>
      <c r="AZ22">
        <v>4.8600000000000003</v>
      </c>
      <c r="BA22">
        <v>3.410757952380953</v>
      </c>
      <c r="BB22">
        <v>2.5410626731141202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54.502263169962447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4.5544094554674293E-6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0.18007232727272726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4.5454961318983793</v>
      </c>
      <c r="AC23">
        <v>2.9167180059186393</v>
      </c>
      <c r="AD23">
        <v>2.6454042635900179</v>
      </c>
      <c r="AE23">
        <v>4.9242858838228463</v>
      </c>
      <c r="AF23">
        <v>1.5182327682181835</v>
      </c>
      <c r="AG23">
        <v>4.6734218312356406</v>
      </c>
      <c r="AH23">
        <v>13.663200643325551</v>
      </c>
      <c r="AI23">
        <v>1.4057703569858844</v>
      </c>
      <c r="AJ23">
        <v>0</v>
      </c>
      <c r="AK23">
        <v>0</v>
      </c>
      <c r="AL23">
        <v>0</v>
      </c>
      <c r="AM23">
        <v>1.5151649648312664</v>
      </c>
      <c r="AN23">
        <v>4.6390410906985632E-2</v>
      </c>
      <c r="AO23">
        <v>0</v>
      </c>
      <c r="AP23">
        <v>0</v>
      </c>
      <c r="AQ23">
        <v>0</v>
      </c>
      <c r="AR23">
        <v>0</v>
      </c>
      <c r="AS23">
        <v>2.7476421953478889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2.9086382067039107</v>
      </c>
      <c r="AZ23">
        <v>4.8600000000000003</v>
      </c>
      <c r="BA23">
        <v>3.410757952380953</v>
      </c>
      <c r="BB23">
        <v>2.5410626731141202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54.502263169962447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0.18007232727272726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4.5454961318983793</v>
      </c>
      <c r="AC24">
        <v>2.9167180059186393</v>
      </c>
      <c r="AD24">
        <v>2.6454042635900179</v>
      </c>
      <c r="AE24">
        <v>4.9242858838228463</v>
      </c>
      <c r="AF24">
        <v>1.5182327682181835</v>
      </c>
      <c r="AG24">
        <v>4.6734218312356406</v>
      </c>
      <c r="AH24">
        <v>13.663200643325551</v>
      </c>
      <c r="AI24">
        <v>1.5335677016079896</v>
      </c>
      <c r="AJ24">
        <v>0</v>
      </c>
      <c r="AK24">
        <v>0</v>
      </c>
      <c r="AL24">
        <v>0</v>
      </c>
      <c r="AM24">
        <v>1.5151649648312664</v>
      </c>
      <c r="AN24">
        <v>4.6390410906985632E-2</v>
      </c>
      <c r="AO24">
        <v>0</v>
      </c>
      <c r="AP24">
        <v>0</v>
      </c>
      <c r="AQ24">
        <v>0</v>
      </c>
      <c r="AR24">
        <v>0</v>
      </c>
      <c r="AS24">
        <v>2.7476421953478889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2.9086382067039107</v>
      </c>
      <c r="AZ24">
        <v>4.8600000000000003</v>
      </c>
      <c r="BA24">
        <v>3.410757952380953</v>
      </c>
      <c r="BB24">
        <v>2.5410626731141202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54.630055960175099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0.46066300000000016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4.5454961318983793</v>
      </c>
      <c r="AC25">
        <v>2.9167180059186393</v>
      </c>
      <c r="AD25">
        <v>2.6454042635900179</v>
      </c>
      <c r="AE25">
        <v>4.9242858838228463</v>
      </c>
      <c r="AF25">
        <v>1.5182327682181835</v>
      </c>
      <c r="AG25">
        <v>4.6734218312356406</v>
      </c>
      <c r="AH25">
        <v>13.663200643325551</v>
      </c>
      <c r="AI25">
        <v>1.5335677016079896</v>
      </c>
      <c r="AJ25">
        <v>0</v>
      </c>
      <c r="AK25">
        <v>0</v>
      </c>
      <c r="AL25">
        <v>0</v>
      </c>
      <c r="AM25">
        <v>1.5151649648312664</v>
      </c>
      <c r="AN25">
        <v>4.6390410906985632E-2</v>
      </c>
      <c r="AO25">
        <v>0</v>
      </c>
      <c r="AP25">
        <v>0</v>
      </c>
      <c r="AQ25">
        <v>0</v>
      </c>
      <c r="AR25">
        <v>0</v>
      </c>
      <c r="AS25">
        <v>2.7476421953478889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2.9086382067039107</v>
      </c>
      <c r="AZ25">
        <v>4.8600000000000003</v>
      </c>
      <c r="BA25">
        <v>3.410757952380953</v>
      </c>
      <c r="BB25">
        <v>2.5410626731141202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54.91064663290237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0.46066300000000016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4.5454961318983793</v>
      </c>
      <c r="AC26">
        <v>2.9167180059186393</v>
      </c>
      <c r="AD26">
        <v>2.6454042635900179</v>
      </c>
      <c r="AE26">
        <v>4.9242858838228463</v>
      </c>
      <c r="AF26">
        <v>1.5182327682181835</v>
      </c>
      <c r="AG26">
        <v>4.6734218312356406</v>
      </c>
      <c r="AH26">
        <v>13.663200643325551</v>
      </c>
      <c r="AI26">
        <v>1.5335677016079896</v>
      </c>
      <c r="AJ26">
        <v>0</v>
      </c>
      <c r="AK26">
        <v>0</v>
      </c>
      <c r="AL26">
        <v>0</v>
      </c>
      <c r="AM26">
        <v>1.5151649648312664</v>
      </c>
      <c r="AN26">
        <v>4.6390410906985632E-2</v>
      </c>
      <c r="AO26">
        <v>0</v>
      </c>
      <c r="AP26">
        <v>0</v>
      </c>
      <c r="AQ26">
        <v>0</v>
      </c>
      <c r="AR26">
        <v>0</v>
      </c>
      <c r="AS26">
        <v>2.7476421953478889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2.9086382067039107</v>
      </c>
      <c r="AZ26">
        <v>4.8600000000000003</v>
      </c>
      <c r="BA26">
        <v>3.410757952380953</v>
      </c>
      <c r="BB26">
        <v>2.5410626731141202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54.91064663290237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0.46066300000000016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4.5454961318983793</v>
      </c>
      <c r="AC27">
        <v>2.9167180059186393</v>
      </c>
      <c r="AD27">
        <v>2.6454042635900179</v>
      </c>
      <c r="AE27">
        <v>4.9242858838228463</v>
      </c>
      <c r="AF27">
        <v>0.74224710081060474</v>
      </c>
      <c r="AG27">
        <v>4.6734218312356406</v>
      </c>
      <c r="AH27">
        <v>13.663200643325551</v>
      </c>
      <c r="AI27">
        <v>1.5335677016079896</v>
      </c>
      <c r="AJ27">
        <v>0</v>
      </c>
      <c r="AK27">
        <v>0</v>
      </c>
      <c r="AL27">
        <v>0</v>
      </c>
      <c r="AM27">
        <v>1.4185501593156322</v>
      </c>
      <c r="AN27">
        <v>4.6390410906985632E-2</v>
      </c>
      <c r="AO27">
        <v>0</v>
      </c>
      <c r="AP27">
        <v>0</v>
      </c>
      <c r="AQ27">
        <v>0</v>
      </c>
      <c r="AR27">
        <v>0</v>
      </c>
      <c r="AS27">
        <v>2.7476421953478889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2.9086382067039107</v>
      </c>
      <c r="AZ27">
        <v>4.8600000000000003</v>
      </c>
      <c r="BA27">
        <v>3.410757952380953</v>
      </c>
      <c r="BB27">
        <v>2.5410626731141202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54.03804615997916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0.46066300000000016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4.5454961318983793</v>
      </c>
      <c r="AC28">
        <v>2.9167180059186393</v>
      </c>
      <c r="AD28">
        <v>2.6454042635900179</v>
      </c>
      <c r="AE28">
        <v>4.9242858838228463</v>
      </c>
      <c r="AF28">
        <v>0.71694330850537125</v>
      </c>
      <c r="AG28">
        <v>4.6734218312356406</v>
      </c>
      <c r="AH28">
        <v>13.663200643325551</v>
      </c>
      <c r="AI28">
        <v>1.5335677016079896</v>
      </c>
      <c r="AJ28">
        <v>0</v>
      </c>
      <c r="AK28">
        <v>0</v>
      </c>
      <c r="AL28">
        <v>0</v>
      </c>
      <c r="AM28">
        <v>1.0095987778305295</v>
      </c>
      <c r="AN28">
        <v>4.6390410906985632E-2</v>
      </c>
      <c r="AO28">
        <v>0</v>
      </c>
      <c r="AP28">
        <v>0</v>
      </c>
      <c r="AQ28">
        <v>0</v>
      </c>
      <c r="AR28">
        <v>0</v>
      </c>
      <c r="AS28">
        <v>2.7476421953478889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2.9086382067039107</v>
      </c>
      <c r="AZ28">
        <v>4.8600000000000003</v>
      </c>
      <c r="BA28">
        <v>3.410757952380953</v>
      </c>
      <c r="BB28">
        <v>2.5410626731141202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53.603790986188827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0.46066300000000016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4.5454961318983793</v>
      </c>
      <c r="AC29">
        <v>2.9167180059186393</v>
      </c>
      <c r="AD29">
        <v>2.6454042635900179</v>
      </c>
      <c r="AE29">
        <v>4.9242858838228463</v>
      </c>
      <c r="AF29">
        <v>0.71694330850537125</v>
      </c>
      <c r="AG29">
        <v>4.6734218312356406</v>
      </c>
      <c r="AH29">
        <v>13.663200643325551</v>
      </c>
      <c r="AI29">
        <v>4.924285831466066</v>
      </c>
      <c r="AJ29">
        <v>0</v>
      </c>
      <c r="AK29">
        <v>0</v>
      </c>
      <c r="AL29">
        <v>0</v>
      </c>
      <c r="AM29">
        <v>1.0095987778305295</v>
      </c>
      <c r="AN29">
        <v>4.6390410906985632E-2</v>
      </c>
      <c r="AO29">
        <v>0</v>
      </c>
      <c r="AP29">
        <v>0</v>
      </c>
      <c r="AQ29">
        <v>0</v>
      </c>
      <c r="AR29">
        <v>0</v>
      </c>
      <c r="AS29">
        <v>2.7476421953478889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2.9086382067039107</v>
      </c>
      <c r="AZ29">
        <v>4.8600000000000003</v>
      </c>
      <c r="BA29">
        <v>3.410757952380953</v>
      </c>
      <c r="BB29">
        <v>2.5410626731141202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56.994509116046899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0.18007232727272726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4.5454961318983793</v>
      </c>
      <c r="AC30">
        <v>2.9167180059186393</v>
      </c>
      <c r="AD30">
        <v>2.6454042635900179</v>
      </c>
      <c r="AE30">
        <v>4.9242858838228463</v>
      </c>
      <c r="AF30">
        <v>0.71694330850537125</v>
      </c>
      <c r="AG30">
        <v>4.6734218312356406</v>
      </c>
      <c r="AH30">
        <v>13.663200643325551</v>
      </c>
      <c r="AI30">
        <v>4.924285831466066</v>
      </c>
      <c r="AJ30">
        <v>0</v>
      </c>
      <c r="AK30">
        <v>0</v>
      </c>
      <c r="AL30">
        <v>0</v>
      </c>
      <c r="AM30">
        <v>1.0095987778305295</v>
      </c>
      <c r="AN30">
        <v>4.6390410906985632E-2</v>
      </c>
      <c r="AO30">
        <v>0</v>
      </c>
      <c r="AP30">
        <v>0</v>
      </c>
      <c r="AQ30">
        <v>0</v>
      </c>
      <c r="AR30">
        <v>0</v>
      </c>
      <c r="AS30">
        <v>2.7476421953478889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2.9086382067039107</v>
      </c>
      <c r="AZ30">
        <v>4.8600000000000003</v>
      </c>
      <c r="BA30">
        <v>3.410757952380953</v>
      </c>
      <c r="BB30">
        <v>2.5410626731141202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56.713918443319628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0.86995254110968701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0.18007232727272726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4.5454961318983793</v>
      </c>
      <c r="AC31">
        <v>2.9167180059186393</v>
      </c>
      <c r="AD31">
        <v>2.6454042635900179</v>
      </c>
      <c r="AE31">
        <v>4.9242858838228463</v>
      </c>
      <c r="AF31">
        <v>0.71694330850537125</v>
      </c>
      <c r="AG31">
        <v>4.6734218312356406</v>
      </c>
      <c r="AH31">
        <v>13.663200643325551</v>
      </c>
      <c r="AI31">
        <v>4.924285831466066</v>
      </c>
      <c r="AJ31">
        <v>0</v>
      </c>
      <c r="AK31">
        <v>0</v>
      </c>
      <c r="AL31">
        <v>0</v>
      </c>
      <c r="AM31">
        <v>1.0095987778305295</v>
      </c>
      <c r="AN31">
        <v>4.6390410906985632E-2</v>
      </c>
      <c r="AO31">
        <v>0</v>
      </c>
      <c r="AP31">
        <v>0</v>
      </c>
      <c r="AQ31">
        <v>0</v>
      </c>
      <c r="AR31">
        <v>0</v>
      </c>
      <c r="AS31">
        <v>2.7476421953478889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2.9086382067039107</v>
      </c>
      <c r="AZ31">
        <v>4.8600000000000003</v>
      </c>
      <c r="BA31">
        <v>3.410757952380953</v>
      </c>
      <c r="BB31">
        <v>2.5410626731141202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57.583870984429318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0.86995254110968701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0.18007232727272726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4.5454961318983793</v>
      </c>
      <c r="AC32">
        <v>2.9167180059186393</v>
      </c>
      <c r="AD32">
        <v>2.6454042635900179</v>
      </c>
      <c r="AE32">
        <v>4.9242858838228463</v>
      </c>
      <c r="AF32">
        <v>0.71694330850537125</v>
      </c>
      <c r="AG32">
        <v>4.6734218312356406</v>
      </c>
      <c r="AH32">
        <v>13.663200643325551</v>
      </c>
      <c r="AI32">
        <v>4.924285831466066</v>
      </c>
      <c r="AJ32">
        <v>0</v>
      </c>
      <c r="AK32">
        <v>0</v>
      </c>
      <c r="AL32">
        <v>0</v>
      </c>
      <c r="AM32">
        <v>1.0095987778305295</v>
      </c>
      <c r="AN32">
        <v>4.6390410906985632E-2</v>
      </c>
      <c r="AO32">
        <v>0</v>
      </c>
      <c r="AP32">
        <v>0</v>
      </c>
      <c r="AQ32">
        <v>0</v>
      </c>
      <c r="AR32">
        <v>0</v>
      </c>
      <c r="AS32">
        <v>2.7476421953478889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2.9086382067039107</v>
      </c>
      <c r="AZ32">
        <v>4.8600000000000003</v>
      </c>
      <c r="BA32">
        <v>3.410757952380953</v>
      </c>
      <c r="BB32">
        <v>2.5410626731141202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57.583870984429318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0.86995254110968701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0.18007232727272726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4.5454961318983793</v>
      </c>
      <c r="AC33">
        <v>2.9167180059186393</v>
      </c>
      <c r="AD33">
        <v>2.6454042635900179</v>
      </c>
      <c r="AE33">
        <v>4.9242858838228463</v>
      </c>
      <c r="AF33">
        <v>0.71694330850537125</v>
      </c>
      <c r="AG33">
        <v>4.6734218312356406</v>
      </c>
      <c r="AH33">
        <v>13.663200643325551</v>
      </c>
      <c r="AI33">
        <v>4.924285831466066</v>
      </c>
      <c r="AJ33">
        <v>0</v>
      </c>
      <c r="AK33">
        <v>0</v>
      </c>
      <c r="AL33">
        <v>0</v>
      </c>
      <c r="AM33">
        <v>1.0095987778305295</v>
      </c>
      <c r="AN33">
        <v>4.6390410906985632E-2</v>
      </c>
      <c r="AO33">
        <v>0</v>
      </c>
      <c r="AP33">
        <v>0</v>
      </c>
      <c r="AQ33">
        <v>0</v>
      </c>
      <c r="AR33">
        <v>0</v>
      </c>
      <c r="AS33">
        <v>2.7476421953478889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2.9086382067039107</v>
      </c>
      <c r="AZ33">
        <v>4.8600000000000003</v>
      </c>
      <c r="BA33">
        <v>3.410757952380953</v>
      </c>
      <c r="BB33">
        <v>2.5410626731141202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57.583870984429318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0.86995254110968701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0.18007232727272726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4.5454961318983793</v>
      </c>
      <c r="AC34">
        <v>2.9167180059186393</v>
      </c>
      <c r="AD34">
        <v>2.6454042635900179</v>
      </c>
      <c r="AE34">
        <v>4.9242858838228463</v>
      </c>
      <c r="AF34">
        <v>0.71694330850537125</v>
      </c>
      <c r="AG34">
        <v>4.6734218312356406</v>
      </c>
      <c r="AH34">
        <v>13.663200643325551</v>
      </c>
      <c r="AI34">
        <v>4.924285831466066</v>
      </c>
      <c r="AJ34">
        <v>0</v>
      </c>
      <c r="AK34">
        <v>0</v>
      </c>
      <c r="AL34">
        <v>0</v>
      </c>
      <c r="AM34">
        <v>1.0095987778305295</v>
      </c>
      <c r="AN34">
        <v>4.6390410906985632E-2</v>
      </c>
      <c r="AO34">
        <v>0</v>
      </c>
      <c r="AP34">
        <v>0</v>
      </c>
      <c r="AQ34">
        <v>0</v>
      </c>
      <c r="AR34">
        <v>0</v>
      </c>
      <c r="AS34">
        <v>2.7476421953478889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2.9086382067039107</v>
      </c>
      <c r="AZ34">
        <v>4.8600000000000003</v>
      </c>
      <c r="BA34">
        <v>3.410757952380953</v>
      </c>
      <c r="BB34">
        <v>2.5410626731141202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57.583870984429318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0.86995254110968701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0.18007232727272726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4.5454961318983793</v>
      </c>
      <c r="AC35">
        <v>2.9167180059186393</v>
      </c>
      <c r="AD35">
        <v>2.6454042635900179</v>
      </c>
      <c r="AE35">
        <v>4.9242858838228463</v>
      </c>
      <c r="AF35">
        <v>0.71694330850537125</v>
      </c>
      <c r="AG35">
        <v>4.6734218312356406</v>
      </c>
      <c r="AH35">
        <v>13.663200643325551</v>
      </c>
      <c r="AI35">
        <v>1.5335677016079896</v>
      </c>
      <c r="AJ35">
        <v>0</v>
      </c>
      <c r="AK35">
        <v>0</v>
      </c>
      <c r="AL35">
        <v>0</v>
      </c>
      <c r="AM35">
        <v>1.0095987778305295</v>
      </c>
      <c r="AN35">
        <v>4.6390410906985632E-2</v>
      </c>
      <c r="AO35">
        <v>0</v>
      </c>
      <c r="AP35">
        <v>0</v>
      </c>
      <c r="AQ35">
        <v>0</v>
      </c>
      <c r="AR35">
        <v>0</v>
      </c>
      <c r="AS35">
        <v>2.7476421953478889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2.9086382067039107</v>
      </c>
      <c r="AZ35">
        <v>4.6915547743016761</v>
      </c>
      <c r="BA35">
        <v>3.410757952380953</v>
      </c>
      <c r="BB35">
        <v>2.5410626731141202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54.024707628872925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0.86995254110968701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0.18007232727272726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4.5454961318983793</v>
      </c>
      <c r="AC36">
        <v>2.9167180059186393</v>
      </c>
      <c r="AD36">
        <v>2.6454042635900179</v>
      </c>
      <c r="AE36">
        <v>4.9242858838228463</v>
      </c>
      <c r="AF36">
        <v>0.71694330850537125</v>
      </c>
      <c r="AG36">
        <v>4.6734218312356406</v>
      </c>
      <c r="AH36">
        <v>13.663200643325551</v>
      </c>
      <c r="AI36">
        <v>1.5335677016079896</v>
      </c>
      <c r="AJ36">
        <v>0</v>
      </c>
      <c r="AK36">
        <v>0</v>
      </c>
      <c r="AL36">
        <v>0</v>
      </c>
      <c r="AM36">
        <v>1.0095987778305295</v>
      </c>
      <c r="AN36">
        <v>4.6390410906985632E-2</v>
      </c>
      <c r="AO36">
        <v>0</v>
      </c>
      <c r="AP36">
        <v>0</v>
      </c>
      <c r="AQ36">
        <v>0</v>
      </c>
      <c r="AR36">
        <v>0</v>
      </c>
      <c r="AS36">
        <v>2.7476421953478889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2.9086382067039107</v>
      </c>
      <c r="AZ36">
        <v>4.6915547743016761</v>
      </c>
      <c r="BA36">
        <v>3.410757952380953</v>
      </c>
      <c r="BB36">
        <v>2.5410626731141202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54.024707628872925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0.86995254110968701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0.84033752727272726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4.5454961318983793</v>
      </c>
      <c r="AC37">
        <v>2.9167180059186393</v>
      </c>
      <c r="AD37">
        <v>2.6454042635900179</v>
      </c>
      <c r="AE37">
        <v>4.9242858838228463</v>
      </c>
      <c r="AF37">
        <v>0.71694330850537125</v>
      </c>
      <c r="AG37">
        <v>4.6734218312356406</v>
      </c>
      <c r="AH37">
        <v>13.663200643325551</v>
      </c>
      <c r="AI37">
        <v>1.5335677016079896</v>
      </c>
      <c r="AJ37">
        <v>0</v>
      </c>
      <c r="AK37">
        <v>0</v>
      </c>
      <c r="AL37">
        <v>0</v>
      </c>
      <c r="AM37">
        <v>1.0095987778305295</v>
      </c>
      <c r="AN37">
        <v>4.6390410906985632E-2</v>
      </c>
      <c r="AO37">
        <v>0</v>
      </c>
      <c r="AP37">
        <v>0</v>
      </c>
      <c r="AQ37">
        <v>0</v>
      </c>
      <c r="AR37">
        <v>0</v>
      </c>
      <c r="AS37">
        <v>2.7476421953478889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2.9086382067039107</v>
      </c>
      <c r="AZ37">
        <v>4.6915547743016761</v>
      </c>
      <c r="BA37">
        <v>3.410757952380953</v>
      </c>
      <c r="BB37">
        <v>2.7111337969052225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54.855043952664026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0.86995254110968701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0.84033752727272726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4.5454961318983793</v>
      </c>
      <c r="AC38">
        <v>2.9167180059186393</v>
      </c>
      <c r="AD38">
        <v>2.6454042635900179</v>
      </c>
      <c r="AE38">
        <v>4.9242858838228463</v>
      </c>
      <c r="AF38">
        <v>0.71694330850537125</v>
      </c>
      <c r="AG38">
        <v>4.6734218312356406</v>
      </c>
      <c r="AH38">
        <v>13.663200643325551</v>
      </c>
      <c r="AI38">
        <v>1.5335677016079896</v>
      </c>
      <c r="AJ38">
        <v>0</v>
      </c>
      <c r="AK38">
        <v>0</v>
      </c>
      <c r="AL38">
        <v>0</v>
      </c>
      <c r="AM38">
        <v>1.0095987778305295</v>
      </c>
      <c r="AN38">
        <v>4.6390410906985632E-2</v>
      </c>
      <c r="AO38">
        <v>0</v>
      </c>
      <c r="AP38">
        <v>0</v>
      </c>
      <c r="AQ38">
        <v>0</v>
      </c>
      <c r="AR38">
        <v>0</v>
      </c>
      <c r="AS38">
        <v>2.7476421953478889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2.9086382067039107</v>
      </c>
      <c r="AZ38">
        <v>4.6915547743016761</v>
      </c>
      <c r="BA38">
        <v>3.410757952380953</v>
      </c>
      <c r="BB38">
        <v>2.7111337969052225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54.855043952664026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0.86995254110968701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0.84033752727272726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4.5454961318983793</v>
      </c>
      <c r="AC39">
        <v>2.9167180059186393</v>
      </c>
      <c r="AD39">
        <v>1.7636028423933454</v>
      </c>
      <c r="AE39">
        <v>4.9242858838228463</v>
      </c>
      <c r="AF39">
        <v>0</v>
      </c>
      <c r="AG39">
        <v>4.6734218312356406</v>
      </c>
      <c r="AH39">
        <v>13.663200643325551</v>
      </c>
      <c r="AI39">
        <v>1.5335677016079896</v>
      </c>
      <c r="AJ39">
        <v>0</v>
      </c>
      <c r="AK39">
        <v>0</v>
      </c>
      <c r="AL39">
        <v>0</v>
      </c>
      <c r="AM39">
        <v>1.0095987778305295</v>
      </c>
      <c r="AN39">
        <v>4.6390410906985632E-2</v>
      </c>
      <c r="AO39">
        <v>0</v>
      </c>
      <c r="AP39">
        <v>0</v>
      </c>
      <c r="AQ39">
        <v>0</v>
      </c>
      <c r="AR39">
        <v>0</v>
      </c>
      <c r="AS39">
        <v>2.7476421953478889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2.9086382067039107</v>
      </c>
      <c r="AZ39">
        <v>4.6915547743016761</v>
      </c>
      <c r="BA39">
        <v>3.410757952380953</v>
      </c>
      <c r="BB39">
        <v>2.7111337969052225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53.256299222961985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0.86995254110968701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0.84033752727272726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4.5454961318983793</v>
      </c>
      <c r="AC40">
        <v>2.9167180059186393</v>
      </c>
      <c r="AD40">
        <v>1.7636028423933454</v>
      </c>
      <c r="AE40">
        <v>4.9242858838228463</v>
      </c>
      <c r="AF40">
        <v>0</v>
      </c>
      <c r="AG40">
        <v>4.6734218312356406</v>
      </c>
      <c r="AH40">
        <v>13.663200643325551</v>
      </c>
      <c r="AI40">
        <v>1.5335677016079896</v>
      </c>
      <c r="AJ40">
        <v>0</v>
      </c>
      <c r="AK40">
        <v>0</v>
      </c>
      <c r="AL40">
        <v>0</v>
      </c>
      <c r="AM40">
        <v>1.0095987778305295</v>
      </c>
      <c r="AN40">
        <v>4.6390410906985632E-2</v>
      </c>
      <c r="AO40">
        <v>0</v>
      </c>
      <c r="AP40">
        <v>0</v>
      </c>
      <c r="AQ40">
        <v>0</v>
      </c>
      <c r="AR40">
        <v>0</v>
      </c>
      <c r="AS40">
        <v>2.7476421953478889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2.9086382067039107</v>
      </c>
      <c r="AZ40">
        <v>4.6915547743016761</v>
      </c>
      <c r="BA40">
        <v>3.410757952380953</v>
      </c>
      <c r="BB40">
        <v>2.7111337969052225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53.256299222961985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0.86995254110968701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0.84033752727272726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4.5454961318983793</v>
      </c>
      <c r="AC41">
        <v>2.9167180059186393</v>
      </c>
      <c r="AD41">
        <v>1.7636028423933454</v>
      </c>
      <c r="AE41">
        <v>4.9242858838228463</v>
      </c>
      <c r="AF41">
        <v>0</v>
      </c>
      <c r="AG41">
        <v>4.6734218312356406</v>
      </c>
      <c r="AH41">
        <v>13.663200643325551</v>
      </c>
      <c r="AI41">
        <v>1.5335677016079896</v>
      </c>
      <c r="AJ41">
        <v>0</v>
      </c>
      <c r="AK41">
        <v>0</v>
      </c>
      <c r="AL41">
        <v>0</v>
      </c>
      <c r="AM41">
        <v>1.0095987778305295</v>
      </c>
      <c r="AN41">
        <v>4.6390410906985632E-2</v>
      </c>
      <c r="AO41">
        <v>0</v>
      </c>
      <c r="AP41">
        <v>0</v>
      </c>
      <c r="AQ41">
        <v>0</v>
      </c>
      <c r="AR41">
        <v>0</v>
      </c>
      <c r="AS41">
        <v>2.7476421953478889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2.9086382067039107</v>
      </c>
      <c r="AZ41">
        <v>4.6915547743016761</v>
      </c>
      <c r="BA41">
        <v>3.410757952380953</v>
      </c>
      <c r="BB41">
        <v>2.7111337969052225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53.256299222961985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0.86995254110968701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0.84033752727272726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4.5454961318983793</v>
      </c>
      <c r="AC42">
        <v>2.9167180059186393</v>
      </c>
      <c r="AD42">
        <v>1.7636028423933454</v>
      </c>
      <c r="AE42">
        <v>4.9242858838228463</v>
      </c>
      <c r="AF42">
        <v>0</v>
      </c>
      <c r="AG42">
        <v>4.6734218312356406</v>
      </c>
      <c r="AH42">
        <v>13.663200643325551</v>
      </c>
      <c r="AI42">
        <v>1.5335677016079896</v>
      </c>
      <c r="AJ42">
        <v>0</v>
      </c>
      <c r="AK42">
        <v>0</v>
      </c>
      <c r="AL42">
        <v>0</v>
      </c>
      <c r="AM42">
        <v>1.0095987778305295</v>
      </c>
      <c r="AN42">
        <v>4.6390410906985632E-2</v>
      </c>
      <c r="AO42">
        <v>0</v>
      </c>
      <c r="AP42">
        <v>0</v>
      </c>
      <c r="AQ42">
        <v>0</v>
      </c>
      <c r="AR42">
        <v>0</v>
      </c>
      <c r="AS42">
        <v>2.7476421953478889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2.9086382067039107</v>
      </c>
      <c r="AZ42">
        <v>4.6915547743016761</v>
      </c>
      <c r="BA42">
        <v>3.410757952380953</v>
      </c>
      <c r="BB42">
        <v>2.7111337969052225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53.256299222961985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0.86995254110968701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0.18007232727272726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4.5454961318983793</v>
      </c>
      <c r="AC43">
        <v>2.9167180059186393</v>
      </c>
      <c r="AD43">
        <v>1.7636028423933454</v>
      </c>
      <c r="AE43">
        <v>4.9242858838228463</v>
      </c>
      <c r="AF43">
        <v>0</v>
      </c>
      <c r="AG43">
        <v>4.6734218312356406</v>
      </c>
      <c r="AH43">
        <v>13.663200643325551</v>
      </c>
      <c r="AI43">
        <v>1.5335677016079896</v>
      </c>
      <c r="AJ43">
        <v>0</v>
      </c>
      <c r="AK43">
        <v>0</v>
      </c>
      <c r="AL43">
        <v>0</v>
      </c>
      <c r="AM43">
        <v>1.0095987778305295</v>
      </c>
      <c r="AN43">
        <v>4.6390410906985632E-2</v>
      </c>
      <c r="AO43">
        <v>0</v>
      </c>
      <c r="AP43">
        <v>0</v>
      </c>
      <c r="AQ43">
        <v>0</v>
      </c>
      <c r="AR43">
        <v>0</v>
      </c>
      <c r="AS43">
        <v>2.7476421953478889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2.9086382067039107</v>
      </c>
      <c r="AZ43">
        <v>4.6915547743016761</v>
      </c>
      <c r="BA43">
        <v>3.410757952380953</v>
      </c>
      <c r="BB43">
        <v>2.5410626731141202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52.425962899170877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0.86995254110968701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0.18007232727272726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4.5454961318983793</v>
      </c>
      <c r="AC44">
        <v>2.9167180059186393</v>
      </c>
      <c r="AD44">
        <v>1.7636028423933454</v>
      </c>
      <c r="AE44">
        <v>4.9242858838228463</v>
      </c>
      <c r="AF44">
        <v>0</v>
      </c>
      <c r="AG44">
        <v>4.6734218312356406</v>
      </c>
      <c r="AH44">
        <v>13.663200643325551</v>
      </c>
      <c r="AI44">
        <v>1.5335677016079896</v>
      </c>
      <c r="AJ44">
        <v>0</v>
      </c>
      <c r="AK44">
        <v>0</v>
      </c>
      <c r="AL44">
        <v>0</v>
      </c>
      <c r="AM44">
        <v>1.0095987778305295</v>
      </c>
      <c r="AN44">
        <v>4.6390410906985632E-2</v>
      </c>
      <c r="AO44">
        <v>0</v>
      </c>
      <c r="AP44">
        <v>0</v>
      </c>
      <c r="AQ44">
        <v>0</v>
      </c>
      <c r="AR44">
        <v>0</v>
      </c>
      <c r="AS44">
        <v>2.7476421953478889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2.9086382067039107</v>
      </c>
      <c r="AZ44">
        <v>4.6915547743016761</v>
      </c>
      <c r="BA44">
        <v>3.410757952380953</v>
      </c>
      <c r="BB44">
        <v>2.5410626731141202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52.425962899170877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0.18007232727272726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4.5454961318983793</v>
      </c>
      <c r="AC45">
        <v>2.9167180059186393</v>
      </c>
      <c r="AD45">
        <v>1.7636028423933454</v>
      </c>
      <c r="AE45">
        <v>4.9242858838228463</v>
      </c>
      <c r="AF45">
        <v>0</v>
      </c>
      <c r="AG45">
        <v>4.6734218312356406</v>
      </c>
      <c r="AH45">
        <v>13.663200643325551</v>
      </c>
      <c r="AI45">
        <v>1.5335677016079896</v>
      </c>
      <c r="AJ45">
        <v>0</v>
      </c>
      <c r="AK45">
        <v>0</v>
      </c>
      <c r="AL45">
        <v>0</v>
      </c>
      <c r="AM45">
        <v>1.0095987778305295</v>
      </c>
      <c r="AN45">
        <v>4.6390410906985632E-2</v>
      </c>
      <c r="AO45">
        <v>0</v>
      </c>
      <c r="AP45">
        <v>0</v>
      </c>
      <c r="AQ45">
        <v>0</v>
      </c>
      <c r="AR45">
        <v>0</v>
      </c>
      <c r="AS45">
        <v>2.7476421953478889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2.9086382067039107</v>
      </c>
      <c r="AZ45">
        <v>4.6915547743016761</v>
      </c>
      <c r="BA45">
        <v>3.410757952380953</v>
      </c>
      <c r="BB45">
        <v>2.5410626731141202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51.556010358061194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0.18007232727272726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4.5454961318983793</v>
      </c>
      <c r="AC46">
        <v>2.9167180059186393</v>
      </c>
      <c r="AD46">
        <v>1.7636028423933454</v>
      </c>
      <c r="AE46">
        <v>4.9242858838228463</v>
      </c>
      <c r="AF46">
        <v>0</v>
      </c>
      <c r="AG46">
        <v>4.6734218312356406</v>
      </c>
      <c r="AH46">
        <v>13.663200643325551</v>
      </c>
      <c r="AI46">
        <v>1.5335677016079896</v>
      </c>
      <c r="AJ46">
        <v>0</v>
      </c>
      <c r="AK46">
        <v>0</v>
      </c>
      <c r="AL46">
        <v>0</v>
      </c>
      <c r="AM46">
        <v>1.0095987778305295</v>
      </c>
      <c r="AN46">
        <v>4.6390410906985632E-2</v>
      </c>
      <c r="AO46">
        <v>0</v>
      </c>
      <c r="AP46">
        <v>0</v>
      </c>
      <c r="AQ46">
        <v>0</v>
      </c>
      <c r="AR46">
        <v>0</v>
      </c>
      <c r="AS46">
        <v>2.7476421953478889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2.9086382067039107</v>
      </c>
      <c r="AZ46">
        <v>4.6915547743016761</v>
      </c>
      <c r="BA46">
        <v>3.410757952380953</v>
      </c>
      <c r="BB46">
        <v>2.5410626731141202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51.556010358061194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0.18007232727272726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4.5454961318983793</v>
      </c>
      <c r="AC47">
        <v>2.9167180059186393</v>
      </c>
      <c r="AD47">
        <v>1.7636028423933454</v>
      </c>
      <c r="AE47">
        <v>4.9242858838228463</v>
      </c>
      <c r="AF47">
        <v>0</v>
      </c>
      <c r="AG47">
        <v>4.6734218312356406</v>
      </c>
      <c r="AH47">
        <v>13.663200643325551</v>
      </c>
      <c r="AI47">
        <v>1.5335677016079896</v>
      </c>
      <c r="AJ47">
        <v>0</v>
      </c>
      <c r="AK47">
        <v>0</v>
      </c>
      <c r="AL47">
        <v>0</v>
      </c>
      <c r="AM47">
        <v>1.0095987778305295</v>
      </c>
      <c r="AN47">
        <v>4.6390410906985632E-2</v>
      </c>
      <c r="AO47">
        <v>0</v>
      </c>
      <c r="AP47">
        <v>0</v>
      </c>
      <c r="AQ47">
        <v>0</v>
      </c>
      <c r="AR47">
        <v>0</v>
      </c>
      <c r="AS47">
        <v>2.7476421953478889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2.9086382067039107</v>
      </c>
      <c r="AZ47">
        <v>4.6915547743016761</v>
      </c>
      <c r="BA47">
        <v>3.410757952380953</v>
      </c>
      <c r="BB47">
        <v>2.5410626731141202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51.556010358061194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0.18007232727272726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4.5454961318983793</v>
      </c>
      <c r="AC48">
        <v>2.9167180059186393</v>
      </c>
      <c r="AD48">
        <v>1.7636028423933454</v>
      </c>
      <c r="AE48">
        <v>4.9242858838228463</v>
      </c>
      <c r="AF48">
        <v>0</v>
      </c>
      <c r="AG48">
        <v>4.6734218312356406</v>
      </c>
      <c r="AH48">
        <v>13.663200643325551</v>
      </c>
      <c r="AI48">
        <v>1.5335677016079896</v>
      </c>
      <c r="AJ48">
        <v>0</v>
      </c>
      <c r="AK48">
        <v>0</v>
      </c>
      <c r="AL48">
        <v>0</v>
      </c>
      <c r="AM48">
        <v>1.0095987778305295</v>
      </c>
      <c r="AN48">
        <v>4.6390410906985632E-2</v>
      </c>
      <c r="AO48">
        <v>0</v>
      </c>
      <c r="AP48">
        <v>0</v>
      </c>
      <c r="AQ48">
        <v>0</v>
      </c>
      <c r="AR48">
        <v>0</v>
      </c>
      <c r="AS48">
        <v>2.7476421953478889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2.9086382067039107</v>
      </c>
      <c r="AZ48">
        <v>4.6915547743016761</v>
      </c>
      <c r="BA48">
        <v>3.410757952380953</v>
      </c>
      <c r="BB48">
        <v>2.5410626731141202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51.556010358061194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0.18007232727272726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4.5454961318983793</v>
      </c>
      <c r="AC49">
        <v>2.9167180059186393</v>
      </c>
      <c r="AD49">
        <v>1.7636028423933454</v>
      </c>
      <c r="AE49">
        <v>4.9242858838228463</v>
      </c>
      <c r="AF49">
        <v>0</v>
      </c>
      <c r="AG49">
        <v>4.6734218312356406</v>
      </c>
      <c r="AH49">
        <v>13.663200643325551</v>
      </c>
      <c r="AI49">
        <v>1.5335677016079896</v>
      </c>
      <c r="AJ49">
        <v>0</v>
      </c>
      <c r="AK49">
        <v>0</v>
      </c>
      <c r="AL49">
        <v>0</v>
      </c>
      <c r="AM49">
        <v>1.0095987778305295</v>
      </c>
      <c r="AN49">
        <v>4.6390410906985632E-2</v>
      </c>
      <c r="AO49">
        <v>0</v>
      </c>
      <c r="AP49">
        <v>0</v>
      </c>
      <c r="AQ49">
        <v>0</v>
      </c>
      <c r="AR49">
        <v>0</v>
      </c>
      <c r="AS49">
        <v>2.7476421953478889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2.9086382067039107</v>
      </c>
      <c r="AZ49">
        <v>4.6915547743016761</v>
      </c>
      <c r="BA49">
        <v>3.410757952380953</v>
      </c>
      <c r="BB49">
        <v>2.5410626731141202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51.556010358061194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0.18007232727272726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4.5454961318983793</v>
      </c>
      <c r="AC50">
        <v>2.9167180059186393</v>
      </c>
      <c r="AD50">
        <v>1.7636028423933454</v>
      </c>
      <c r="AE50">
        <v>4.9242858838228463</v>
      </c>
      <c r="AF50">
        <v>0</v>
      </c>
      <c r="AG50">
        <v>4.6734218312356406</v>
      </c>
      <c r="AH50">
        <v>13.663200643325551</v>
      </c>
      <c r="AI50">
        <v>1.5335677016079896</v>
      </c>
      <c r="AJ50">
        <v>0</v>
      </c>
      <c r="AK50">
        <v>0</v>
      </c>
      <c r="AL50">
        <v>0</v>
      </c>
      <c r="AM50">
        <v>1.0095987778305295</v>
      </c>
      <c r="AN50">
        <v>4.6390410906985632E-2</v>
      </c>
      <c r="AO50">
        <v>0</v>
      </c>
      <c r="AP50">
        <v>0</v>
      </c>
      <c r="AQ50">
        <v>0</v>
      </c>
      <c r="AR50">
        <v>0</v>
      </c>
      <c r="AS50">
        <v>2.7476421953478889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2.9086382067039107</v>
      </c>
      <c r="AZ50">
        <v>4.6915547743016761</v>
      </c>
      <c r="BA50">
        <v>3.410757952380953</v>
      </c>
      <c r="BB50">
        <v>2.5410626731141202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51.556010358061194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2.168451633539454E-3</v>
      </c>
      <c r="Q51">
        <v>0</v>
      </c>
      <c r="R51">
        <v>0</v>
      </c>
      <c r="S51">
        <v>0</v>
      </c>
      <c r="T51">
        <v>0.18007232727272726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4.5454961318983793</v>
      </c>
      <c r="AC51">
        <v>2.9167180059186393</v>
      </c>
      <c r="AD51">
        <v>1.7636028423933454</v>
      </c>
      <c r="AE51">
        <v>4.9242858838228463</v>
      </c>
      <c r="AF51">
        <v>0</v>
      </c>
      <c r="AG51">
        <v>4.6734218312356406</v>
      </c>
      <c r="AH51">
        <v>13.663200643325551</v>
      </c>
      <c r="AI51">
        <v>1.5335677016079896</v>
      </c>
      <c r="AJ51">
        <v>0</v>
      </c>
      <c r="AK51">
        <v>0</v>
      </c>
      <c r="AL51">
        <v>0</v>
      </c>
      <c r="AM51">
        <v>1.0095987778305295</v>
      </c>
      <c r="AN51">
        <v>4.6390410906985632E-2</v>
      </c>
      <c r="AO51">
        <v>0</v>
      </c>
      <c r="AP51">
        <v>0</v>
      </c>
      <c r="AQ51">
        <v>0</v>
      </c>
      <c r="AR51">
        <v>0</v>
      </c>
      <c r="AS51">
        <v>2.7476421953478889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2.9086382067039107</v>
      </c>
      <c r="AZ51">
        <v>4.6915547743016761</v>
      </c>
      <c r="BA51">
        <v>3.410757952380953</v>
      </c>
      <c r="BB51">
        <v>2.5410626731141202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51.558178809694731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3.0478428372134169E-3</v>
      </c>
      <c r="Q52">
        <v>0</v>
      </c>
      <c r="R52">
        <v>0</v>
      </c>
      <c r="S52">
        <v>0</v>
      </c>
      <c r="T52">
        <v>0.18007232727272726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4.5454961318983793</v>
      </c>
      <c r="AC52">
        <v>2.9167180059186393</v>
      </c>
      <c r="AD52">
        <v>1.7636028423933454</v>
      </c>
      <c r="AE52">
        <v>4.9242858838228463</v>
      </c>
      <c r="AF52">
        <v>0</v>
      </c>
      <c r="AG52">
        <v>4.6734218312356406</v>
      </c>
      <c r="AH52">
        <v>13.663200643325551</v>
      </c>
      <c r="AI52">
        <v>0.35783237404469503</v>
      </c>
      <c r="AJ52">
        <v>0</v>
      </c>
      <c r="AK52">
        <v>0</v>
      </c>
      <c r="AL52">
        <v>0</v>
      </c>
      <c r="AM52">
        <v>1.0095987778305295</v>
      </c>
      <c r="AN52">
        <v>4.6390410906985632E-2</v>
      </c>
      <c r="AO52">
        <v>0</v>
      </c>
      <c r="AP52">
        <v>0</v>
      </c>
      <c r="AQ52">
        <v>0</v>
      </c>
      <c r="AR52">
        <v>0</v>
      </c>
      <c r="AS52">
        <v>2.7476421953478889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2.9086382067039107</v>
      </c>
      <c r="AZ52">
        <v>4.6915547743016761</v>
      </c>
      <c r="BA52">
        <v>3.410757952380953</v>
      </c>
      <c r="BB52">
        <v>2.5410626731141202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50.383322873335111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3.0478428372134169E-3</v>
      </c>
      <c r="Q53">
        <v>0</v>
      </c>
      <c r="R53">
        <v>0</v>
      </c>
      <c r="S53">
        <v>0</v>
      </c>
      <c r="T53">
        <v>0.18007232727272726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4.5454961318983793</v>
      </c>
      <c r="AC53">
        <v>2.9167180059186393</v>
      </c>
      <c r="AD53">
        <v>1.7636028423933454</v>
      </c>
      <c r="AE53">
        <v>4.9242858838228463</v>
      </c>
      <c r="AF53">
        <v>0</v>
      </c>
      <c r="AG53">
        <v>4.6734218312356406</v>
      </c>
      <c r="AH53">
        <v>13.663200643325551</v>
      </c>
      <c r="AI53">
        <v>0</v>
      </c>
      <c r="AJ53">
        <v>0</v>
      </c>
      <c r="AK53">
        <v>0</v>
      </c>
      <c r="AL53">
        <v>0</v>
      </c>
      <c r="AM53">
        <v>1.0095987778305295</v>
      </c>
      <c r="AN53">
        <v>4.6390410906985632E-2</v>
      </c>
      <c r="AO53">
        <v>0</v>
      </c>
      <c r="AP53">
        <v>0</v>
      </c>
      <c r="AQ53">
        <v>0</v>
      </c>
      <c r="AR53">
        <v>0</v>
      </c>
      <c r="AS53">
        <v>2.7476421953478889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2.9086382067039107</v>
      </c>
      <c r="AZ53">
        <v>4.6915547743016761</v>
      </c>
      <c r="BA53">
        <v>3.410757952380953</v>
      </c>
      <c r="BB53">
        <v>2.5410626731141202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50.025490499290413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3.0478428372134169E-3</v>
      </c>
      <c r="Q54">
        <v>0</v>
      </c>
      <c r="R54">
        <v>0</v>
      </c>
      <c r="S54">
        <v>0</v>
      </c>
      <c r="T54">
        <v>0.18007232727272726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4.5454961318983793</v>
      </c>
      <c r="AC54">
        <v>2.9167180059186393</v>
      </c>
      <c r="AD54">
        <v>1.7636028423933454</v>
      </c>
      <c r="AE54">
        <v>4.9242858838228463</v>
      </c>
      <c r="AF54">
        <v>0</v>
      </c>
      <c r="AG54">
        <v>4.6734218312356406</v>
      </c>
      <c r="AH54">
        <v>13.663200643325551</v>
      </c>
      <c r="AI54">
        <v>0</v>
      </c>
      <c r="AJ54">
        <v>0</v>
      </c>
      <c r="AK54">
        <v>0</v>
      </c>
      <c r="AL54">
        <v>0</v>
      </c>
      <c r="AM54">
        <v>1.0095987778305295</v>
      </c>
      <c r="AN54">
        <v>4.6390410906985632E-2</v>
      </c>
      <c r="AO54">
        <v>0</v>
      </c>
      <c r="AP54">
        <v>0</v>
      </c>
      <c r="AQ54">
        <v>0</v>
      </c>
      <c r="AR54">
        <v>0</v>
      </c>
      <c r="AS54">
        <v>2.7476421953478889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2.9086382067039107</v>
      </c>
      <c r="AZ54">
        <v>4.6915547743016761</v>
      </c>
      <c r="BA54">
        <v>3.410757952380953</v>
      </c>
      <c r="BB54">
        <v>2.5410626731141202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50.025490499290413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1.0599968694733202</v>
      </c>
      <c r="L55">
        <v>3.02</v>
      </c>
      <c r="M55">
        <v>0</v>
      </c>
      <c r="N55">
        <v>0</v>
      </c>
      <c r="O55">
        <v>0</v>
      </c>
      <c r="P55">
        <v>8.5430802176150039E-3</v>
      </c>
      <c r="Q55">
        <v>0</v>
      </c>
      <c r="R55">
        <v>0</v>
      </c>
      <c r="S55">
        <v>0</v>
      </c>
      <c r="T55">
        <v>0.18007232727272726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4.5454961318983793</v>
      </c>
      <c r="AC55">
        <v>2.9167180059186393</v>
      </c>
      <c r="AD55">
        <v>1.7636028423933454</v>
      </c>
      <c r="AE55">
        <v>4.9242858838228463</v>
      </c>
      <c r="AF55">
        <v>0</v>
      </c>
      <c r="AG55">
        <v>4.6734218312356406</v>
      </c>
      <c r="AH55">
        <v>13.663200643325551</v>
      </c>
      <c r="AI55">
        <v>0</v>
      </c>
      <c r="AJ55">
        <v>0</v>
      </c>
      <c r="AK55">
        <v>0</v>
      </c>
      <c r="AL55">
        <v>0</v>
      </c>
      <c r="AM55">
        <v>1.0095987778305295</v>
      </c>
      <c r="AN55">
        <v>4.6390410906985632E-2</v>
      </c>
      <c r="AO55">
        <v>0</v>
      </c>
      <c r="AP55">
        <v>0</v>
      </c>
      <c r="AQ55">
        <v>0</v>
      </c>
      <c r="AR55">
        <v>0</v>
      </c>
      <c r="AS55">
        <v>2.7476421953478889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2.9086382067039107</v>
      </c>
      <c r="AZ55">
        <v>4.6915547743016761</v>
      </c>
      <c r="BA55">
        <v>3.410757952380953</v>
      </c>
      <c r="BB55">
        <v>2.5410626731141202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54.110982606144134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3.02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0.18007232727272726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4.5454961318983793</v>
      </c>
      <c r="AC56">
        <v>2.9167180059186393</v>
      </c>
      <c r="AD56">
        <v>1.7636028423933454</v>
      </c>
      <c r="AE56">
        <v>4.9242858838228463</v>
      </c>
      <c r="AF56">
        <v>0</v>
      </c>
      <c r="AG56">
        <v>4.6734218312356406</v>
      </c>
      <c r="AH56">
        <v>13.663200643325551</v>
      </c>
      <c r="AI56">
        <v>0</v>
      </c>
      <c r="AJ56">
        <v>0</v>
      </c>
      <c r="AK56">
        <v>0</v>
      </c>
      <c r="AL56">
        <v>0</v>
      </c>
      <c r="AM56">
        <v>1.0095987778305295</v>
      </c>
      <c r="AN56">
        <v>4.6390410906985632E-2</v>
      </c>
      <c r="AO56">
        <v>0</v>
      </c>
      <c r="AP56">
        <v>0</v>
      </c>
      <c r="AQ56">
        <v>0</v>
      </c>
      <c r="AR56">
        <v>0</v>
      </c>
      <c r="AS56">
        <v>2.7476421953478889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2.9086382067039107</v>
      </c>
      <c r="AZ56">
        <v>4.6915547743016761</v>
      </c>
      <c r="BA56">
        <v>3.410757952380953</v>
      </c>
      <c r="BB56">
        <v>2.5410626731141202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53.042442656453197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3.02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0.18007232727272726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4.5454961318983793</v>
      </c>
      <c r="AC57">
        <v>2.9167180059186393</v>
      </c>
      <c r="AD57">
        <v>1.7636028423933454</v>
      </c>
      <c r="AE57">
        <v>4.9242858838228463</v>
      </c>
      <c r="AF57">
        <v>0</v>
      </c>
      <c r="AG57">
        <v>4.6734218312356406</v>
      </c>
      <c r="AH57">
        <v>13.663200643325551</v>
      </c>
      <c r="AI57">
        <v>0</v>
      </c>
      <c r="AJ57">
        <v>0</v>
      </c>
      <c r="AK57">
        <v>0</v>
      </c>
      <c r="AL57">
        <v>0</v>
      </c>
      <c r="AM57">
        <v>1.0095987778305295</v>
      </c>
      <c r="AN57">
        <v>4.6390410906985632E-2</v>
      </c>
      <c r="AO57">
        <v>0</v>
      </c>
      <c r="AP57">
        <v>0</v>
      </c>
      <c r="AQ57">
        <v>0</v>
      </c>
      <c r="AR57">
        <v>0</v>
      </c>
      <c r="AS57">
        <v>2.7476421953478889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2.9086382067039107</v>
      </c>
      <c r="AZ57">
        <v>4.6915547743016761</v>
      </c>
      <c r="BA57">
        <v>3.410757952380953</v>
      </c>
      <c r="BB57">
        <v>2.5410626731141202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53.042442656453197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3.02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0.18007232727272726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4.5454961318983793</v>
      </c>
      <c r="AC58">
        <v>2.9167180059186393</v>
      </c>
      <c r="AD58">
        <v>1.7636028423933454</v>
      </c>
      <c r="AE58">
        <v>4.9242858838228463</v>
      </c>
      <c r="AF58">
        <v>0</v>
      </c>
      <c r="AG58">
        <v>4.6734218312356406</v>
      </c>
      <c r="AH58">
        <v>13.663200643325551</v>
      </c>
      <c r="AI58">
        <v>0</v>
      </c>
      <c r="AJ58">
        <v>0</v>
      </c>
      <c r="AK58">
        <v>0</v>
      </c>
      <c r="AL58">
        <v>0</v>
      </c>
      <c r="AM58">
        <v>1.0095987778305295</v>
      </c>
      <c r="AN58">
        <v>4.6390410906985632E-2</v>
      </c>
      <c r="AO58">
        <v>0</v>
      </c>
      <c r="AP58">
        <v>0</v>
      </c>
      <c r="AQ58">
        <v>0</v>
      </c>
      <c r="AR58">
        <v>0</v>
      </c>
      <c r="AS58">
        <v>2.7476421953478889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2.9086382067039107</v>
      </c>
      <c r="AZ58">
        <v>4.6915547743016761</v>
      </c>
      <c r="BA58">
        <v>3.410757952380953</v>
      </c>
      <c r="BB58">
        <v>2.5410626731141202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53.042442656453197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3.02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0.18007232727272726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4.5454961318983793</v>
      </c>
      <c r="AC59">
        <v>2.9167180059186393</v>
      </c>
      <c r="AD59">
        <v>1.7636028423933454</v>
      </c>
      <c r="AE59">
        <v>4.9242858838228463</v>
      </c>
      <c r="AF59">
        <v>0</v>
      </c>
      <c r="AG59">
        <v>4.6734218312356406</v>
      </c>
      <c r="AH59">
        <v>13.663200643325551</v>
      </c>
      <c r="AI59">
        <v>0</v>
      </c>
      <c r="AJ59">
        <v>0</v>
      </c>
      <c r="AK59">
        <v>0</v>
      </c>
      <c r="AL59">
        <v>0</v>
      </c>
      <c r="AM59">
        <v>1.0095987778305295</v>
      </c>
      <c r="AN59">
        <v>4.6390410906985632E-2</v>
      </c>
      <c r="AO59">
        <v>0</v>
      </c>
      <c r="AP59">
        <v>0</v>
      </c>
      <c r="AQ59">
        <v>0</v>
      </c>
      <c r="AR59">
        <v>0</v>
      </c>
      <c r="AS59">
        <v>2.7476421953478889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2.9086382067039107</v>
      </c>
      <c r="AZ59">
        <v>4.6915547743016761</v>
      </c>
      <c r="BA59">
        <v>3.410757952380953</v>
      </c>
      <c r="BB59">
        <v>2.5410626731141202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53.042442656453197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2.76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0.18007232727272726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4.5454961318983793</v>
      </c>
      <c r="AC60">
        <v>2.9167180059186393</v>
      </c>
      <c r="AD60">
        <v>1.7636028423933454</v>
      </c>
      <c r="AE60">
        <v>4.9242858838228463</v>
      </c>
      <c r="AF60">
        <v>0</v>
      </c>
      <c r="AG60">
        <v>4.6734218312356406</v>
      </c>
      <c r="AH60">
        <v>13.663200643325551</v>
      </c>
      <c r="AI60">
        <v>0</v>
      </c>
      <c r="AJ60">
        <v>0</v>
      </c>
      <c r="AK60">
        <v>0</v>
      </c>
      <c r="AL60">
        <v>0</v>
      </c>
      <c r="AM60">
        <v>1.0095987778305295</v>
      </c>
      <c r="AN60">
        <v>4.6390410906985632E-2</v>
      </c>
      <c r="AO60">
        <v>0</v>
      </c>
      <c r="AP60">
        <v>0</v>
      </c>
      <c r="AQ60">
        <v>0</v>
      </c>
      <c r="AR60">
        <v>0</v>
      </c>
      <c r="AS60">
        <v>2.7476421953478889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2.9086382067039107</v>
      </c>
      <c r="AZ60">
        <v>4.6915547743016761</v>
      </c>
      <c r="BA60">
        <v>3.410757952380953</v>
      </c>
      <c r="BB60">
        <v>2.5410626731141202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52.782442656453199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2.76</v>
      </c>
      <c r="M61">
        <v>2.4699499620023486</v>
      </c>
      <c r="N61">
        <v>2.7499733634546515</v>
      </c>
      <c r="O61">
        <v>3.0602322434147893</v>
      </c>
      <c r="P61">
        <v>4.090349384148487</v>
      </c>
      <c r="Q61">
        <v>0.38993131343283588</v>
      </c>
      <c r="R61">
        <v>0.61988245342205317</v>
      </c>
      <c r="S61">
        <v>0.58980355218726022</v>
      </c>
      <c r="T61">
        <v>0.18007232727272726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4.5454961318983793</v>
      </c>
      <c r="AC61">
        <v>2.9167180059186393</v>
      </c>
      <c r="AD61">
        <v>1.7636028423933454</v>
      </c>
      <c r="AE61">
        <v>4.9242858838228463</v>
      </c>
      <c r="AF61">
        <v>0</v>
      </c>
      <c r="AG61">
        <v>4.6734218312356406</v>
      </c>
      <c r="AH61">
        <v>13.663200643325551</v>
      </c>
      <c r="AI61">
        <v>0</v>
      </c>
      <c r="AJ61">
        <v>0</v>
      </c>
      <c r="AK61">
        <v>0</v>
      </c>
      <c r="AL61">
        <v>0</v>
      </c>
      <c r="AM61">
        <v>1.0095987778305295</v>
      </c>
      <c r="AN61">
        <v>4.6390410906985632E-2</v>
      </c>
      <c r="AO61">
        <v>0</v>
      </c>
      <c r="AP61">
        <v>0</v>
      </c>
      <c r="AQ61">
        <v>0</v>
      </c>
      <c r="AR61">
        <v>0</v>
      </c>
      <c r="AS61">
        <v>2.7476421953478889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2.9086382067039107</v>
      </c>
      <c r="AZ61">
        <v>4.6915547743016761</v>
      </c>
      <c r="BA61">
        <v>3.410757952380953</v>
      </c>
      <c r="BB61">
        <v>2.5410626731141202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66.752564928515639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2.76</v>
      </c>
      <c r="M62">
        <v>2.4699499620023486</v>
      </c>
      <c r="N62">
        <v>2.7499733634546515</v>
      </c>
      <c r="O62">
        <v>3.0602322434147893</v>
      </c>
      <c r="P62">
        <v>4.090349384148487</v>
      </c>
      <c r="Q62">
        <v>0.38993131343283588</v>
      </c>
      <c r="R62">
        <v>0.61988245342205317</v>
      </c>
      <c r="S62">
        <v>0.58980355218726022</v>
      </c>
      <c r="T62">
        <v>0.18007232727272726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4.5454961318983793</v>
      </c>
      <c r="AC62">
        <v>2.9167180059186393</v>
      </c>
      <c r="AD62">
        <v>1.7636028423933454</v>
      </c>
      <c r="AE62">
        <v>4.9242858838228463</v>
      </c>
      <c r="AF62">
        <v>0</v>
      </c>
      <c r="AG62">
        <v>4.6734218312356406</v>
      </c>
      <c r="AH62">
        <v>13.663200643325551</v>
      </c>
      <c r="AI62">
        <v>0</v>
      </c>
      <c r="AJ62">
        <v>0</v>
      </c>
      <c r="AK62">
        <v>0</v>
      </c>
      <c r="AL62">
        <v>0</v>
      </c>
      <c r="AM62">
        <v>1.0095987778305295</v>
      </c>
      <c r="AN62">
        <v>4.6390410906985632E-2</v>
      </c>
      <c r="AO62">
        <v>0</v>
      </c>
      <c r="AP62">
        <v>0</v>
      </c>
      <c r="AQ62">
        <v>0</v>
      </c>
      <c r="AR62">
        <v>0</v>
      </c>
      <c r="AS62">
        <v>2.7476421953478889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2.9086382067039107</v>
      </c>
      <c r="AZ62">
        <v>4.6915547743016761</v>
      </c>
      <c r="BA62">
        <v>3.410757952380953</v>
      </c>
      <c r="BB62">
        <v>2.5410626731141202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66.752564928515639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1.6312172650332168E-4</v>
      </c>
      <c r="M63">
        <v>2.4699499620023486</v>
      </c>
      <c r="N63">
        <v>2.7499733634546515</v>
      </c>
      <c r="O63">
        <v>3.0602322434147893</v>
      </c>
      <c r="P63">
        <v>4.0404339432541985</v>
      </c>
      <c r="Q63">
        <v>0.39985342490842501</v>
      </c>
      <c r="R63">
        <v>0.64002909090909088</v>
      </c>
      <c r="S63">
        <v>0.60953042803598201</v>
      </c>
      <c r="T63">
        <v>0.18007232727272726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4.5454961318983793</v>
      </c>
      <c r="AC63">
        <v>2.9167180059186393</v>
      </c>
      <c r="AD63">
        <v>1.7636028423933454</v>
      </c>
      <c r="AE63">
        <v>4.9242858838228463</v>
      </c>
      <c r="AF63">
        <v>0</v>
      </c>
      <c r="AG63">
        <v>4.6734218312356406</v>
      </c>
      <c r="AH63">
        <v>13.663200643325551</v>
      </c>
      <c r="AI63">
        <v>0</v>
      </c>
      <c r="AJ63">
        <v>0</v>
      </c>
      <c r="AK63">
        <v>0</v>
      </c>
      <c r="AL63">
        <v>0</v>
      </c>
      <c r="AM63">
        <v>1.0095987778305295</v>
      </c>
      <c r="AN63">
        <v>4.6390410906985632E-2</v>
      </c>
      <c r="AO63">
        <v>0</v>
      </c>
      <c r="AP63">
        <v>0</v>
      </c>
      <c r="AQ63">
        <v>0</v>
      </c>
      <c r="AR63">
        <v>0</v>
      </c>
      <c r="AS63">
        <v>2.6837434683518473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2.9086382067039107</v>
      </c>
      <c r="AZ63">
        <v>4.6915547743016761</v>
      </c>
      <c r="BA63">
        <v>3.410757952380953</v>
      </c>
      <c r="BB63">
        <v>2.5410626731141202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63.928709507163155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3.367702650839131E-5</v>
      </c>
      <c r="M64">
        <v>2.4699499620023486</v>
      </c>
      <c r="N64">
        <v>2.7499733634546515</v>
      </c>
      <c r="O64">
        <v>3.0602322434147893</v>
      </c>
      <c r="P64">
        <v>4.030001753779203</v>
      </c>
      <c r="Q64">
        <v>0.39985342490842501</v>
      </c>
      <c r="R64">
        <v>0.64002909090909088</v>
      </c>
      <c r="S64">
        <v>0.60953042803598201</v>
      </c>
      <c r="T64">
        <v>0.18007232727272726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4.5454961318983793</v>
      </c>
      <c r="AC64">
        <v>2.9167180059186393</v>
      </c>
      <c r="AD64">
        <v>1.7636028423933454</v>
      </c>
      <c r="AE64">
        <v>4.9242858838228463</v>
      </c>
      <c r="AF64">
        <v>0</v>
      </c>
      <c r="AG64">
        <v>4.6734218312356406</v>
      </c>
      <c r="AH64">
        <v>13.663200643325551</v>
      </c>
      <c r="AI64">
        <v>0</v>
      </c>
      <c r="AJ64">
        <v>0</v>
      </c>
      <c r="AK64">
        <v>0</v>
      </c>
      <c r="AL64">
        <v>0</v>
      </c>
      <c r="AM64">
        <v>1.0095987778305295</v>
      </c>
      <c r="AN64">
        <v>4.6390410906985632E-2</v>
      </c>
      <c r="AO64">
        <v>0</v>
      </c>
      <c r="AP64">
        <v>0</v>
      </c>
      <c r="AQ64">
        <v>0</v>
      </c>
      <c r="AR64">
        <v>0</v>
      </c>
      <c r="AS64">
        <v>2.6837434683518473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2.9086382067039107</v>
      </c>
      <c r="AZ64">
        <v>4.6915547743016761</v>
      </c>
      <c r="BA64">
        <v>3.410757952380953</v>
      </c>
      <c r="BB64">
        <v>2.5410626731141202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63.918147872988165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8.9285041849533248E-5</v>
      </c>
      <c r="M65">
        <v>2.4699499620023486</v>
      </c>
      <c r="N65">
        <v>2.7499733634546515</v>
      </c>
      <c r="O65">
        <v>3.0602322434147893</v>
      </c>
      <c r="P65">
        <v>4.0402635463191272</v>
      </c>
      <c r="Q65">
        <v>0.39985342490842501</v>
      </c>
      <c r="R65">
        <v>0.64002909090909088</v>
      </c>
      <c r="S65">
        <v>0.60953042803598201</v>
      </c>
      <c r="T65">
        <v>0.18007232727272726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4.5454961318983793</v>
      </c>
      <c r="AC65">
        <v>2.9167180059186393</v>
      </c>
      <c r="AD65">
        <v>1.7636028423933454</v>
      </c>
      <c r="AE65">
        <v>4.9242858838228463</v>
      </c>
      <c r="AF65">
        <v>0</v>
      </c>
      <c r="AG65">
        <v>4.6734218312356406</v>
      </c>
      <c r="AH65">
        <v>13.663200643325551</v>
      </c>
      <c r="AI65">
        <v>0</v>
      </c>
      <c r="AJ65">
        <v>0</v>
      </c>
      <c r="AK65">
        <v>0</v>
      </c>
      <c r="AL65">
        <v>0</v>
      </c>
      <c r="AM65">
        <v>1.0095987778305295</v>
      </c>
      <c r="AN65">
        <v>4.6390410906985632E-2</v>
      </c>
      <c r="AO65">
        <v>0</v>
      </c>
      <c r="AP65">
        <v>0</v>
      </c>
      <c r="AQ65">
        <v>0</v>
      </c>
      <c r="AR65">
        <v>0</v>
      </c>
      <c r="AS65">
        <v>2.7476421953478889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2.9086382067039107</v>
      </c>
      <c r="AZ65">
        <v>4.6915547743016761</v>
      </c>
      <c r="BA65">
        <v>3.410757952380953</v>
      </c>
      <c r="BB65">
        <v>2.5410626731141202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63.992364000539467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8.9285041849533248E-5</v>
      </c>
      <c r="M66">
        <v>2.4699499620023486</v>
      </c>
      <c r="N66">
        <v>2.7499733634546515</v>
      </c>
      <c r="O66">
        <v>3.0602322434147893</v>
      </c>
      <c r="P66">
        <v>4.1201233040475209</v>
      </c>
      <c r="Q66">
        <v>0.39985342490842501</v>
      </c>
      <c r="R66">
        <v>0.64002909090909088</v>
      </c>
      <c r="S66">
        <v>0.60953042803598201</v>
      </c>
      <c r="T66">
        <v>0.18007232727272726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4.5454961318983793</v>
      </c>
      <c r="AC66">
        <v>2.9167180059186393</v>
      </c>
      <c r="AD66">
        <v>1.7636028423933454</v>
      </c>
      <c r="AE66">
        <v>4.9242858838228463</v>
      </c>
      <c r="AF66">
        <v>0</v>
      </c>
      <c r="AG66">
        <v>4.6734218312356406</v>
      </c>
      <c r="AH66">
        <v>13.663200643325551</v>
      </c>
      <c r="AI66">
        <v>0</v>
      </c>
      <c r="AJ66">
        <v>0</v>
      </c>
      <c r="AK66">
        <v>0</v>
      </c>
      <c r="AL66">
        <v>0</v>
      </c>
      <c r="AM66">
        <v>1.0095987778305295</v>
      </c>
      <c r="AN66">
        <v>4.6390410906985632E-2</v>
      </c>
      <c r="AO66">
        <v>0</v>
      </c>
      <c r="AP66">
        <v>0</v>
      </c>
      <c r="AQ66">
        <v>0</v>
      </c>
      <c r="AR66">
        <v>0</v>
      </c>
      <c r="AS66">
        <v>2.7476421953478889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2.9086382067039107</v>
      </c>
      <c r="AZ66">
        <v>4.6915547743016761</v>
      </c>
      <c r="BA66">
        <v>3.410757952380953</v>
      </c>
      <c r="BB66">
        <v>2.5410626731141202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64.072223758267867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2.4699499620023486</v>
      </c>
      <c r="N67">
        <v>2.7499733634546515</v>
      </c>
      <c r="O67">
        <v>3.0602322434147893</v>
      </c>
      <c r="P67">
        <v>4.1201233040475209</v>
      </c>
      <c r="Q67">
        <v>0.39985342490842501</v>
      </c>
      <c r="R67">
        <v>0.64002909090909088</v>
      </c>
      <c r="S67">
        <v>0.60953042803598201</v>
      </c>
      <c r="T67">
        <v>0.18007232727272726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4.5454961318983793</v>
      </c>
      <c r="AC67">
        <v>2.9167180059186393</v>
      </c>
      <c r="AD67">
        <v>1.7636028423933454</v>
      </c>
      <c r="AE67">
        <v>4.9242858838228463</v>
      </c>
      <c r="AF67">
        <v>0</v>
      </c>
      <c r="AG67">
        <v>4.6734218312356406</v>
      </c>
      <c r="AH67">
        <v>13.663200643325551</v>
      </c>
      <c r="AI67">
        <v>0</v>
      </c>
      <c r="AJ67">
        <v>0</v>
      </c>
      <c r="AK67">
        <v>0</v>
      </c>
      <c r="AL67">
        <v>0</v>
      </c>
      <c r="AM67">
        <v>1.0095987778305295</v>
      </c>
      <c r="AN67">
        <v>4.6390410906985632E-2</v>
      </c>
      <c r="AO67">
        <v>0</v>
      </c>
      <c r="AP67">
        <v>0</v>
      </c>
      <c r="AQ67">
        <v>0</v>
      </c>
      <c r="AR67">
        <v>0</v>
      </c>
      <c r="AS67">
        <v>2.7476421953478889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2.9086382067039107</v>
      </c>
      <c r="AZ67">
        <v>4.6915547743016761</v>
      </c>
      <c r="BA67">
        <v>3.410757952380953</v>
      </c>
      <c r="BB67">
        <v>2.5410626731141202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64.072134473226015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5.8912993379221222E-5</v>
      </c>
      <c r="M68">
        <v>2.4699499620023486</v>
      </c>
      <c r="N68">
        <v>2.7499733634546515</v>
      </c>
      <c r="O68">
        <v>3.0602322434147893</v>
      </c>
      <c r="P68">
        <v>4.1201233040475209</v>
      </c>
      <c r="Q68">
        <v>0.39985342490842501</v>
      </c>
      <c r="R68">
        <v>0.64002909090909088</v>
      </c>
      <c r="S68">
        <v>0.60953042803598201</v>
      </c>
      <c r="T68">
        <v>0.18007232727272726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4.5454961318983793</v>
      </c>
      <c r="AC68">
        <v>2.9167180059186393</v>
      </c>
      <c r="AD68">
        <v>1.7636028423933454</v>
      </c>
      <c r="AE68">
        <v>4.9242858838228463</v>
      </c>
      <c r="AF68">
        <v>0</v>
      </c>
      <c r="AG68">
        <v>4.6734218312356406</v>
      </c>
      <c r="AH68">
        <v>13.663200643325551</v>
      </c>
      <c r="AI68">
        <v>0</v>
      </c>
      <c r="AJ68">
        <v>0</v>
      </c>
      <c r="AK68">
        <v>0</v>
      </c>
      <c r="AL68">
        <v>0</v>
      </c>
      <c r="AM68">
        <v>1.0095987778305295</v>
      </c>
      <c r="AN68">
        <v>4.6390410906985632E-2</v>
      </c>
      <c r="AO68">
        <v>0</v>
      </c>
      <c r="AP68">
        <v>0</v>
      </c>
      <c r="AQ68">
        <v>0</v>
      </c>
      <c r="AR68">
        <v>0</v>
      </c>
      <c r="AS68">
        <v>2.7476421953478889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2.9086382067039107</v>
      </c>
      <c r="AZ68">
        <v>4.6915547743016761</v>
      </c>
      <c r="BA68">
        <v>3.410757952380953</v>
      </c>
      <c r="BB68">
        <v>2.5410626731141202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64.072193386219396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2.4699499620023486</v>
      </c>
      <c r="N69">
        <v>2.7499733634546515</v>
      </c>
      <c r="O69">
        <v>3.0602322434147893</v>
      </c>
      <c r="P69">
        <v>4.1201233040475209</v>
      </c>
      <c r="Q69">
        <v>0.39985342490842501</v>
      </c>
      <c r="R69">
        <v>0.50012177466433161</v>
      </c>
      <c r="S69">
        <v>0.60953042803598201</v>
      </c>
      <c r="T69">
        <v>0.18007232727272726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4.5454961318983793</v>
      </c>
      <c r="AC69">
        <v>2.9167180059186393</v>
      </c>
      <c r="AD69">
        <v>1.7636028423933454</v>
      </c>
      <c r="AE69">
        <v>4.9242858838228463</v>
      </c>
      <c r="AF69">
        <v>0</v>
      </c>
      <c r="AG69">
        <v>4.6734218312356406</v>
      </c>
      <c r="AH69">
        <v>13.663200643325551</v>
      </c>
      <c r="AI69">
        <v>0.35783237404469503</v>
      </c>
      <c r="AJ69">
        <v>0</v>
      </c>
      <c r="AK69">
        <v>0</v>
      </c>
      <c r="AL69">
        <v>0</v>
      </c>
      <c r="AM69">
        <v>1.0095987778305295</v>
      </c>
      <c r="AN69">
        <v>4.6390410906985632E-2</v>
      </c>
      <c r="AO69">
        <v>0</v>
      </c>
      <c r="AP69">
        <v>0</v>
      </c>
      <c r="AQ69">
        <v>0</v>
      </c>
      <c r="AR69">
        <v>0</v>
      </c>
      <c r="AS69">
        <v>2.7476421953478889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2.9086382067039107</v>
      </c>
      <c r="AZ69">
        <v>4.6915547743016761</v>
      </c>
      <c r="BA69">
        <v>3.410757952380953</v>
      </c>
      <c r="BB69">
        <v>2.5410626731141202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64.29005953102596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2.4699499620023486</v>
      </c>
      <c r="N70">
        <v>2.7499733634546515</v>
      </c>
      <c r="O70">
        <v>3.0602322434147893</v>
      </c>
      <c r="P70">
        <v>4.1201233040475209</v>
      </c>
      <c r="Q70">
        <v>0.39985342490842501</v>
      </c>
      <c r="R70">
        <v>0.64002909090909088</v>
      </c>
      <c r="S70">
        <v>0.60953042803598201</v>
      </c>
      <c r="T70">
        <v>0.18007232727272726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4.5454961318983793</v>
      </c>
      <c r="AC70">
        <v>2.9167180059186393</v>
      </c>
      <c r="AD70">
        <v>1.7636028423933454</v>
      </c>
      <c r="AE70">
        <v>4.9242858838228463</v>
      </c>
      <c r="AF70">
        <v>0</v>
      </c>
      <c r="AG70">
        <v>4.6734218312356406</v>
      </c>
      <c r="AH70">
        <v>13.663200643325551</v>
      </c>
      <c r="AI70">
        <v>0.35783237404469503</v>
      </c>
      <c r="AJ70">
        <v>0</v>
      </c>
      <c r="AK70">
        <v>0</v>
      </c>
      <c r="AL70">
        <v>0</v>
      </c>
      <c r="AM70">
        <v>1.0095987778305295</v>
      </c>
      <c r="AN70">
        <v>4.6390410906985632E-2</v>
      </c>
      <c r="AO70">
        <v>0</v>
      </c>
      <c r="AP70">
        <v>0</v>
      </c>
      <c r="AQ70">
        <v>0</v>
      </c>
      <c r="AR70">
        <v>0</v>
      </c>
      <c r="AS70">
        <v>2.7476421953478889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2.9086382067039107</v>
      </c>
      <c r="AZ70">
        <v>4.6915547743016761</v>
      </c>
      <c r="BA70">
        <v>3.410757952380953</v>
      </c>
      <c r="BB70">
        <v>2.5410626731141202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64.42996684727072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3.8394290767012693E-5</v>
      </c>
      <c r="M71">
        <v>2.4699499620023486</v>
      </c>
      <c r="N71">
        <v>2.7499733634546515</v>
      </c>
      <c r="O71">
        <v>3.0602322434147893</v>
      </c>
      <c r="P71">
        <v>4.1201233040475209</v>
      </c>
      <c r="Q71">
        <v>0.39985342490842501</v>
      </c>
      <c r="R71">
        <v>0.64002909090909088</v>
      </c>
      <c r="S71">
        <v>0.60953042803598201</v>
      </c>
      <c r="T71">
        <v>0.18007232727272726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4.5454961318983793</v>
      </c>
      <c r="AC71">
        <v>2.9167180059186393</v>
      </c>
      <c r="AD71">
        <v>1.7636028423933454</v>
      </c>
      <c r="AE71">
        <v>4.9242858838228463</v>
      </c>
      <c r="AF71">
        <v>0</v>
      </c>
      <c r="AG71">
        <v>4.6734218312356406</v>
      </c>
      <c r="AH71">
        <v>13.663200643325551</v>
      </c>
      <c r="AI71">
        <v>1.5335677016079896</v>
      </c>
      <c r="AJ71">
        <v>0</v>
      </c>
      <c r="AK71">
        <v>0</v>
      </c>
      <c r="AL71">
        <v>0</v>
      </c>
      <c r="AM71">
        <v>1.0095987778305295</v>
      </c>
      <c r="AN71">
        <v>4.6390410906985632E-2</v>
      </c>
      <c r="AO71">
        <v>0</v>
      </c>
      <c r="AP71">
        <v>0</v>
      </c>
      <c r="AQ71">
        <v>0</v>
      </c>
      <c r="AR71">
        <v>0</v>
      </c>
      <c r="AS71">
        <v>2.7476421953478889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2.9086382067039107</v>
      </c>
      <c r="AZ71">
        <v>4.8600000000000003</v>
      </c>
      <c r="BA71">
        <v>3.410757952380953</v>
      </c>
      <c r="BB71">
        <v>2.5410626731141202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65.774185794823097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3.249722309816112E-4</v>
      </c>
      <c r="M72">
        <v>2.4699499620023486</v>
      </c>
      <c r="N72">
        <v>2.7499733634546515</v>
      </c>
      <c r="O72">
        <v>3.0602322434147893</v>
      </c>
      <c r="P72">
        <v>4.1201233040475209</v>
      </c>
      <c r="Q72">
        <v>0.39985342490842501</v>
      </c>
      <c r="R72">
        <v>0.64002909090909088</v>
      </c>
      <c r="S72">
        <v>0.60953042803598201</v>
      </c>
      <c r="T72">
        <v>0.18007232727272726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4.5454961318983793</v>
      </c>
      <c r="AC72">
        <v>2.9167180059186393</v>
      </c>
      <c r="AD72">
        <v>1.7636028423933454</v>
      </c>
      <c r="AE72">
        <v>4.9242858838228463</v>
      </c>
      <c r="AF72">
        <v>0</v>
      </c>
      <c r="AG72">
        <v>4.6734218312356406</v>
      </c>
      <c r="AH72">
        <v>13.663200643325551</v>
      </c>
      <c r="AI72">
        <v>1.5335677016079896</v>
      </c>
      <c r="AJ72">
        <v>0</v>
      </c>
      <c r="AK72">
        <v>0</v>
      </c>
      <c r="AL72">
        <v>0</v>
      </c>
      <c r="AM72">
        <v>1.0095987778305295</v>
      </c>
      <c r="AN72">
        <v>4.6390410906985632E-2</v>
      </c>
      <c r="AO72">
        <v>0</v>
      </c>
      <c r="AP72">
        <v>0</v>
      </c>
      <c r="AQ72">
        <v>0</v>
      </c>
      <c r="AR72">
        <v>0</v>
      </c>
      <c r="AS72">
        <v>2.7476421953478889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2.9086382067039107</v>
      </c>
      <c r="AZ72">
        <v>4.8600000000000003</v>
      </c>
      <c r="BA72">
        <v>3.410757952380953</v>
      </c>
      <c r="BB72">
        <v>2.5410626731141202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65.774472372763313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2.4699499620023486</v>
      </c>
      <c r="N73">
        <v>2.7499733634546515</v>
      </c>
      <c r="O73">
        <v>3.0602322434147893</v>
      </c>
      <c r="P73">
        <v>4.1201233040475209</v>
      </c>
      <c r="Q73">
        <v>0.39985342490842501</v>
      </c>
      <c r="R73">
        <v>0.64002909090909088</v>
      </c>
      <c r="S73">
        <v>0.60953042803598201</v>
      </c>
      <c r="T73">
        <v>0.18007232727272726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4.5454961318983793</v>
      </c>
      <c r="AC73">
        <v>2.9167180059186393</v>
      </c>
      <c r="AD73">
        <v>1.7636028423933454</v>
      </c>
      <c r="AE73">
        <v>4.9242858838228463</v>
      </c>
      <c r="AF73">
        <v>0</v>
      </c>
      <c r="AG73">
        <v>4.6734218312356406</v>
      </c>
      <c r="AH73">
        <v>13.663200643325551</v>
      </c>
      <c r="AI73">
        <v>1.5335677016079896</v>
      </c>
      <c r="AJ73">
        <v>0</v>
      </c>
      <c r="AK73">
        <v>0</v>
      </c>
      <c r="AL73">
        <v>0</v>
      </c>
      <c r="AM73">
        <v>1.0121546879604919</v>
      </c>
      <c r="AN73">
        <v>4.6390410906985632E-2</v>
      </c>
      <c r="AO73">
        <v>0</v>
      </c>
      <c r="AP73">
        <v>0</v>
      </c>
      <c r="AQ73">
        <v>0</v>
      </c>
      <c r="AR73">
        <v>0</v>
      </c>
      <c r="AS73">
        <v>2.7476421953478889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2.9086382067039107</v>
      </c>
      <c r="AZ73">
        <v>4.8600000000000003</v>
      </c>
      <c r="BA73">
        <v>3.410757952380953</v>
      </c>
      <c r="BB73">
        <v>2.5410626731141202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65.776703310662285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2.4699499620023486</v>
      </c>
      <c r="N74">
        <v>2.7499733634546515</v>
      </c>
      <c r="O74">
        <v>3.0602322434147893</v>
      </c>
      <c r="P74">
        <v>4.1201233040475209</v>
      </c>
      <c r="Q74">
        <v>0.39985342490842501</v>
      </c>
      <c r="R74">
        <v>0.64002909090909088</v>
      </c>
      <c r="S74">
        <v>0.60953042803598201</v>
      </c>
      <c r="T74">
        <v>0.18007232727272726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4.5454961318983793</v>
      </c>
      <c r="AC74">
        <v>2.9167180059186393</v>
      </c>
      <c r="AD74">
        <v>1.767692405437741</v>
      </c>
      <c r="AE74">
        <v>4.9242858838228463</v>
      </c>
      <c r="AF74">
        <v>0</v>
      </c>
      <c r="AG74">
        <v>4.6734218312356406</v>
      </c>
      <c r="AH74">
        <v>13.663200643325551</v>
      </c>
      <c r="AI74">
        <v>1.5335677016079896</v>
      </c>
      <c r="AJ74">
        <v>0</v>
      </c>
      <c r="AK74">
        <v>0</v>
      </c>
      <c r="AL74">
        <v>0</v>
      </c>
      <c r="AM74">
        <v>1.0121546879604919</v>
      </c>
      <c r="AN74">
        <v>4.6390410906985632E-2</v>
      </c>
      <c r="AO74">
        <v>0</v>
      </c>
      <c r="AP74">
        <v>0</v>
      </c>
      <c r="AQ74">
        <v>1.1049361347863969</v>
      </c>
      <c r="AR74">
        <v>0</v>
      </c>
      <c r="AS74">
        <v>2.7476421953478889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2.9086382067039107</v>
      </c>
      <c r="AZ74">
        <v>4.8600000000000003</v>
      </c>
      <c r="BA74">
        <v>3.410757952380953</v>
      </c>
      <c r="BB74">
        <v>2.5410626731141202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66.885729008493087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3.0478428372134169E-3</v>
      </c>
      <c r="Q75">
        <v>0</v>
      </c>
      <c r="R75">
        <v>0</v>
      </c>
      <c r="S75">
        <v>0</v>
      </c>
      <c r="T75">
        <v>0.18007232727272726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4.5454961318983793</v>
      </c>
      <c r="AC75">
        <v>2.9167180059186393</v>
      </c>
      <c r="AD75">
        <v>3.5353847267505967</v>
      </c>
      <c r="AE75">
        <v>4.9242858838228463</v>
      </c>
      <c r="AF75">
        <v>0</v>
      </c>
      <c r="AG75">
        <v>4.6734218312356406</v>
      </c>
      <c r="AH75">
        <v>13.663200643325551</v>
      </c>
      <c r="AI75">
        <v>1.5335677016079896</v>
      </c>
      <c r="AJ75">
        <v>0</v>
      </c>
      <c r="AK75">
        <v>0</v>
      </c>
      <c r="AL75">
        <v>0</v>
      </c>
      <c r="AM75">
        <v>1.0121546879604919</v>
      </c>
      <c r="AN75">
        <v>4.6390410906985632E-2</v>
      </c>
      <c r="AO75">
        <v>0</v>
      </c>
      <c r="AP75">
        <v>0</v>
      </c>
      <c r="AQ75">
        <v>2.2098720502533813</v>
      </c>
      <c r="AR75">
        <v>0</v>
      </c>
      <c r="AS75">
        <v>2.7476421953478889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2.9086382067039107</v>
      </c>
      <c r="AZ75">
        <v>4.8600000000000003</v>
      </c>
      <c r="BA75">
        <v>3.410757952380953</v>
      </c>
      <c r="BB75">
        <v>2.5410626731141202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55.711713271337317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3.0478428372134169E-3</v>
      </c>
      <c r="Q76">
        <v>0</v>
      </c>
      <c r="R76">
        <v>0</v>
      </c>
      <c r="S76">
        <v>0</v>
      </c>
      <c r="T76">
        <v>0.18007232727272726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4.5454961318983793</v>
      </c>
      <c r="AC76">
        <v>2.9167180059186393</v>
      </c>
      <c r="AD76">
        <v>3.5353847267505967</v>
      </c>
      <c r="AE76">
        <v>4.9242858838228463</v>
      </c>
      <c r="AF76">
        <v>0</v>
      </c>
      <c r="AG76">
        <v>4.6734218312356406</v>
      </c>
      <c r="AH76">
        <v>13.663200643325551</v>
      </c>
      <c r="AI76">
        <v>1.5335677016079896</v>
      </c>
      <c r="AJ76">
        <v>0</v>
      </c>
      <c r="AK76">
        <v>0</v>
      </c>
      <c r="AL76">
        <v>0</v>
      </c>
      <c r="AM76">
        <v>1.0121546879604919</v>
      </c>
      <c r="AN76">
        <v>4.6390410906985632E-2</v>
      </c>
      <c r="AO76">
        <v>0</v>
      </c>
      <c r="AP76">
        <v>0</v>
      </c>
      <c r="AQ76">
        <v>3.3148081850397779</v>
      </c>
      <c r="AR76">
        <v>0</v>
      </c>
      <c r="AS76">
        <v>2.7476421953478889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2.9086382067039107</v>
      </c>
      <c r="AZ76">
        <v>4.8600000000000003</v>
      </c>
      <c r="BA76">
        <v>3.410757952380953</v>
      </c>
      <c r="BB76">
        <v>2.5410626731141202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56.816649406123716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2.7310765075652535E-4</v>
      </c>
      <c r="M77">
        <v>0</v>
      </c>
      <c r="N77">
        <v>0</v>
      </c>
      <c r="O77">
        <v>0</v>
      </c>
      <c r="P77">
        <v>3.0478428372134169E-3</v>
      </c>
      <c r="Q77">
        <v>0</v>
      </c>
      <c r="R77">
        <v>0</v>
      </c>
      <c r="S77">
        <v>0</v>
      </c>
      <c r="T77">
        <v>0.18007232727272726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4.5454961318983793</v>
      </c>
      <c r="AC77">
        <v>2.9167180059186393</v>
      </c>
      <c r="AD77">
        <v>3.5353847267505967</v>
      </c>
      <c r="AE77">
        <v>4.9242858838228463</v>
      </c>
      <c r="AF77">
        <v>0.71694330850537125</v>
      </c>
      <c r="AG77">
        <v>4.6734218312356406</v>
      </c>
      <c r="AH77">
        <v>13.663200643325551</v>
      </c>
      <c r="AI77">
        <v>1.5335677016079896</v>
      </c>
      <c r="AJ77">
        <v>0</v>
      </c>
      <c r="AK77">
        <v>0</v>
      </c>
      <c r="AL77">
        <v>0</v>
      </c>
      <c r="AM77">
        <v>1.0121546879604919</v>
      </c>
      <c r="AN77">
        <v>4.6390410906985632E-2</v>
      </c>
      <c r="AO77">
        <v>0</v>
      </c>
      <c r="AP77">
        <v>0</v>
      </c>
      <c r="AQ77">
        <v>4.4197442101664688</v>
      </c>
      <c r="AR77">
        <v>0</v>
      </c>
      <c r="AS77">
        <v>2.7476421953478889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2.9086382067039107</v>
      </c>
      <c r="AZ77">
        <v>4.8600000000000003</v>
      </c>
      <c r="BA77">
        <v>3.410757952380953</v>
      </c>
      <c r="BB77">
        <v>2.5410626731141202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58.638801847406533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2.7310765075652535E-4</v>
      </c>
      <c r="M78">
        <v>0</v>
      </c>
      <c r="N78">
        <v>0</v>
      </c>
      <c r="O78">
        <v>0</v>
      </c>
      <c r="P78">
        <v>3.0478428372134169E-3</v>
      </c>
      <c r="Q78">
        <v>0</v>
      </c>
      <c r="R78">
        <v>0</v>
      </c>
      <c r="S78">
        <v>0</v>
      </c>
      <c r="T78">
        <v>0.18007232727272726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4.6773831303715134</v>
      </c>
      <c r="AC78">
        <v>2.9167180059186393</v>
      </c>
      <c r="AD78">
        <v>3.5353847267505967</v>
      </c>
      <c r="AE78">
        <v>4.9242858838228463</v>
      </c>
      <c r="AF78">
        <v>0.75911634621123558</v>
      </c>
      <c r="AG78">
        <v>4.6734218312356406</v>
      </c>
      <c r="AH78">
        <v>13.819714108436603</v>
      </c>
      <c r="AI78">
        <v>1.9169596487028508</v>
      </c>
      <c r="AJ78">
        <v>0</v>
      </c>
      <c r="AK78">
        <v>0</v>
      </c>
      <c r="AL78">
        <v>0</v>
      </c>
      <c r="AM78">
        <v>1.5151649648312664</v>
      </c>
      <c r="AN78">
        <v>4.6390410906985632E-2</v>
      </c>
      <c r="AO78">
        <v>0</v>
      </c>
      <c r="AP78">
        <v>0</v>
      </c>
      <c r="AQ78">
        <v>4.4197442101664688</v>
      </c>
      <c r="AR78">
        <v>0</v>
      </c>
      <c r="AS78">
        <v>3.0671354160737865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2.9573365411334556</v>
      </c>
      <c r="AZ78">
        <v>4.8600000000000003</v>
      </c>
      <c r="BA78">
        <v>3.5012622005988026</v>
      </c>
      <c r="BB78">
        <v>2.5410626731141202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60.314473376035515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3.0478428372134169E-3</v>
      </c>
      <c r="Q79">
        <v>0</v>
      </c>
      <c r="R79">
        <v>0</v>
      </c>
      <c r="S79">
        <v>0</v>
      </c>
      <c r="T79">
        <v>0.18007232727272726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4.6773831303715134</v>
      </c>
      <c r="AC79">
        <v>2.9167180059186393</v>
      </c>
      <c r="AD79">
        <v>3.5353847267505967</v>
      </c>
      <c r="AE79">
        <v>4.9242858838228463</v>
      </c>
      <c r="AF79">
        <v>0.75911634621123558</v>
      </c>
      <c r="AG79">
        <v>4.6734218312356406</v>
      </c>
      <c r="AH79">
        <v>13.819714108436603</v>
      </c>
      <c r="AI79">
        <v>4.924285831466066</v>
      </c>
      <c r="AJ79">
        <v>0</v>
      </c>
      <c r="AK79">
        <v>0</v>
      </c>
      <c r="AL79">
        <v>0</v>
      </c>
      <c r="AM79">
        <v>1.5151649648312664</v>
      </c>
      <c r="AN79">
        <v>5.8786702651193457E-2</v>
      </c>
      <c r="AO79">
        <v>0</v>
      </c>
      <c r="AP79">
        <v>0</v>
      </c>
      <c r="AQ79">
        <v>4.4197442101664688</v>
      </c>
      <c r="AR79">
        <v>0</v>
      </c>
      <c r="AS79">
        <v>3.0671354160737865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2.9573365411334556</v>
      </c>
      <c r="AZ79">
        <v>4.8600000000000003</v>
      </c>
      <c r="BA79">
        <v>3.5012622005988026</v>
      </c>
      <c r="BB79">
        <v>2.5410626731141202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63.333922742892177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3.0478428372134169E-3</v>
      </c>
      <c r="Q80">
        <v>0</v>
      </c>
      <c r="R80">
        <v>0</v>
      </c>
      <c r="S80">
        <v>0</v>
      </c>
      <c r="T80">
        <v>0.18007232727272726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4.6773831303715134</v>
      </c>
      <c r="AC80">
        <v>2.9167180059186393</v>
      </c>
      <c r="AD80">
        <v>3.5353847267505967</v>
      </c>
      <c r="AE80">
        <v>4.9242858838228463</v>
      </c>
      <c r="AF80">
        <v>0.75911634621123558</v>
      </c>
      <c r="AG80">
        <v>4.6734218312356406</v>
      </c>
      <c r="AH80">
        <v>13.819714108436603</v>
      </c>
      <c r="AI80">
        <v>4.924285831466066</v>
      </c>
      <c r="AJ80">
        <v>0</v>
      </c>
      <c r="AK80">
        <v>0</v>
      </c>
      <c r="AL80">
        <v>0</v>
      </c>
      <c r="AM80">
        <v>1.5151649648312664</v>
      </c>
      <c r="AN80">
        <v>5.8786702651193457E-2</v>
      </c>
      <c r="AO80">
        <v>0</v>
      </c>
      <c r="AP80">
        <v>0</v>
      </c>
      <c r="AQ80">
        <v>4.4197442101664688</v>
      </c>
      <c r="AR80">
        <v>0</v>
      </c>
      <c r="AS80">
        <v>3.0671354160737865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2.9573365411334556</v>
      </c>
      <c r="AZ80">
        <v>4.8600000000000003</v>
      </c>
      <c r="BA80">
        <v>3.5012622005988026</v>
      </c>
      <c r="BB80">
        <v>2.5410626731141202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63.333922742892177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3.0478428372134169E-3</v>
      </c>
      <c r="Q81">
        <v>0</v>
      </c>
      <c r="R81">
        <v>0</v>
      </c>
      <c r="S81">
        <v>0</v>
      </c>
      <c r="T81">
        <v>0.18007232727272726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4.6773831303715134</v>
      </c>
      <c r="AC81">
        <v>2.9167180059186393</v>
      </c>
      <c r="AD81">
        <v>3.5353847267505967</v>
      </c>
      <c r="AE81">
        <v>4.9242858838228463</v>
      </c>
      <c r="AF81">
        <v>0.75911634621123558</v>
      </c>
      <c r="AG81">
        <v>4.6734218312356406</v>
      </c>
      <c r="AH81">
        <v>13.819714108436603</v>
      </c>
      <c r="AI81">
        <v>4.924285831466066</v>
      </c>
      <c r="AJ81">
        <v>0</v>
      </c>
      <c r="AK81">
        <v>0</v>
      </c>
      <c r="AL81">
        <v>0</v>
      </c>
      <c r="AM81">
        <v>1.5151649648312664</v>
      </c>
      <c r="AN81">
        <v>5.8786702651193457E-2</v>
      </c>
      <c r="AO81">
        <v>0</v>
      </c>
      <c r="AP81">
        <v>0</v>
      </c>
      <c r="AQ81">
        <v>4.4197442101664688</v>
      </c>
      <c r="AR81">
        <v>0</v>
      </c>
      <c r="AS81">
        <v>3.0671354160737865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2.9573365411334556</v>
      </c>
      <c r="AZ81">
        <v>4.8600000000000003</v>
      </c>
      <c r="BA81">
        <v>3.5012622005988026</v>
      </c>
      <c r="BB81">
        <v>2.5410626731141202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63.333922742892177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3.0478428372134169E-3</v>
      </c>
      <c r="Q82">
        <v>0</v>
      </c>
      <c r="R82">
        <v>0</v>
      </c>
      <c r="S82">
        <v>0</v>
      </c>
      <c r="T82">
        <v>0.18007232727272726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4.6773831303715134</v>
      </c>
      <c r="AC82">
        <v>2.9167180059186393</v>
      </c>
      <c r="AD82">
        <v>3.5353847267505967</v>
      </c>
      <c r="AE82">
        <v>4.9242858838228463</v>
      </c>
      <c r="AF82">
        <v>0.75911634621123558</v>
      </c>
      <c r="AG82">
        <v>4.6734218312356406</v>
      </c>
      <c r="AH82">
        <v>13.819714108436603</v>
      </c>
      <c r="AI82">
        <v>4.924285831466066</v>
      </c>
      <c r="AJ82">
        <v>0</v>
      </c>
      <c r="AK82">
        <v>0</v>
      </c>
      <c r="AL82">
        <v>0</v>
      </c>
      <c r="AM82">
        <v>1.5151649648312664</v>
      </c>
      <c r="AN82">
        <v>5.8786702651193457E-2</v>
      </c>
      <c r="AO82">
        <v>0</v>
      </c>
      <c r="AP82">
        <v>0</v>
      </c>
      <c r="AQ82">
        <v>4.4197442101664688</v>
      </c>
      <c r="AR82">
        <v>0</v>
      </c>
      <c r="AS82">
        <v>3.0671354160737865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2.9573365411334556</v>
      </c>
      <c r="AZ82">
        <v>4.8600000000000003</v>
      </c>
      <c r="BA82">
        <v>3.5012622005988026</v>
      </c>
      <c r="BB82">
        <v>2.5410626731141202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63.333922742892177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3.0478428372134169E-3</v>
      </c>
      <c r="Q83">
        <v>0</v>
      </c>
      <c r="R83">
        <v>0</v>
      </c>
      <c r="S83">
        <v>0</v>
      </c>
      <c r="T83">
        <v>0.18007232727272726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4.6773831303715134</v>
      </c>
      <c r="AC83">
        <v>2.9167180059186393</v>
      </c>
      <c r="AD83">
        <v>3.5353847267505967</v>
      </c>
      <c r="AE83">
        <v>4.9242858838228463</v>
      </c>
      <c r="AF83">
        <v>0.75911634621123558</v>
      </c>
      <c r="AG83">
        <v>4.6734218312356406</v>
      </c>
      <c r="AH83">
        <v>13.819714108436603</v>
      </c>
      <c r="AI83">
        <v>4.924285831466066</v>
      </c>
      <c r="AJ83">
        <v>0</v>
      </c>
      <c r="AK83">
        <v>0</v>
      </c>
      <c r="AL83">
        <v>0</v>
      </c>
      <c r="AM83">
        <v>1.5151649648312664</v>
      </c>
      <c r="AN83">
        <v>6.3898605785110488E-2</v>
      </c>
      <c r="AO83">
        <v>0</v>
      </c>
      <c r="AP83">
        <v>0</v>
      </c>
      <c r="AQ83">
        <v>4.4197442101664688</v>
      </c>
      <c r="AR83">
        <v>0</v>
      </c>
      <c r="AS83">
        <v>3.0671354160737865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2.9573365411334556</v>
      </c>
      <c r="AZ83">
        <v>4.8600000000000003</v>
      </c>
      <c r="BA83">
        <v>3.5012622005988026</v>
      </c>
      <c r="BB83">
        <v>2.5410626731141202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63.3390346460261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3.0478428372134169E-3</v>
      </c>
      <c r="Q84">
        <v>0</v>
      </c>
      <c r="R84">
        <v>0</v>
      </c>
      <c r="S84">
        <v>0</v>
      </c>
      <c r="T84">
        <v>0.18007232727272726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4.6773831303715134</v>
      </c>
      <c r="AC84">
        <v>2.9167180059186393</v>
      </c>
      <c r="AD84">
        <v>3.5353847267505967</v>
      </c>
      <c r="AE84">
        <v>4.9242858838228463</v>
      </c>
      <c r="AF84">
        <v>0.75911634621123558</v>
      </c>
      <c r="AG84">
        <v>4.6734218312356406</v>
      </c>
      <c r="AH84">
        <v>13.819714108436603</v>
      </c>
      <c r="AI84">
        <v>4.924285831466066</v>
      </c>
      <c r="AJ84">
        <v>0</v>
      </c>
      <c r="AK84">
        <v>0</v>
      </c>
      <c r="AL84">
        <v>0</v>
      </c>
      <c r="AM84">
        <v>1.5151649648312664</v>
      </c>
      <c r="AN84">
        <v>6.3898605785110488E-2</v>
      </c>
      <c r="AO84">
        <v>0</v>
      </c>
      <c r="AP84">
        <v>0</v>
      </c>
      <c r="AQ84">
        <v>4.4197442101664688</v>
      </c>
      <c r="AR84">
        <v>0</v>
      </c>
      <c r="AS84">
        <v>3.0671354160737865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2.9573365411334556</v>
      </c>
      <c r="AZ84">
        <v>4.8600000000000003</v>
      </c>
      <c r="BA84">
        <v>3.5012622005988026</v>
      </c>
      <c r="BB84">
        <v>2.5410626731141202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63.3390346460261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9.426862425754095E-5</v>
      </c>
      <c r="M85">
        <v>0</v>
      </c>
      <c r="N85">
        <v>0</v>
      </c>
      <c r="O85">
        <v>0</v>
      </c>
      <c r="P85">
        <v>3.0478428372134169E-3</v>
      </c>
      <c r="Q85">
        <v>0</v>
      </c>
      <c r="R85">
        <v>0</v>
      </c>
      <c r="S85">
        <v>0</v>
      </c>
      <c r="T85">
        <v>0.18007232727272726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4.6773831303715134</v>
      </c>
      <c r="AC85">
        <v>2.9167180059186393</v>
      </c>
      <c r="AD85">
        <v>3.5353847267505967</v>
      </c>
      <c r="AE85">
        <v>4.9242858838228463</v>
      </c>
      <c r="AF85">
        <v>0.75911634621123558</v>
      </c>
      <c r="AG85">
        <v>4.6734218312356406</v>
      </c>
      <c r="AH85">
        <v>13.819714108436603</v>
      </c>
      <c r="AI85">
        <v>1.7891623040807456</v>
      </c>
      <c r="AJ85">
        <v>0</v>
      </c>
      <c r="AK85">
        <v>0</v>
      </c>
      <c r="AL85">
        <v>0</v>
      </c>
      <c r="AM85">
        <v>1.5151649648312664</v>
      </c>
      <c r="AN85">
        <v>6.3898605785110488E-2</v>
      </c>
      <c r="AO85">
        <v>0</v>
      </c>
      <c r="AP85">
        <v>0</v>
      </c>
      <c r="AQ85">
        <v>4.4197442101664688</v>
      </c>
      <c r="AR85">
        <v>0</v>
      </c>
      <c r="AS85">
        <v>3.0671354160737865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2.9573365411334556</v>
      </c>
      <c r="AZ85">
        <v>4.8600000000000003</v>
      </c>
      <c r="BA85">
        <v>3.5012622005988026</v>
      </c>
      <c r="BB85">
        <v>2.5410626731141202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60.204005387265035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4.7704437434076133E-5</v>
      </c>
      <c r="M86">
        <v>0</v>
      </c>
      <c r="N86">
        <v>0</v>
      </c>
      <c r="O86">
        <v>0</v>
      </c>
      <c r="P86">
        <v>3.0478428372134169E-3</v>
      </c>
      <c r="Q86">
        <v>0</v>
      </c>
      <c r="R86">
        <v>0</v>
      </c>
      <c r="S86">
        <v>0</v>
      </c>
      <c r="T86">
        <v>0.18007232727272726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4.5454961318983793</v>
      </c>
      <c r="AC86">
        <v>2.9167180059186393</v>
      </c>
      <c r="AD86">
        <v>3.5353847267505967</v>
      </c>
      <c r="AE86">
        <v>4.9242858838228463</v>
      </c>
      <c r="AF86">
        <v>0.71694330850537125</v>
      </c>
      <c r="AG86">
        <v>4.6734218312356406</v>
      </c>
      <c r="AH86">
        <v>13.663200643325551</v>
      </c>
      <c r="AI86">
        <v>1.5335677016079896</v>
      </c>
      <c r="AJ86">
        <v>0</v>
      </c>
      <c r="AK86">
        <v>0</v>
      </c>
      <c r="AL86">
        <v>0</v>
      </c>
      <c r="AM86">
        <v>1.0121546879604919</v>
      </c>
      <c r="AN86">
        <v>6.3898605785110488E-2</v>
      </c>
      <c r="AO86">
        <v>0</v>
      </c>
      <c r="AP86">
        <v>0</v>
      </c>
      <c r="AQ86">
        <v>4.4197442101664688</v>
      </c>
      <c r="AR86">
        <v>0</v>
      </c>
      <c r="AS86">
        <v>2.8115407566422066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2.9086382067039107</v>
      </c>
      <c r="AZ86">
        <v>4.8600000000000003</v>
      </c>
      <c r="BA86">
        <v>3.410757952380953</v>
      </c>
      <c r="BB86">
        <v>2.5410626731141202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58.719983200365661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3.0478428372134169E-3</v>
      </c>
      <c r="Q87">
        <v>0</v>
      </c>
      <c r="R87">
        <v>0</v>
      </c>
      <c r="S87">
        <v>0</v>
      </c>
      <c r="T87">
        <v>0.18007232727272726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4.5454961318983793</v>
      </c>
      <c r="AC87">
        <v>2.9167180059186393</v>
      </c>
      <c r="AD87">
        <v>3.5353847267505967</v>
      </c>
      <c r="AE87">
        <v>4.9242858838228463</v>
      </c>
      <c r="AF87">
        <v>0.71694330850537125</v>
      </c>
      <c r="AG87">
        <v>4.6734218312356406</v>
      </c>
      <c r="AH87">
        <v>13.663200643325551</v>
      </c>
      <c r="AI87">
        <v>1.5335677016079896</v>
      </c>
      <c r="AJ87">
        <v>0</v>
      </c>
      <c r="AK87">
        <v>0</v>
      </c>
      <c r="AL87">
        <v>0</v>
      </c>
      <c r="AM87">
        <v>1.0121546879604919</v>
      </c>
      <c r="AN87">
        <v>6.6454618481686517E-2</v>
      </c>
      <c r="AO87">
        <v>0</v>
      </c>
      <c r="AP87">
        <v>0</v>
      </c>
      <c r="AQ87">
        <v>4.4197442101664688</v>
      </c>
      <c r="AR87">
        <v>0</v>
      </c>
      <c r="AS87">
        <v>2.8115407566422066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2.9086382067039107</v>
      </c>
      <c r="AZ87">
        <v>4.8600000000000003</v>
      </c>
      <c r="BA87">
        <v>3.410757952380953</v>
      </c>
      <c r="BB87">
        <v>0.21036476408450705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56.391793599595189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3.0478428372134169E-3</v>
      </c>
      <c r="Q88">
        <v>0</v>
      </c>
      <c r="R88">
        <v>0</v>
      </c>
      <c r="S88">
        <v>0</v>
      </c>
      <c r="T88">
        <v>0.18007232727272726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4.5454961318983793</v>
      </c>
      <c r="AC88">
        <v>2.9167180059186393</v>
      </c>
      <c r="AD88">
        <v>3.5353847267505967</v>
      </c>
      <c r="AE88">
        <v>4.9242858838228463</v>
      </c>
      <c r="AF88">
        <v>0.71694330850537125</v>
      </c>
      <c r="AG88">
        <v>4.6734218312356406</v>
      </c>
      <c r="AH88">
        <v>13.663200643325551</v>
      </c>
      <c r="AI88">
        <v>1.5335677016079896</v>
      </c>
      <c r="AJ88">
        <v>0</v>
      </c>
      <c r="AK88">
        <v>0</v>
      </c>
      <c r="AL88">
        <v>0</v>
      </c>
      <c r="AM88">
        <v>1.0121546879604919</v>
      </c>
      <c r="AN88">
        <v>6.6454618481686517E-2</v>
      </c>
      <c r="AO88">
        <v>0</v>
      </c>
      <c r="AP88">
        <v>0</v>
      </c>
      <c r="AQ88">
        <v>4.4197442101664688</v>
      </c>
      <c r="AR88">
        <v>0</v>
      </c>
      <c r="AS88">
        <v>2.8115407566422066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2.9086382067039107</v>
      </c>
      <c r="AZ88">
        <v>4.8600000000000003</v>
      </c>
      <c r="BA88">
        <v>3.410757952380953</v>
      </c>
      <c r="BB88">
        <v>0.21036476408450705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56.391793599595189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9.879471793245409E-5</v>
      </c>
      <c r="M89">
        <v>0</v>
      </c>
      <c r="N89">
        <v>0</v>
      </c>
      <c r="O89">
        <v>0</v>
      </c>
      <c r="P89">
        <v>3.0478428372134169E-3</v>
      </c>
      <c r="Q89">
        <v>0</v>
      </c>
      <c r="R89">
        <v>0</v>
      </c>
      <c r="S89">
        <v>0</v>
      </c>
      <c r="T89">
        <v>0.18007232727272726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4.5454961318983793</v>
      </c>
      <c r="AC89">
        <v>2.9167180059186393</v>
      </c>
      <c r="AD89">
        <v>3.5353847267505967</v>
      </c>
      <c r="AE89">
        <v>4.9242858838228463</v>
      </c>
      <c r="AF89">
        <v>0.71694330850537125</v>
      </c>
      <c r="AG89">
        <v>4.6734218312356406</v>
      </c>
      <c r="AH89">
        <v>13.663200643325551</v>
      </c>
      <c r="AI89">
        <v>1.5335677016079896</v>
      </c>
      <c r="AJ89">
        <v>0</v>
      </c>
      <c r="AK89">
        <v>0</v>
      </c>
      <c r="AL89">
        <v>0</v>
      </c>
      <c r="AM89">
        <v>1.0121546879604919</v>
      </c>
      <c r="AN89">
        <v>6.6454618481686517E-2</v>
      </c>
      <c r="AO89">
        <v>0</v>
      </c>
      <c r="AP89">
        <v>0</v>
      </c>
      <c r="AQ89">
        <v>4.4197442101664688</v>
      </c>
      <c r="AR89">
        <v>0</v>
      </c>
      <c r="AS89">
        <v>2.8115407566422066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2.9086382067039107</v>
      </c>
      <c r="AZ89">
        <v>4.8600000000000003</v>
      </c>
      <c r="BA89">
        <v>3.410757952380953</v>
      </c>
      <c r="BB89">
        <v>0.21036476408450705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56.391892394313118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9.879471793245409E-5</v>
      </c>
      <c r="M90">
        <v>0</v>
      </c>
      <c r="N90">
        <v>0</v>
      </c>
      <c r="O90">
        <v>0</v>
      </c>
      <c r="P90">
        <v>3.0478428372134169E-3</v>
      </c>
      <c r="Q90">
        <v>0</v>
      </c>
      <c r="R90">
        <v>0</v>
      </c>
      <c r="S90">
        <v>0</v>
      </c>
      <c r="T90">
        <v>0.18007232727272726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4.6773831303715134</v>
      </c>
      <c r="AC90">
        <v>2.9167180059186393</v>
      </c>
      <c r="AD90">
        <v>3.5353847267505967</v>
      </c>
      <c r="AE90">
        <v>4.9242858838228463</v>
      </c>
      <c r="AF90">
        <v>1.5182327682181835</v>
      </c>
      <c r="AG90">
        <v>4.6734218312356406</v>
      </c>
      <c r="AH90">
        <v>13.819714108436603</v>
      </c>
      <c r="AI90">
        <v>1.5335677016079896</v>
      </c>
      <c r="AJ90">
        <v>0</v>
      </c>
      <c r="AK90">
        <v>0</v>
      </c>
      <c r="AL90">
        <v>0</v>
      </c>
      <c r="AM90">
        <v>1.5151649648312664</v>
      </c>
      <c r="AN90">
        <v>6.6454618481686517E-2</v>
      </c>
      <c r="AO90">
        <v>0</v>
      </c>
      <c r="AP90">
        <v>0</v>
      </c>
      <c r="AQ90">
        <v>4.4197442101664688</v>
      </c>
      <c r="AR90">
        <v>0</v>
      </c>
      <c r="AS90">
        <v>3.0671354160737865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2.9573365411334556</v>
      </c>
      <c r="AZ90">
        <v>4.8600000000000003</v>
      </c>
      <c r="BA90">
        <v>3.5012622005988026</v>
      </c>
      <c r="BB90">
        <v>0.21036476408450705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58.379389836559866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1.8222681390776003E-5</v>
      </c>
      <c r="M91">
        <v>0</v>
      </c>
      <c r="N91">
        <v>0</v>
      </c>
      <c r="O91">
        <v>0</v>
      </c>
      <c r="P91">
        <v>3.0478428372134169E-3</v>
      </c>
      <c r="Q91">
        <v>0</v>
      </c>
      <c r="R91">
        <v>0</v>
      </c>
      <c r="S91">
        <v>0</v>
      </c>
      <c r="T91">
        <v>0.18007232727272726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4.6773831303715134</v>
      </c>
      <c r="AC91">
        <v>2.9167180059186393</v>
      </c>
      <c r="AD91">
        <v>3.5353847267505967</v>
      </c>
      <c r="AE91">
        <v>4.9242858838228463</v>
      </c>
      <c r="AF91">
        <v>1.5182327682181835</v>
      </c>
      <c r="AG91">
        <v>4.6734218312356406</v>
      </c>
      <c r="AH91">
        <v>13.819714108436603</v>
      </c>
      <c r="AI91">
        <v>1.5335677016079896</v>
      </c>
      <c r="AJ91">
        <v>0</v>
      </c>
      <c r="AK91">
        <v>0</v>
      </c>
      <c r="AL91">
        <v>0</v>
      </c>
      <c r="AM91">
        <v>1.5151649648312664</v>
      </c>
      <c r="AN91">
        <v>6.6454618481686517E-2</v>
      </c>
      <c r="AO91">
        <v>0</v>
      </c>
      <c r="AP91">
        <v>0</v>
      </c>
      <c r="AQ91">
        <v>4.4197442101664688</v>
      </c>
      <c r="AR91">
        <v>0</v>
      </c>
      <c r="AS91">
        <v>3.0671354160737865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2.9573365411334556</v>
      </c>
      <c r="AZ91">
        <v>4.8600000000000003</v>
      </c>
      <c r="BA91">
        <v>3.5012622005988026</v>
      </c>
      <c r="BB91">
        <v>0.21036476408450705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58.379309264523322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1.8222681390776003E-5</v>
      </c>
      <c r="M92">
        <v>0</v>
      </c>
      <c r="N92">
        <v>0</v>
      </c>
      <c r="O92">
        <v>0</v>
      </c>
      <c r="P92">
        <v>3.0478428372134169E-3</v>
      </c>
      <c r="Q92">
        <v>0</v>
      </c>
      <c r="R92">
        <v>0</v>
      </c>
      <c r="S92">
        <v>0</v>
      </c>
      <c r="T92">
        <v>0.18007232727272726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4.6773831303715134</v>
      </c>
      <c r="AC92">
        <v>2.9167180059186393</v>
      </c>
      <c r="AD92">
        <v>3.5353847267505967</v>
      </c>
      <c r="AE92">
        <v>4.9242858838228463</v>
      </c>
      <c r="AF92">
        <v>1.5182327682181835</v>
      </c>
      <c r="AG92">
        <v>4.6734218312356406</v>
      </c>
      <c r="AH92">
        <v>13.819714108436603</v>
      </c>
      <c r="AI92">
        <v>1.5335677016079896</v>
      </c>
      <c r="AJ92">
        <v>0</v>
      </c>
      <c r="AK92">
        <v>0</v>
      </c>
      <c r="AL92">
        <v>0</v>
      </c>
      <c r="AM92">
        <v>1.5151649648312664</v>
      </c>
      <c r="AN92">
        <v>6.6454618481686517E-2</v>
      </c>
      <c r="AO92">
        <v>0</v>
      </c>
      <c r="AP92">
        <v>0</v>
      </c>
      <c r="AQ92">
        <v>4.4197442101664688</v>
      </c>
      <c r="AR92">
        <v>0</v>
      </c>
      <c r="AS92">
        <v>3.0671354160737865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2.9573365411334556</v>
      </c>
      <c r="AZ92">
        <v>4.8600000000000003</v>
      </c>
      <c r="BA92">
        <v>3.5012622005988026</v>
      </c>
      <c r="BB92">
        <v>0.21036476408450705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58.379309264523322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3.0478428372134169E-3</v>
      </c>
      <c r="Q93">
        <v>0</v>
      </c>
      <c r="R93">
        <v>0</v>
      </c>
      <c r="S93">
        <v>0</v>
      </c>
      <c r="T93">
        <v>0.18007232727272726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4.6773831303715134</v>
      </c>
      <c r="AC93">
        <v>2.9167180059186393</v>
      </c>
      <c r="AD93">
        <v>3.5353847267505967</v>
      </c>
      <c r="AE93">
        <v>4.9242858838228463</v>
      </c>
      <c r="AF93">
        <v>1.5182327682181835</v>
      </c>
      <c r="AG93">
        <v>4.6734218312356406</v>
      </c>
      <c r="AH93">
        <v>13.819714108436603</v>
      </c>
      <c r="AI93">
        <v>1.5335677016079896</v>
      </c>
      <c r="AJ93">
        <v>0</v>
      </c>
      <c r="AK93">
        <v>0</v>
      </c>
      <c r="AL93">
        <v>0</v>
      </c>
      <c r="AM93">
        <v>1.5151649648312664</v>
      </c>
      <c r="AN93">
        <v>6.6454618481686517E-2</v>
      </c>
      <c r="AO93">
        <v>0</v>
      </c>
      <c r="AP93">
        <v>0</v>
      </c>
      <c r="AQ93">
        <v>4.4197442101664688</v>
      </c>
      <c r="AR93">
        <v>0</v>
      </c>
      <c r="AS93">
        <v>3.0671354160737865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2.9573365411334556</v>
      </c>
      <c r="AZ93">
        <v>4.8600000000000003</v>
      </c>
      <c r="BA93">
        <v>3.5012622005988026</v>
      </c>
      <c r="BB93">
        <v>0.21036476408450705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58.379291041841931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3.0478428372134169E-3</v>
      </c>
      <c r="Q94">
        <v>0</v>
      </c>
      <c r="R94">
        <v>0</v>
      </c>
      <c r="S94">
        <v>0</v>
      </c>
      <c r="T94">
        <v>0.18007232727272726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4.5454961318983793</v>
      </c>
      <c r="AC94">
        <v>2.9167180059186393</v>
      </c>
      <c r="AD94">
        <v>3.5353847267505967</v>
      </c>
      <c r="AE94">
        <v>4.9242858838228463</v>
      </c>
      <c r="AF94">
        <v>1.5182327682181835</v>
      </c>
      <c r="AG94">
        <v>4.6734218312356406</v>
      </c>
      <c r="AH94">
        <v>13.663200643325551</v>
      </c>
      <c r="AI94">
        <v>1.5335677016079896</v>
      </c>
      <c r="AJ94">
        <v>0</v>
      </c>
      <c r="AK94">
        <v>0</v>
      </c>
      <c r="AL94">
        <v>0</v>
      </c>
      <c r="AM94">
        <v>1.5151649648312664</v>
      </c>
      <c r="AN94">
        <v>6.6454618481686517E-2</v>
      </c>
      <c r="AO94">
        <v>0</v>
      </c>
      <c r="AP94">
        <v>0</v>
      </c>
      <c r="AQ94">
        <v>4.4197442101664688</v>
      </c>
      <c r="AR94">
        <v>0</v>
      </c>
      <c r="AS94">
        <v>2.8115407566422066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2.9086382067039107</v>
      </c>
      <c r="AZ94">
        <v>4.8600000000000003</v>
      </c>
      <c r="BA94">
        <v>3.410757952380953</v>
      </c>
      <c r="BB94">
        <v>0.21036476408450705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57.696093336178777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9.3350865057513027E-5</v>
      </c>
      <c r="M95">
        <v>0</v>
      </c>
      <c r="N95">
        <v>0</v>
      </c>
      <c r="O95">
        <v>0</v>
      </c>
      <c r="P95">
        <v>3.0478428372134169E-3</v>
      </c>
      <c r="Q95">
        <v>0</v>
      </c>
      <c r="R95">
        <v>0</v>
      </c>
      <c r="S95">
        <v>0</v>
      </c>
      <c r="T95">
        <v>0.18007232727272726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4.5454961318983793</v>
      </c>
      <c r="AC95">
        <v>2.9167180059186393</v>
      </c>
      <c r="AD95">
        <v>3.5353847267505967</v>
      </c>
      <c r="AE95">
        <v>4.9242858838228463</v>
      </c>
      <c r="AF95">
        <v>2.0243102818285323</v>
      </c>
      <c r="AG95">
        <v>4.6734218312356406</v>
      </c>
      <c r="AH95">
        <v>13.663200643325551</v>
      </c>
      <c r="AI95">
        <v>1.5335677016079896</v>
      </c>
      <c r="AJ95">
        <v>0</v>
      </c>
      <c r="AK95">
        <v>0</v>
      </c>
      <c r="AL95">
        <v>0</v>
      </c>
      <c r="AM95">
        <v>1.5151649648312664</v>
      </c>
      <c r="AN95">
        <v>6.6454618481686517E-2</v>
      </c>
      <c r="AO95">
        <v>0</v>
      </c>
      <c r="AP95">
        <v>0</v>
      </c>
      <c r="AQ95">
        <v>4.4197442101664688</v>
      </c>
      <c r="AR95">
        <v>0</v>
      </c>
      <c r="AS95">
        <v>2.8115407566422066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2.9086382067039107</v>
      </c>
      <c r="AZ95">
        <v>4.8600000000000003</v>
      </c>
      <c r="BA95">
        <v>3.410757952380953</v>
      </c>
      <c r="BB95">
        <v>0.21036476408450705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58.202264200654184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9.3350865057513027E-5</v>
      </c>
      <c r="M96">
        <v>0</v>
      </c>
      <c r="N96">
        <v>0</v>
      </c>
      <c r="O96">
        <v>0</v>
      </c>
      <c r="P96">
        <v>3.0478428372134169E-3</v>
      </c>
      <c r="Q96">
        <v>0</v>
      </c>
      <c r="R96">
        <v>0</v>
      </c>
      <c r="S96">
        <v>0</v>
      </c>
      <c r="T96">
        <v>0.18007232727272726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4.5454961318983793</v>
      </c>
      <c r="AC96">
        <v>2.9167180059186393</v>
      </c>
      <c r="AD96">
        <v>3.5353847267505967</v>
      </c>
      <c r="AE96">
        <v>4.9242858838228463</v>
      </c>
      <c r="AF96">
        <v>2.0243102818285323</v>
      </c>
      <c r="AG96">
        <v>4.6734218312356406</v>
      </c>
      <c r="AH96">
        <v>13.663200643325551</v>
      </c>
      <c r="AI96">
        <v>1.5335677016079896</v>
      </c>
      <c r="AJ96">
        <v>0</v>
      </c>
      <c r="AK96">
        <v>0</v>
      </c>
      <c r="AL96">
        <v>0</v>
      </c>
      <c r="AM96">
        <v>1.5151649648312664</v>
      </c>
      <c r="AN96">
        <v>6.6454618481686517E-2</v>
      </c>
      <c r="AO96">
        <v>0</v>
      </c>
      <c r="AP96">
        <v>0</v>
      </c>
      <c r="AQ96">
        <v>4.4197442101664688</v>
      </c>
      <c r="AR96">
        <v>0</v>
      </c>
      <c r="AS96">
        <v>2.8115407566422066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2.9086382067039107</v>
      </c>
      <c r="AZ96">
        <v>4.8600000000000003</v>
      </c>
      <c r="BA96">
        <v>3.410757952380953</v>
      </c>
      <c r="BB96">
        <v>0.21036476408450705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58.202264200654184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3.0478428372134169E-3</v>
      </c>
      <c r="Q97">
        <v>0</v>
      </c>
      <c r="R97">
        <v>0</v>
      </c>
      <c r="S97">
        <v>0</v>
      </c>
      <c r="T97">
        <v>0.18007232727272726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4.5454961318983793</v>
      </c>
      <c r="AC97">
        <v>2.9167180059186393</v>
      </c>
      <c r="AD97">
        <v>3.5353847267505967</v>
      </c>
      <c r="AE97">
        <v>4.9242858838228463</v>
      </c>
      <c r="AF97">
        <v>2.0243102818285323</v>
      </c>
      <c r="AG97">
        <v>4.6734218312356406</v>
      </c>
      <c r="AH97">
        <v>13.663200643325551</v>
      </c>
      <c r="AI97">
        <v>1.5335677016079896</v>
      </c>
      <c r="AJ97">
        <v>0</v>
      </c>
      <c r="AK97">
        <v>0</v>
      </c>
      <c r="AL97">
        <v>0</v>
      </c>
      <c r="AM97">
        <v>1.5151649648312664</v>
      </c>
      <c r="AN97">
        <v>6.6454618481686517E-2</v>
      </c>
      <c r="AO97">
        <v>0</v>
      </c>
      <c r="AP97">
        <v>0</v>
      </c>
      <c r="AQ97">
        <v>4.4197442101664688</v>
      </c>
      <c r="AR97">
        <v>0</v>
      </c>
      <c r="AS97">
        <v>2.8115407566422066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2.9086382067039107</v>
      </c>
      <c r="AZ97">
        <v>4.8600000000000003</v>
      </c>
      <c r="BA97">
        <v>3.410757952380953</v>
      </c>
      <c r="BB97">
        <v>0.21036476408450705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58.202170849789127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3.0478428372134169E-3</v>
      </c>
      <c r="Q98">
        <v>0</v>
      </c>
      <c r="R98">
        <v>0</v>
      </c>
      <c r="S98">
        <v>0</v>
      </c>
      <c r="T98">
        <v>0.18007232727272726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4.5454961318983793</v>
      </c>
      <c r="AC98">
        <v>2.9167180059186393</v>
      </c>
      <c r="AD98">
        <v>3.5353847267505967</v>
      </c>
      <c r="AE98">
        <v>4.9242858838228463</v>
      </c>
      <c r="AF98">
        <v>2.0243102818285323</v>
      </c>
      <c r="AG98">
        <v>4.6734218312356406</v>
      </c>
      <c r="AH98">
        <v>13.663200643325551</v>
      </c>
      <c r="AI98">
        <v>1.5335677016079896</v>
      </c>
      <c r="AJ98">
        <v>0</v>
      </c>
      <c r="AK98">
        <v>0</v>
      </c>
      <c r="AL98">
        <v>0</v>
      </c>
      <c r="AM98">
        <v>0.92014067095768937</v>
      </c>
      <c r="AN98">
        <v>6.6454618481686517E-2</v>
      </c>
      <c r="AO98">
        <v>0</v>
      </c>
      <c r="AP98">
        <v>0</v>
      </c>
      <c r="AQ98">
        <v>4.4197442101664688</v>
      </c>
      <c r="AR98">
        <v>0</v>
      </c>
      <c r="AS98">
        <v>2.8115407566422066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2.9086382067039107</v>
      </c>
      <c r="AZ98">
        <v>4.8600000000000003</v>
      </c>
      <c r="BA98">
        <v>3.410757952380953</v>
      </c>
      <c r="BB98">
        <v>0.21036476408450705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57.607146555915556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1.2241123188405797E-4</v>
      </c>
      <c r="E99">
        <f t="shared" si="2"/>
        <v>0</v>
      </c>
      <c r="F99">
        <f t="shared" si="2"/>
        <v>0</v>
      </c>
      <c r="G99">
        <f t="shared" si="2"/>
        <v>7.2380016211604089E-5</v>
      </c>
      <c r="H99">
        <f t="shared" si="2"/>
        <v>0</v>
      </c>
      <c r="I99">
        <f t="shared" si="2"/>
        <v>0</v>
      </c>
      <c r="J99">
        <f t="shared" si="2"/>
        <v>5.4470224289474912E-4</v>
      </c>
      <c r="K99">
        <f t="shared" si="2"/>
        <v>5.8449817014096829E-3</v>
      </c>
      <c r="L99">
        <f t="shared" si="2"/>
        <v>2.1090163162285111E-2</v>
      </c>
      <c r="M99">
        <f t="shared" si="2"/>
        <v>1.3764721144519156E-2</v>
      </c>
      <c r="N99">
        <f t="shared" si="2"/>
        <v>1.5325097341806419E-2</v>
      </c>
      <c r="O99">
        <f t="shared" si="2"/>
        <v>1.7050761095823236E-2</v>
      </c>
      <c r="P99">
        <f t="shared" si="2"/>
        <v>2.4787409394555017E-2</v>
      </c>
      <c r="Q99">
        <f t="shared" si="2"/>
        <v>2.2143284934554234E-3</v>
      </c>
      <c r="R99">
        <f t="shared" si="2"/>
        <v>4.7343700998051528E-3</v>
      </c>
      <c r="S99">
        <f t="shared" si="2"/>
        <v>3.3829537008909717E-3</v>
      </c>
      <c r="T99">
        <f t="shared" si="2"/>
        <v>8.5253170319342705E-3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0.10948756816098069</v>
      </c>
      <c r="AC99">
        <f t="shared" si="2"/>
        <v>7.0001232142047523E-2</v>
      </c>
      <c r="AD99">
        <f t="shared" si="2"/>
        <v>6.4231821441967152E-2</v>
      </c>
      <c r="AE99">
        <f t="shared" si="2"/>
        <v>0.11818286121174831</v>
      </c>
      <c r="AF99">
        <f t="shared" si="2"/>
        <v>1.9374336850693195E-2</v>
      </c>
      <c r="AG99">
        <f t="shared" si="2"/>
        <v>0.11216212394965548</v>
      </c>
      <c r="AH99">
        <f t="shared" si="2"/>
        <v>0.32838635583514642</v>
      </c>
      <c r="AI99">
        <f t="shared" si="2"/>
        <v>3.4996781076687349E-2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2.9371656654385611E-2</v>
      </c>
      <c r="AN99">
        <f t="shared" si="2"/>
        <v>1.20346697111409E-3</v>
      </c>
      <c r="AO99">
        <f t="shared" si="2"/>
        <v>0</v>
      </c>
      <c r="AP99">
        <f t="shared" si="2"/>
        <v>0</v>
      </c>
      <c r="AQ99">
        <f t="shared" si="2"/>
        <v>4.0844678197536066E-2</v>
      </c>
      <c r="AR99">
        <f t="shared" si="2"/>
        <v>0</v>
      </c>
      <c r="AS99">
        <f t="shared" si="2"/>
        <v>6.6917866659447156E-2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6.9953411964182408E-2</v>
      </c>
      <c r="AZ99">
        <f t="shared" si="2"/>
        <v>0.1151239929687151</v>
      </c>
      <c r="BA99">
        <f t="shared" si="2"/>
        <v>8.2129703601796417E-2</v>
      </c>
      <c r="BB99">
        <f t="shared" si="2"/>
        <v>5.4588659360918883E-2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1.434416113704496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19.305969999999999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19.305969999999999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19.305969999999999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19.305969999999999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18.690802999999999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18.690802999999999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15.125353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15.125353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12.518758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12.518758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13.868193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13.868193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13.1905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13.1905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13.851552999999999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13.851552999999999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12.514119000000001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12.514119000000001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12.913069999999999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12.913069999999999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11.159136999999999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11.159136999999999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11.372631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11.372631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12.148447000000001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12.148447000000001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11.658028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11.658028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12.073518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12.073518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13.482150000000001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13.482150000000001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15.852259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15.852259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17.650262000000001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17.650262000000001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19.305969999999999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19.305969999999999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19.305969999999999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19.305969999999999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19.305969999999999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19.305969999999999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19.305969999999999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19.305969999999999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19.305969999999999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19.305969999999999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19.305969999999999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19.305969999999999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19.305969999999999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19.305969999999999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19.305969999999999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19.305969999999999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19.305969999999999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19.305969999999999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19.305969999999999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19.305969999999999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19.305969999999999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19.305969999999999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19.305969999999999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19.305969999999999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19.305969999999999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19.305969999999999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19.305969999999999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19.305969999999999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19.305969999999999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19.305969999999999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19.305969999999999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19.305969999999999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19.305969999999999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19.305969999999999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19.305969999999999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19.305969999999999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19.305969999999999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19.305969999999999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19.305969999999999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19.305969999999999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19.305969999999999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19.305969999999999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19.305969999999999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19.305969999999999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19.305969999999999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19.305969999999999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19.305969999999999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19.305969999999999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19.305969999999999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19.305969999999999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19.207644999999999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19.207644999999999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19.290037000000002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19.290037000000002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19.305969999999999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19.305969999999999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19.305969999999999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19.305969999999999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19.305969999999999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19.305969999999999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19.305969999999999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19.305969999999999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19.305969999999999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19.305969999999999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19.305969999999999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19.305969999999999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19.305969999999999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19.305969999999999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19.305969999999999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19.305969999999999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19.305969999999999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19.305969999999999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19.305969999999999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19.305969999999999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19.305969999999999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19.305969999999999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19.305969999999999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19.305969999999999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19.305969999999999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19.305969999999999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19.305969999999999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19.305969999999999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19.305969999999999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19.305969999999999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19.305969999999999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19.305969999999999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19.305969999999999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19.305969999999999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19.305969999999999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19.305969999999999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19.305969999999999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19.305969999999999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19.305969999999999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19.305969999999999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19.305969999999999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19.305969999999999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19.305969999999999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19.305969999999999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19.305969999999999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19.305969999999999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19.305969999999999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19.305969999999999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19.305969999999999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19.305969999999999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19.305969999999999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19.305969999999999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19.305969999999999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19.305969999999999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19.305969999999999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19.305969999999999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19.305969999999999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19.305969999999999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19.305969999999999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19.305969999999999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19.305969999999999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19.305969999999999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19.305969999999999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19.305969999999999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19.305969999999999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19.305969999999999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19.305969999999999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19.305969999999999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19.305969999999999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19.305969999999999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19.305969999999999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19.305969999999999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19.305969999999999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19.305969999999999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19.305969999999999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19.305969999999999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19.305969999999999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19.305969999999999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19.305969999999999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19.305969999999999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19.305969999999999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19.305969999999999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19.305969999999999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19.305969999999999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19.305969999999999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19.305969999999999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19.305969999999999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19.305969999999999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19.305969999999999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19.305969999999999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19.227309999999999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19.227309999999999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19.305969999999999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19.305969999999999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19.305969999999999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19.305969999999999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19.305969999999999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19.305969999999999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19.183945999999999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19.183945999999999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19.305969999999999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19.305969999999999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0.440557859749999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0.440557859749999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45432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19.309999999999999</v>
      </c>
      <c r="E3" s="201">
        <v>0</v>
      </c>
      <c r="F3" s="201">
        <v>0</v>
      </c>
      <c r="G3" s="201">
        <v>19.309999999999999</v>
      </c>
      <c r="H3" s="201">
        <v>0</v>
      </c>
      <c r="I3" s="201">
        <v>0</v>
      </c>
      <c r="J3" s="201">
        <v>28.96</v>
      </c>
      <c r="K3" s="201">
        <v>494.28</v>
      </c>
      <c r="L3" s="201">
        <v>11.64</v>
      </c>
      <c r="M3" s="201">
        <v>63.89</v>
      </c>
      <c r="N3" s="201">
        <v>52.94</v>
      </c>
      <c r="O3" s="201">
        <v>73.989999999999995</v>
      </c>
      <c r="P3" s="201">
        <v>31.37</v>
      </c>
      <c r="Q3" s="201">
        <v>9.6199999999999992</v>
      </c>
      <c r="R3" s="201">
        <v>19.13</v>
      </c>
      <c r="S3" s="201">
        <v>11.77</v>
      </c>
      <c r="T3" s="201">
        <v>1.42</v>
      </c>
      <c r="U3" s="201">
        <v>59.39</v>
      </c>
      <c r="V3" s="201">
        <v>5.19</v>
      </c>
      <c r="W3" s="201">
        <v>18.78</v>
      </c>
      <c r="X3" s="201">
        <v>62.87</v>
      </c>
      <c r="Y3" s="201">
        <v>0</v>
      </c>
      <c r="Z3">
        <v>0</v>
      </c>
      <c r="AA3" s="201">
        <v>13.09</v>
      </c>
      <c r="AB3" s="201">
        <v>0</v>
      </c>
      <c r="AC3" s="201">
        <v>0</v>
      </c>
      <c r="AD3" s="201">
        <v>0</v>
      </c>
      <c r="AE3" s="201">
        <v>82.39</v>
      </c>
      <c r="AF3" s="201">
        <v>0</v>
      </c>
      <c r="AG3" s="201">
        <v>0</v>
      </c>
      <c r="AH3" s="201">
        <v>0</v>
      </c>
      <c r="AI3" s="201">
        <v>106.56</v>
      </c>
      <c r="AJ3" s="201">
        <v>0</v>
      </c>
      <c r="AK3" s="201">
        <v>0</v>
      </c>
      <c r="AL3" s="201">
        <v>0</v>
      </c>
      <c r="AM3" s="201">
        <v>198.23</v>
      </c>
      <c r="AN3" s="201">
        <v>0</v>
      </c>
      <c r="AO3">
        <v>0</v>
      </c>
      <c r="AP3" s="201">
        <v>118.38</v>
      </c>
      <c r="AQ3" s="201">
        <v>38.25</v>
      </c>
      <c r="AR3" s="201">
        <v>0</v>
      </c>
      <c r="AS3" s="201">
        <v>7.66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2.46</v>
      </c>
      <c r="AZ3" s="201">
        <v>4.09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19.309999999999999</v>
      </c>
      <c r="E4" s="201">
        <v>0</v>
      </c>
      <c r="F4" s="201">
        <v>0</v>
      </c>
      <c r="G4" s="201">
        <v>19.309999999999999</v>
      </c>
      <c r="H4" s="201">
        <v>0</v>
      </c>
      <c r="I4" s="201">
        <v>0</v>
      </c>
      <c r="J4" s="201">
        <v>28.96</v>
      </c>
      <c r="K4" s="201">
        <v>494.28</v>
      </c>
      <c r="L4" s="201">
        <v>11.64</v>
      </c>
      <c r="M4" s="201">
        <v>63.89</v>
      </c>
      <c r="N4" s="201">
        <v>52.94</v>
      </c>
      <c r="O4" s="201">
        <v>73.989999999999995</v>
      </c>
      <c r="P4" s="201">
        <v>31.37</v>
      </c>
      <c r="Q4" s="201">
        <v>9.6199999999999992</v>
      </c>
      <c r="R4" s="201">
        <v>19.13</v>
      </c>
      <c r="S4" s="201">
        <v>11.77</v>
      </c>
      <c r="T4" s="201">
        <v>1.42</v>
      </c>
      <c r="U4" s="201">
        <v>59.43</v>
      </c>
      <c r="V4" s="201">
        <v>5.19</v>
      </c>
      <c r="W4" s="201">
        <v>18.78</v>
      </c>
      <c r="X4" s="201">
        <v>62.87</v>
      </c>
      <c r="Y4" s="201">
        <v>0</v>
      </c>
      <c r="Z4">
        <v>0</v>
      </c>
      <c r="AA4" s="201">
        <v>13.09</v>
      </c>
      <c r="AB4" s="201">
        <v>0</v>
      </c>
      <c r="AC4" s="201">
        <v>0</v>
      </c>
      <c r="AD4" s="201">
        <v>0</v>
      </c>
      <c r="AE4" s="201">
        <v>82.39</v>
      </c>
      <c r="AF4" s="201">
        <v>0</v>
      </c>
      <c r="AG4" s="201">
        <v>0</v>
      </c>
      <c r="AH4" s="201">
        <v>0</v>
      </c>
      <c r="AI4" s="201">
        <v>106.56</v>
      </c>
      <c r="AJ4" s="201">
        <v>0</v>
      </c>
      <c r="AK4" s="201">
        <v>0</v>
      </c>
      <c r="AL4" s="201">
        <v>0</v>
      </c>
      <c r="AM4" s="201">
        <v>198.23</v>
      </c>
      <c r="AN4" s="201">
        <v>0</v>
      </c>
      <c r="AO4">
        <v>0</v>
      </c>
      <c r="AP4" s="201">
        <v>118.38</v>
      </c>
      <c r="AQ4" s="201">
        <v>38.25</v>
      </c>
      <c r="AR4" s="201">
        <v>0</v>
      </c>
      <c r="AS4" s="201">
        <v>7.66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2.46</v>
      </c>
      <c r="AZ4" s="201">
        <v>4.09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19.309999999999999</v>
      </c>
      <c r="E5" s="201">
        <v>0</v>
      </c>
      <c r="F5" s="201">
        <v>0</v>
      </c>
      <c r="G5" s="201">
        <v>19.309999999999999</v>
      </c>
      <c r="H5" s="201">
        <v>0</v>
      </c>
      <c r="I5" s="201">
        <v>0</v>
      </c>
      <c r="J5" s="201">
        <v>19.3</v>
      </c>
      <c r="K5" s="201">
        <v>494.28</v>
      </c>
      <c r="L5" s="201">
        <v>11.64</v>
      </c>
      <c r="M5" s="201">
        <v>63.89</v>
      </c>
      <c r="N5" s="201">
        <v>52.94</v>
      </c>
      <c r="O5" s="201">
        <v>73.989999999999995</v>
      </c>
      <c r="P5" s="201">
        <v>31.37</v>
      </c>
      <c r="Q5" s="201">
        <v>9.6199999999999992</v>
      </c>
      <c r="R5" s="201">
        <v>19.13</v>
      </c>
      <c r="S5" s="201">
        <v>11.77</v>
      </c>
      <c r="T5" s="201">
        <v>1.42</v>
      </c>
      <c r="U5" s="201">
        <v>59.43</v>
      </c>
      <c r="V5" s="201">
        <v>5.19</v>
      </c>
      <c r="W5" s="201">
        <v>18.78</v>
      </c>
      <c r="X5" s="201">
        <v>62.87</v>
      </c>
      <c r="Y5" s="201">
        <v>0</v>
      </c>
      <c r="Z5">
        <v>0</v>
      </c>
      <c r="AA5" s="201">
        <v>13.09</v>
      </c>
      <c r="AB5" s="201">
        <v>0</v>
      </c>
      <c r="AC5" s="201">
        <v>0</v>
      </c>
      <c r="AD5" s="201">
        <v>0</v>
      </c>
      <c r="AE5" s="201">
        <v>82.39</v>
      </c>
      <c r="AF5" s="201">
        <v>0</v>
      </c>
      <c r="AG5" s="201">
        <v>0</v>
      </c>
      <c r="AH5" s="201">
        <v>0</v>
      </c>
      <c r="AI5" s="201">
        <v>106.56</v>
      </c>
      <c r="AJ5" s="201">
        <v>0</v>
      </c>
      <c r="AK5" s="201">
        <v>0</v>
      </c>
      <c r="AL5" s="201">
        <v>0</v>
      </c>
      <c r="AM5" s="201">
        <v>198.23</v>
      </c>
      <c r="AN5" s="201">
        <v>0</v>
      </c>
      <c r="AO5">
        <v>0</v>
      </c>
      <c r="AP5" s="201">
        <v>118.38</v>
      </c>
      <c r="AQ5" s="201">
        <v>38.25</v>
      </c>
      <c r="AR5" s="201">
        <v>0</v>
      </c>
      <c r="AS5" s="201">
        <v>7.66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2.46</v>
      </c>
      <c r="AZ5" s="201">
        <v>4.09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19.309999999999999</v>
      </c>
      <c r="E6" s="201">
        <v>0</v>
      </c>
      <c r="F6" s="201">
        <v>0</v>
      </c>
      <c r="G6" s="201">
        <v>19.309999999999999</v>
      </c>
      <c r="H6" s="201">
        <v>0</v>
      </c>
      <c r="I6" s="201">
        <v>0</v>
      </c>
      <c r="J6" s="201">
        <v>19.3</v>
      </c>
      <c r="K6" s="201">
        <v>494.28</v>
      </c>
      <c r="L6" s="201">
        <v>11.64</v>
      </c>
      <c r="M6" s="201">
        <v>63.89</v>
      </c>
      <c r="N6" s="201">
        <v>52.94</v>
      </c>
      <c r="O6" s="201">
        <v>73.989999999999995</v>
      </c>
      <c r="P6" s="201">
        <v>31.37</v>
      </c>
      <c r="Q6" s="201">
        <v>9.6199999999999992</v>
      </c>
      <c r="R6" s="201">
        <v>19.13</v>
      </c>
      <c r="S6" s="201">
        <v>11.77</v>
      </c>
      <c r="T6" s="201">
        <v>1.42</v>
      </c>
      <c r="U6" s="201">
        <v>59.43</v>
      </c>
      <c r="V6" s="201">
        <v>5.19</v>
      </c>
      <c r="W6" s="201">
        <v>18.78</v>
      </c>
      <c r="X6" s="201">
        <v>62.87</v>
      </c>
      <c r="Y6" s="201">
        <v>0</v>
      </c>
      <c r="Z6">
        <v>0</v>
      </c>
      <c r="AA6" s="201">
        <v>13.09</v>
      </c>
      <c r="AB6" s="201">
        <v>0</v>
      </c>
      <c r="AC6" s="201">
        <v>0</v>
      </c>
      <c r="AD6" s="201">
        <v>0</v>
      </c>
      <c r="AE6" s="201">
        <v>82.39</v>
      </c>
      <c r="AF6" s="201">
        <v>0</v>
      </c>
      <c r="AG6" s="201">
        <v>0</v>
      </c>
      <c r="AH6" s="201">
        <v>0</v>
      </c>
      <c r="AI6" s="201">
        <v>106.56</v>
      </c>
      <c r="AJ6" s="201">
        <v>0</v>
      </c>
      <c r="AK6" s="201">
        <v>0</v>
      </c>
      <c r="AL6" s="201">
        <v>0</v>
      </c>
      <c r="AM6" s="201">
        <v>198.23</v>
      </c>
      <c r="AN6" s="201">
        <v>0</v>
      </c>
      <c r="AO6">
        <v>0</v>
      </c>
      <c r="AP6" s="201">
        <v>118.38</v>
      </c>
      <c r="AQ6" s="201">
        <v>38.25</v>
      </c>
      <c r="AR6" s="201">
        <v>0</v>
      </c>
      <c r="AS6" s="201">
        <v>7.66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2.46</v>
      </c>
      <c r="AZ6" s="201">
        <v>4.09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2.16</v>
      </c>
      <c r="E7" s="201">
        <v>0</v>
      </c>
      <c r="F7" s="201">
        <v>0</v>
      </c>
      <c r="G7" s="201">
        <v>1.31</v>
      </c>
      <c r="H7" s="201">
        <v>0</v>
      </c>
      <c r="I7" s="201">
        <v>0</v>
      </c>
      <c r="J7" s="201">
        <v>9.0500000000000007</v>
      </c>
      <c r="K7" s="201">
        <v>494.28</v>
      </c>
      <c r="L7" s="201">
        <v>11.64</v>
      </c>
      <c r="M7" s="201">
        <v>63.89</v>
      </c>
      <c r="N7" s="201">
        <v>52.94</v>
      </c>
      <c r="O7" s="201">
        <v>73.989999999999995</v>
      </c>
      <c r="P7" s="201">
        <v>31.37</v>
      </c>
      <c r="Q7" s="201">
        <v>9.6199999999999992</v>
      </c>
      <c r="R7" s="201">
        <v>19.13</v>
      </c>
      <c r="S7" s="201">
        <v>11.77</v>
      </c>
      <c r="T7" s="201">
        <v>1.42</v>
      </c>
      <c r="U7" s="201">
        <v>59.43</v>
      </c>
      <c r="V7" s="201">
        <v>5.19</v>
      </c>
      <c r="W7" s="201">
        <v>18.78</v>
      </c>
      <c r="X7" s="201">
        <v>62.87</v>
      </c>
      <c r="Y7" s="201">
        <v>0</v>
      </c>
      <c r="Z7">
        <v>0</v>
      </c>
      <c r="AA7" s="201">
        <v>13.09</v>
      </c>
      <c r="AB7" s="201">
        <v>0</v>
      </c>
      <c r="AC7" s="201">
        <v>0</v>
      </c>
      <c r="AD7" s="201">
        <v>0</v>
      </c>
      <c r="AE7" s="201">
        <v>82.39</v>
      </c>
      <c r="AF7" s="201">
        <v>0</v>
      </c>
      <c r="AG7" s="201">
        <v>0</v>
      </c>
      <c r="AH7" s="201">
        <v>0</v>
      </c>
      <c r="AI7" s="201">
        <v>125.56</v>
      </c>
      <c r="AJ7" s="201">
        <v>0</v>
      </c>
      <c r="AK7" s="201">
        <v>0</v>
      </c>
      <c r="AL7" s="201">
        <v>0</v>
      </c>
      <c r="AM7" s="201">
        <v>198.23</v>
      </c>
      <c r="AN7" s="201">
        <v>0</v>
      </c>
      <c r="AO7">
        <v>0</v>
      </c>
      <c r="AP7" s="201">
        <v>118.38</v>
      </c>
      <c r="AQ7" s="201">
        <v>38.25</v>
      </c>
      <c r="AR7" s="201">
        <v>0</v>
      </c>
      <c r="AS7" s="201">
        <v>7.66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2.46</v>
      </c>
      <c r="AZ7" s="201">
        <v>4.09</v>
      </c>
      <c r="BA7" s="201">
        <v>3.1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0.56999999999999995</v>
      </c>
      <c r="K8" s="201">
        <v>494.28</v>
      </c>
      <c r="L8" s="201">
        <v>11.64</v>
      </c>
      <c r="M8" s="201">
        <v>63.89</v>
      </c>
      <c r="N8" s="201">
        <v>52.94</v>
      </c>
      <c r="O8" s="201">
        <v>73.989999999999995</v>
      </c>
      <c r="P8" s="201">
        <v>31.37</v>
      </c>
      <c r="Q8" s="201">
        <v>9.6199999999999992</v>
      </c>
      <c r="R8" s="201">
        <v>19.13</v>
      </c>
      <c r="S8" s="201">
        <v>11.77</v>
      </c>
      <c r="T8" s="201">
        <v>1.42</v>
      </c>
      <c r="U8" s="201">
        <v>59.43</v>
      </c>
      <c r="V8" s="201">
        <v>5.19</v>
      </c>
      <c r="W8" s="201">
        <v>18.78</v>
      </c>
      <c r="X8" s="201">
        <v>62.87</v>
      </c>
      <c r="Y8" s="201">
        <v>0</v>
      </c>
      <c r="Z8">
        <v>0</v>
      </c>
      <c r="AA8" s="201">
        <v>13.09</v>
      </c>
      <c r="AB8" s="201">
        <v>0</v>
      </c>
      <c r="AC8" s="201">
        <v>0</v>
      </c>
      <c r="AD8" s="201">
        <v>0</v>
      </c>
      <c r="AE8" s="201">
        <v>82.39</v>
      </c>
      <c r="AF8" s="201">
        <v>0</v>
      </c>
      <c r="AG8" s="201">
        <v>0</v>
      </c>
      <c r="AH8" s="201">
        <v>0</v>
      </c>
      <c r="AI8" s="201">
        <v>125.56</v>
      </c>
      <c r="AJ8" s="201">
        <v>0</v>
      </c>
      <c r="AK8" s="201">
        <v>0</v>
      </c>
      <c r="AL8" s="201">
        <v>0</v>
      </c>
      <c r="AM8" s="201">
        <v>215.7</v>
      </c>
      <c r="AN8" s="201">
        <v>0</v>
      </c>
      <c r="AO8">
        <v>0</v>
      </c>
      <c r="AP8" s="201">
        <v>118.38</v>
      </c>
      <c r="AQ8" s="201">
        <v>38.25</v>
      </c>
      <c r="AR8" s="201">
        <v>0</v>
      </c>
      <c r="AS8" s="201">
        <v>7.66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2.46</v>
      </c>
      <c r="AZ8" s="201">
        <v>4.09</v>
      </c>
      <c r="BA8" s="201">
        <v>3.1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494.28</v>
      </c>
      <c r="L9" s="201">
        <v>11.64</v>
      </c>
      <c r="M9" s="201">
        <v>63.89</v>
      </c>
      <c r="N9" s="201">
        <v>52.94</v>
      </c>
      <c r="O9" s="201">
        <v>73.989999999999995</v>
      </c>
      <c r="P9" s="201">
        <v>31.37</v>
      </c>
      <c r="Q9" s="201">
        <v>9.6199999999999992</v>
      </c>
      <c r="R9" s="201">
        <v>19.13</v>
      </c>
      <c r="S9" s="201">
        <v>11.77</v>
      </c>
      <c r="T9" s="201">
        <v>1.42</v>
      </c>
      <c r="U9" s="201">
        <v>59.43</v>
      </c>
      <c r="V9" s="201">
        <v>5.19</v>
      </c>
      <c r="W9" s="201">
        <v>18.78</v>
      </c>
      <c r="X9" s="201">
        <v>62.87</v>
      </c>
      <c r="Y9" s="201">
        <v>0</v>
      </c>
      <c r="Z9">
        <v>0</v>
      </c>
      <c r="AA9" s="201">
        <v>13.09</v>
      </c>
      <c r="AB9" s="201">
        <v>0</v>
      </c>
      <c r="AC9" s="201">
        <v>0</v>
      </c>
      <c r="AD9" s="201">
        <v>0</v>
      </c>
      <c r="AE9" s="201">
        <v>82.39</v>
      </c>
      <c r="AF9" s="201">
        <v>0</v>
      </c>
      <c r="AG9" s="201">
        <v>0</v>
      </c>
      <c r="AH9" s="201">
        <v>0</v>
      </c>
      <c r="AI9" s="201">
        <v>125.56</v>
      </c>
      <c r="AJ9" s="201">
        <v>0</v>
      </c>
      <c r="AK9" s="201">
        <v>0</v>
      </c>
      <c r="AL9" s="201">
        <v>0</v>
      </c>
      <c r="AM9" s="201">
        <v>105</v>
      </c>
      <c r="AN9" s="201">
        <v>0</v>
      </c>
      <c r="AO9">
        <v>0</v>
      </c>
      <c r="AP9" s="201">
        <v>118.38</v>
      </c>
      <c r="AQ9" s="201">
        <v>38.25</v>
      </c>
      <c r="AR9" s="201">
        <v>0</v>
      </c>
      <c r="AS9" s="201">
        <v>7.66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2.46</v>
      </c>
      <c r="AZ9" s="201">
        <v>4.09</v>
      </c>
      <c r="BA9" s="201">
        <v>3.1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494.28</v>
      </c>
      <c r="L10" s="201">
        <v>11.64</v>
      </c>
      <c r="M10" s="201">
        <v>63.89</v>
      </c>
      <c r="N10" s="201">
        <v>52.94</v>
      </c>
      <c r="O10" s="201">
        <v>73.989999999999995</v>
      </c>
      <c r="P10" s="201">
        <v>31.37</v>
      </c>
      <c r="Q10" s="201">
        <v>9.6199999999999992</v>
      </c>
      <c r="R10" s="201">
        <v>19.13</v>
      </c>
      <c r="S10" s="201">
        <v>11.77</v>
      </c>
      <c r="T10" s="201">
        <v>1.42</v>
      </c>
      <c r="U10" s="201">
        <v>59.43</v>
      </c>
      <c r="V10" s="201">
        <v>5.19</v>
      </c>
      <c r="W10" s="201">
        <v>18.78</v>
      </c>
      <c r="X10" s="201">
        <v>62.87</v>
      </c>
      <c r="Y10" s="201">
        <v>0</v>
      </c>
      <c r="Z10">
        <v>0</v>
      </c>
      <c r="AA10" s="201">
        <v>13.09</v>
      </c>
      <c r="AB10" s="201">
        <v>0</v>
      </c>
      <c r="AC10" s="201">
        <v>0</v>
      </c>
      <c r="AD10" s="201">
        <v>0</v>
      </c>
      <c r="AE10" s="201">
        <v>82.39</v>
      </c>
      <c r="AF10" s="201">
        <v>0</v>
      </c>
      <c r="AG10" s="201">
        <v>0</v>
      </c>
      <c r="AH10" s="201">
        <v>0</v>
      </c>
      <c r="AI10" s="201">
        <v>125.56</v>
      </c>
      <c r="AJ10" s="201">
        <v>0</v>
      </c>
      <c r="AK10" s="201">
        <v>0</v>
      </c>
      <c r="AL10" s="201">
        <v>0</v>
      </c>
      <c r="AM10" s="201">
        <v>105</v>
      </c>
      <c r="AN10" s="201">
        <v>0</v>
      </c>
      <c r="AO10">
        <v>0</v>
      </c>
      <c r="AP10" s="201">
        <v>118.38</v>
      </c>
      <c r="AQ10" s="201">
        <v>38.25</v>
      </c>
      <c r="AR10" s="201">
        <v>0</v>
      </c>
      <c r="AS10" s="201">
        <v>7.66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2.46</v>
      </c>
      <c r="AZ10" s="201">
        <v>4.09</v>
      </c>
      <c r="BA10" s="201">
        <v>3.1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494.28</v>
      </c>
      <c r="L11" s="201">
        <v>11.64</v>
      </c>
      <c r="M11" s="201">
        <v>63.89</v>
      </c>
      <c r="N11" s="201">
        <v>52.94</v>
      </c>
      <c r="O11" s="201">
        <v>73.989999999999995</v>
      </c>
      <c r="P11" s="201">
        <v>31.37</v>
      </c>
      <c r="Q11" s="201">
        <v>9.6199999999999992</v>
      </c>
      <c r="R11" s="201">
        <v>19.13</v>
      </c>
      <c r="S11" s="201">
        <v>11.77</v>
      </c>
      <c r="T11" s="201">
        <v>1.47</v>
      </c>
      <c r="U11" s="201">
        <v>59.43</v>
      </c>
      <c r="V11" s="201">
        <v>5.19</v>
      </c>
      <c r="W11" s="201">
        <v>18.78</v>
      </c>
      <c r="X11" s="201">
        <v>62.87</v>
      </c>
      <c r="Y11" s="201">
        <v>0</v>
      </c>
      <c r="Z11">
        <v>0</v>
      </c>
      <c r="AA11" s="201">
        <v>13.09</v>
      </c>
      <c r="AB11" s="201">
        <v>0</v>
      </c>
      <c r="AC11" s="201">
        <v>0</v>
      </c>
      <c r="AD11" s="201">
        <v>0</v>
      </c>
      <c r="AE11" s="201">
        <v>82.39</v>
      </c>
      <c r="AF11" s="201">
        <v>0</v>
      </c>
      <c r="AG11" s="201">
        <v>0</v>
      </c>
      <c r="AH11" s="201">
        <v>0</v>
      </c>
      <c r="AI11" s="201">
        <v>125.56</v>
      </c>
      <c r="AJ11" s="201">
        <v>0</v>
      </c>
      <c r="AK11" s="201">
        <v>0</v>
      </c>
      <c r="AL11" s="201">
        <v>0</v>
      </c>
      <c r="AM11" s="201">
        <v>105</v>
      </c>
      <c r="AN11" s="201">
        <v>0</v>
      </c>
      <c r="AO11">
        <v>0</v>
      </c>
      <c r="AP11" s="201">
        <v>118.38</v>
      </c>
      <c r="AQ11" s="201">
        <v>38.25</v>
      </c>
      <c r="AR11" s="201">
        <v>0</v>
      </c>
      <c r="AS11" s="201">
        <v>7.66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2.46</v>
      </c>
      <c r="AZ11" s="201">
        <v>4.09</v>
      </c>
      <c r="BA11" s="201">
        <v>3.1</v>
      </c>
      <c r="BB11" s="201">
        <v>2.63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494.49</v>
      </c>
      <c r="L12" s="201">
        <v>11.64</v>
      </c>
      <c r="M12" s="201">
        <v>63.89</v>
      </c>
      <c r="N12" s="201">
        <v>52.94</v>
      </c>
      <c r="O12" s="201">
        <v>73.989999999999995</v>
      </c>
      <c r="P12" s="201">
        <v>31.37</v>
      </c>
      <c r="Q12" s="201">
        <v>9.6199999999999992</v>
      </c>
      <c r="R12" s="201">
        <v>19.13</v>
      </c>
      <c r="S12" s="201">
        <v>11.77</v>
      </c>
      <c r="T12" s="201">
        <v>1.47</v>
      </c>
      <c r="U12" s="201">
        <v>59.43</v>
      </c>
      <c r="V12" s="201">
        <v>5.19</v>
      </c>
      <c r="W12" s="201">
        <v>18.78</v>
      </c>
      <c r="X12" s="201">
        <v>62.87</v>
      </c>
      <c r="Y12" s="201">
        <v>0</v>
      </c>
      <c r="Z12">
        <v>0</v>
      </c>
      <c r="AA12" s="201">
        <v>13.09</v>
      </c>
      <c r="AB12" s="201">
        <v>0</v>
      </c>
      <c r="AC12" s="201">
        <v>0</v>
      </c>
      <c r="AD12" s="201">
        <v>0</v>
      </c>
      <c r="AE12" s="201">
        <v>82.39</v>
      </c>
      <c r="AF12" s="201">
        <v>0</v>
      </c>
      <c r="AG12" s="201">
        <v>0</v>
      </c>
      <c r="AH12" s="201">
        <v>0</v>
      </c>
      <c r="AI12" s="201">
        <v>125.56</v>
      </c>
      <c r="AJ12" s="201">
        <v>0</v>
      </c>
      <c r="AK12" s="201">
        <v>0</v>
      </c>
      <c r="AL12" s="201">
        <v>0</v>
      </c>
      <c r="AM12" s="201">
        <v>105</v>
      </c>
      <c r="AN12" s="201">
        <v>0</v>
      </c>
      <c r="AO12">
        <v>0</v>
      </c>
      <c r="AP12" s="201">
        <v>118.38</v>
      </c>
      <c r="AQ12" s="201">
        <v>38.25</v>
      </c>
      <c r="AR12" s="201">
        <v>0</v>
      </c>
      <c r="AS12" s="201">
        <v>7.66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2.46</v>
      </c>
      <c r="AZ12" s="201">
        <v>4.09</v>
      </c>
      <c r="BA12" s="201">
        <v>3.1</v>
      </c>
      <c r="BB12" s="201">
        <v>2.63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494.49</v>
      </c>
      <c r="L13" s="201">
        <v>11.64</v>
      </c>
      <c r="M13" s="201">
        <v>63.89</v>
      </c>
      <c r="N13" s="201">
        <v>52.94</v>
      </c>
      <c r="O13" s="201">
        <v>73.989999999999995</v>
      </c>
      <c r="P13" s="201">
        <v>31.37</v>
      </c>
      <c r="Q13" s="201">
        <v>9.6199999999999992</v>
      </c>
      <c r="R13" s="201">
        <v>19.13</v>
      </c>
      <c r="S13" s="201">
        <v>11.77</v>
      </c>
      <c r="T13" s="201">
        <v>1.47</v>
      </c>
      <c r="U13" s="201">
        <v>59.43</v>
      </c>
      <c r="V13" s="201">
        <v>5.19</v>
      </c>
      <c r="W13" s="201">
        <v>18.78</v>
      </c>
      <c r="X13" s="201">
        <v>62.87</v>
      </c>
      <c r="Y13" s="201">
        <v>0</v>
      </c>
      <c r="Z13">
        <v>0</v>
      </c>
      <c r="AA13" s="201">
        <v>13.09</v>
      </c>
      <c r="AB13" s="201">
        <v>0</v>
      </c>
      <c r="AC13" s="201">
        <v>0</v>
      </c>
      <c r="AD13" s="201">
        <v>0</v>
      </c>
      <c r="AE13" s="201">
        <v>82.39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118.38</v>
      </c>
      <c r="AQ13" s="201">
        <v>38.25</v>
      </c>
      <c r="AR13" s="201">
        <v>0</v>
      </c>
      <c r="AS13" s="201">
        <v>7.66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2.46</v>
      </c>
      <c r="AZ13" s="201">
        <v>4.09</v>
      </c>
      <c r="BA13" s="201">
        <v>3.1</v>
      </c>
      <c r="BB13" s="201">
        <v>2.63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494.49</v>
      </c>
      <c r="L14" s="201">
        <v>11.64</v>
      </c>
      <c r="M14" s="201">
        <v>63.89</v>
      </c>
      <c r="N14" s="201">
        <v>52.94</v>
      </c>
      <c r="O14" s="201">
        <v>73.989999999999995</v>
      </c>
      <c r="P14" s="201">
        <v>31.37</v>
      </c>
      <c r="Q14" s="201">
        <v>9.6199999999999992</v>
      </c>
      <c r="R14" s="201">
        <v>19.13</v>
      </c>
      <c r="S14" s="201">
        <v>11.77</v>
      </c>
      <c r="T14" s="201">
        <v>1.47</v>
      </c>
      <c r="U14" s="201">
        <v>59.43</v>
      </c>
      <c r="V14" s="201">
        <v>5.19</v>
      </c>
      <c r="W14" s="201">
        <v>18.78</v>
      </c>
      <c r="X14" s="201">
        <v>62.87</v>
      </c>
      <c r="Y14" s="201">
        <v>0</v>
      </c>
      <c r="Z14">
        <v>0</v>
      </c>
      <c r="AA14" s="201">
        <v>13.09</v>
      </c>
      <c r="AB14" s="201">
        <v>0</v>
      </c>
      <c r="AC14" s="201">
        <v>0</v>
      </c>
      <c r="AD14" s="201">
        <v>0</v>
      </c>
      <c r="AE14" s="201">
        <v>82.39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118.38</v>
      </c>
      <c r="AQ14" s="201">
        <v>38.25</v>
      </c>
      <c r="AR14" s="201">
        <v>0</v>
      </c>
      <c r="AS14" s="201">
        <v>7.66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2.46</v>
      </c>
      <c r="AZ14" s="201">
        <v>4.09</v>
      </c>
      <c r="BA14" s="201">
        <v>3.1</v>
      </c>
      <c r="BB14" s="201">
        <v>2.63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495.81</v>
      </c>
      <c r="L15" s="201">
        <v>11.64</v>
      </c>
      <c r="M15" s="201">
        <v>62.83</v>
      </c>
      <c r="N15" s="201">
        <v>52.13</v>
      </c>
      <c r="O15" s="201">
        <v>72.739999999999995</v>
      </c>
      <c r="P15" s="201">
        <v>30.46</v>
      </c>
      <c r="Q15" s="201">
        <v>9.6199999999999992</v>
      </c>
      <c r="R15" s="201">
        <v>19.13</v>
      </c>
      <c r="S15" s="201">
        <v>11.77</v>
      </c>
      <c r="T15" s="201">
        <v>1.47</v>
      </c>
      <c r="U15" s="201">
        <v>59.43</v>
      </c>
      <c r="V15" s="201">
        <v>5.19</v>
      </c>
      <c r="W15" s="201">
        <v>18.78</v>
      </c>
      <c r="X15" s="201">
        <v>62.87</v>
      </c>
      <c r="Y15" s="201">
        <v>0</v>
      </c>
      <c r="Z15">
        <v>0</v>
      </c>
      <c r="AA15" s="201">
        <v>13.09</v>
      </c>
      <c r="AB15" s="201">
        <v>0</v>
      </c>
      <c r="AC15" s="201">
        <v>0</v>
      </c>
      <c r="AD15" s="201">
        <v>0</v>
      </c>
      <c r="AE15" s="201">
        <v>82.39</v>
      </c>
      <c r="AF15" s="201">
        <v>0</v>
      </c>
      <c r="AG15" s="201">
        <v>0</v>
      </c>
      <c r="AH15" s="201">
        <v>0</v>
      </c>
      <c r="AI15" s="201">
        <v>-1.56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118.38</v>
      </c>
      <c r="AQ15" s="201">
        <v>38.25</v>
      </c>
      <c r="AR15" s="201">
        <v>0</v>
      </c>
      <c r="AS15" s="201">
        <v>7.66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2.46</v>
      </c>
      <c r="AZ15" s="201">
        <v>4.09</v>
      </c>
      <c r="BA15" s="201">
        <v>3.1</v>
      </c>
      <c r="BB15" s="201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494.49</v>
      </c>
      <c r="L16" s="201">
        <v>11.64</v>
      </c>
      <c r="M16" s="201">
        <v>62.83</v>
      </c>
      <c r="N16" s="201">
        <v>52.13</v>
      </c>
      <c r="O16" s="201">
        <v>72.739999999999995</v>
      </c>
      <c r="P16" s="201">
        <v>30.46</v>
      </c>
      <c r="Q16" s="201">
        <v>9.6199999999999992</v>
      </c>
      <c r="R16" s="201">
        <v>19.13</v>
      </c>
      <c r="S16" s="201">
        <v>11.77</v>
      </c>
      <c r="T16" s="201">
        <v>1.47</v>
      </c>
      <c r="U16" s="201">
        <v>59.43</v>
      </c>
      <c r="V16" s="201">
        <v>5.19</v>
      </c>
      <c r="W16" s="201">
        <v>18.78</v>
      </c>
      <c r="X16" s="201">
        <v>62.87</v>
      </c>
      <c r="Y16" s="201">
        <v>0</v>
      </c>
      <c r="Z16">
        <v>0</v>
      </c>
      <c r="AA16" s="201">
        <v>13.09</v>
      </c>
      <c r="AB16" s="201">
        <v>0</v>
      </c>
      <c r="AC16" s="201">
        <v>0</v>
      </c>
      <c r="AD16" s="201">
        <v>0</v>
      </c>
      <c r="AE16" s="201">
        <v>82.39</v>
      </c>
      <c r="AF16" s="201">
        <v>0</v>
      </c>
      <c r="AG16" s="201">
        <v>0</v>
      </c>
      <c r="AH16" s="201">
        <v>0</v>
      </c>
      <c r="AI16" s="201">
        <v>-1.56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118.38</v>
      </c>
      <c r="AQ16" s="201">
        <v>38.25</v>
      </c>
      <c r="AR16" s="201">
        <v>0</v>
      </c>
      <c r="AS16" s="201">
        <v>7.66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2.46</v>
      </c>
      <c r="AZ16" s="201">
        <v>4.09</v>
      </c>
      <c r="BA16" s="201">
        <v>3.1</v>
      </c>
      <c r="BB16" s="201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494.49</v>
      </c>
      <c r="L17" s="201">
        <v>11.64</v>
      </c>
      <c r="M17" s="201">
        <v>62.83</v>
      </c>
      <c r="N17" s="201">
        <v>52.13</v>
      </c>
      <c r="O17" s="201">
        <v>72.739999999999995</v>
      </c>
      <c r="P17" s="201">
        <v>30.46</v>
      </c>
      <c r="Q17" s="201">
        <v>9.6199999999999992</v>
      </c>
      <c r="R17" s="201">
        <v>19.13</v>
      </c>
      <c r="S17" s="201">
        <v>11.77</v>
      </c>
      <c r="T17" s="201">
        <v>1.47</v>
      </c>
      <c r="U17" s="201">
        <v>59.43</v>
      </c>
      <c r="V17" s="201">
        <v>5.19</v>
      </c>
      <c r="W17" s="201">
        <v>18.78</v>
      </c>
      <c r="X17" s="201">
        <v>62.87</v>
      </c>
      <c r="Y17" s="201">
        <v>0</v>
      </c>
      <c r="Z17">
        <v>0</v>
      </c>
      <c r="AA17" s="201">
        <v>13.09</v>
      </c>
      <c r="AB17" s="201">
        <v>0</v>
      </c>
      <c r="AC17" s="201">
        <v>0</v>
      </c>
      <c r="AD17" s="201">
        <v>0</v>
      </c>
      <c r="AE17" s="201">
        <v>82.39</v>
      </c>
      <c r="AF17" s="201">
        <v>0</v>
      </c>
      <c r="AG17" s="201">
        <v>0</v>
      </c>
      <c r="AH17" s="201">
        <v>0</v>
      </c>
      <c r="AI17" s="201">
        <v>-1.56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118.38</v>
      </c>
      <c r="AQ17" s="201">
        <v>38.25</v>
      </c>
      <c r="AR17" s="201">
        <v>0</v>
      </c>
      <c r="AS17" s="201">
        <v>7.66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2.46</v>
      </c>
      <c r="AZ17" s="201">
        <v>4.09</v>
      </c>
      <c r="BA17" s="201">
        <v>3.1</v>
      </c>
      <c r="BB17" s="201">
        <v>2.63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494.49</v>
      </c>
      <c r="L18" s="201">
        <v>11.64</v>
      </c>
      <c r="M18" s="201">
        <v>62.83</v>
      </c>
      <c r="N18" s="201">
        <v>52.13</v>
      </c>
      <c r="O18" s="201">
        <v>72.739999999999995</v>
      </c>
      <c r="P18" s="201">
        <v>30.46</v>
      </c>
      <c r="Q18" s="201">
        <v>9.6199999999999992</v>
      </c>
      <c r="R18" s="201">
        <v>19.13</v>
      </c>
      <c r="S18" s="201">
        <v>11.77</v>
      </c>
      <c r="T18" s="201">
        <v>1.47</v>
      </c>
      <c r="U18" s="201">
        <v>59.43</v>
      </c>
      <c r="V18" s="201">
        <v>5.19</v>
      </c>
      <c r="W18" s="201">
        <v>18.78</v>
      </c>
      <c r="X18" s="201">
        <v>62.87</v>
      </c>
      <c r="Y18" s="201">
        <v>0</v>
      </c>
      <c r="Z18">
        <v>0</v>
      </c>
      <c r="AA18" s="201">
        <v>13.09</v>
      </c>
      <c r="AB18" s="201">
        <v>0</v>
      </c>
      <c r="AC18" s="201">
        <v>0</v>
      </c>
      <c r="AD18" s="201">
        <v>0</v>
      </c>
      <c r="AE18" s="201">
        <v>82.39</v>
      </c>
      <c r="AF18" s="201">
        <v>0</v>
      </c>
      <c r="AG18" s="201">
        <v>0</v>
      </c>
      <c r="AH18" s="201">
        <v>0</v>
      </c>
      <c r="AI18" s="201">
        <v>-1.56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118.38</v>
      </c>
      <c r="AQ18" s="201">
        <v>38.25</v>
      </c>
      <c r="AR18" s="201">
        <v>0</v>
      </c>
      <c r="AS18" s="201">
        <v>7.66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2.46</v>
      </c>
      <c r="AZ18" s="201">
        <v>4.09</v>
      </c>
      <c r="BA18" s="201">
        <v>3.1</v>
      </c>
      <c r="BB18" s="201">
        <v>2.63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494.49</v>
      </c>
      <c r="L19" s="201">
        <v>11.64</v>
      </c>
      <c r="M19" s="201">
        <v>62.83</v>
      </c>
      <c r="N19" s="201">
        <v>52.13</v>
      </c>
      <c r="O19" s="201">
        <v>72.739999999999995</v>
      </c>
      <c r="P19" s="201">
        <v>30.46</v>
      </c>
      <c r="Q19" s="201">
        <v>9.6199999999999992</v>
      </c>
      <c r="R19" s="201">
        <v>19.13</v>
      </c>
      <c r="S19" s="201">
        <v>11.77</v>
      </c>
      <c r="T19" s="201">
        <v>1.47</v>
      </c>
      <c r="U19" s="201">
        <v>59.43</v>
      </c>
      <c r="V19" s="201">
        <v>5.19</v>
      </c>
      <c r="W19" s="201">
        <v>18.78</v>
      </c>
      <c r="X19" s="201">
        <v>62.87</v>
      </c>
      <c r="Y19" s="201">
        <v>0</v>
      </c>
      <c r="Z19">
        <v>0</v>
      </c>
      <c r="AA19" s="201">
        <v>13.09</v>
      </c>
      <c r="AB19" s="201">
        <v>0</v>
      </c>
      <c r="AC19" s="201">
        <v>0</v>
      </c>
      <c r="AD19" s="201">
        <v>0</v>
      </c>
      <c r="AE19" s="201">
        <v>82.39</v>
      </c>
      <c r="AF19" s="201">
        <v>0</v>
      </c>
      <c r="AG19" s="201">
        <v>0</v>
      </c>
      <c r="AH19" s="201">
        <v>0</v>
      </c>
      <c r="AI19" s="201">
        <v>-1.56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118.38</v>
      </c>
      <c r="AQ19" s="201">
        <v>38.25</v>
      </c>
      <c r="AR19" s="201">
        <v>0</v>
      </c>
      <c r="AS19" s="201">
        <v>7.66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2.46</v>
      </c>
      <c r="AZ19" s="201">
        <v>4.09</v>
      </c>
      <c r="BA19" s="201">
        <v>3.1</v>
      </c>
      <c r="BB19" s="201">
        <v>2.63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494.49</v>
      </c>
      <c r="L20" s="201">
        <v>11.64</v>
      </c>
      <c r="M20" s="201">
        <v>62.83</v>
      </c>
      <c r="N20" s="201">
        <v>52.13</v>
      </c>
      <c r="O20" s="201">
        <v>72.739999999999995</v>
      </c>
      <c r="P20" s="201">
        <v>30.46</v>
      </c>
      <c r="Q20" s="201">
        <v>9.6199999999999992</v>
      </c>
      <c r="R20" s="201">
        <v>19.13</v>
      </c>
      <c r="S20" s="201">
        <v>11.77</v>
      </c>
      <c r="T20" s="201">
        <v>1.47</v>
      </c>
      <c r="U20" s="201">
        <v>59.43</v>
      </c>
      <c r="V20" s="201">
        <v>5.19</v>
      </c>
      <c r="W20" s="201">
        <v>18.78</v>
      </c>
      <c r="X20" s="201">
        <v>62.87</v>
      </c>
      <c r="Y20" s="201">
        <v>0</v>
      </c>
      <c r="Z20">
        <v>0</v>
      </c>
      <c r="AA20" s="201">
        <v>13.09</v>
      </c>
      <c r="AB20" s="201">
        <v>0</v>
      </c>
      <c r="AC20" s="201">
        <v>0</v>
      </c>
      <c r="AD20" s="201">
        <v>0</v>
      </c>
      <c r="AE20" s="201">
        <v>82.39</v>
      </c>
      <c r="AF20" s="201">
        <v>0</v>
      </c>
      <c r="AG20" s="201">
        <v>0</v>
      </c>
      <c r="AH20" s="201">
        <v>0</v>
      </c>
      <c r="AI20" s="201">
        <v>-1.56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118.38</v>
      </c>
      <c r="AQ20" s="201">
        <v>38.25</v>
      </c>
      <c r="AR20" s="201">
        <v>0</v>
      </c>
      <c r="AS20" s="201">
        <v>7.66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2.46</v>
      </c>
      <c r="AZ20" s="201">
        <v>4.09</v>
      </c>
      <c r="BA20" s="201">
        <v>3.1</v>
      </c>
      <c r="BB20" s="201">
        <v>2.63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494.49</v>
      </c>
      <c r="L21" s="201">
        <v>11.64</v>
      </c>
      <c r="M21" s="201">
        <v>62.83</v>
      </c>
      <c r="N21" s="201">
        <v>52.13</v>
      </c>
      <c r="O21" s="201">
        <v>72.739999999999995</v>
      </c>
      <c r="P21" s="201">
        <v>30.46</v>
      </c>
      <c r="Q21" s="201">
        <v>9.6199999999999992</v>
      </c>
      <c r="R21" s="201">
        <v>19.13</v>
      </c>
      <c r="S21" s="201">
        <v>11.77</v>
      </c>
      <c r="T21" s="201">
        <v>1.47</v>
      </c>
      <c r="U21" s="201">
        <v>59.43</v>
      </c>
      <c r="V21" s="201">
        <v>5.19</v>
      </c>
      <c r="W21" s="201">
        <v>18.78</v>
      </c>
      <c r="X21" s="201">
        <v>62.87</v>
      </c>
      <c r="Y21" s="201">
        <v>0</v>
      </c>
      <c r="Z21">
        <v>0</v>
      </c>
      <c r="AA21" s="201">
        <v>13.09</v>
      </c>
      <c r="AB21" s="201">
        <v>0</v>
      </c>
      <c r="AC21" s="201">
        <v>0</v>
      </c>
      <c r="AD21" s="201">
        <v>0</v>
      </c>
      <c r="AE21" s="201">
        <v>83.68</v>
      </c>
      <c r="AF21" s="201">
        <v>0</v>
      </c>
      <c r="AG21" s="201">
        <v>0</v>
      </c>
      <c r="AH21" s="201">
        <v>0</v>
      </c>
      <c r="AI21" s="201">
        <v>-1.56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118.38</v>
      </c>
      <c r="AQ21" s="201">
        <v>38.25</v>
      </c>
      <c r="AR21" s="201">
        <v>0</v>
      </c>
      <c r="AS21" s="201">
        <v>7.66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2.46</v>
      </c>
      <c r="AZ21" s="201">
        <v>4.09</v>
      </c>
      <c r="BA21" s="201">
        <v>3.1</v>
      </c>
      <c r="BB21" s="201">
        <v>2.63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494.49</v>
      </c>
      <c r="L22" s="201">
        <v>11.64</v>
      </c>
      <c r="M22" s="201">
        <v>62.83</v>
      </c>
      <c r="N22" s="201">
        <v>52.13</v>
      </c>
      <c r="O22" s="201">
        <v>72.739999999999995</v>
      </c>
      <c r="P22" s="201">
        <v>30.46</v>
      </c>
      <c r="Q22" s="201">
        <v>9.6199999999999992</v>
      </c>
      <c r="R22" s="201">
        <v>19.13</v>
      </c>
      <c r="S22" s="201">
        <v>11.77</v>
      </c>
      <c r="T22" s="201">
        <v>1.47</v>
      </c>
      <c r="U22" s="201">
        <v>59.43</v>
      </c>
      <c r="V22" s="201">
        <v>5.19</v>
      </c>
      <c r="W22" s="201">
        <v>18.78</v>
      </c>
      <c r="X22" s="201">
        <v>62.87</v>
      </c>
      <c r="Y22" s="201">
        <v>0</v>
      </c>
      <c r="Z22">
        <v>0</v>
      </c>
      <c r="AA22" s="201">
        <v>13.09</v>
      </c>
      <c r="AB22" s="201">
        <v>0</v>
      </c>
      <c r="AC22" s="201">
        <v>0</v>
      </c>
      <c r="AD22" s="201">
        <v>0</v>
      </c>
      <c r="AE22" s="201">
        <v>83.68</v>
      </c>
      <c r="AF22" s="201">
        <v>0</v>
      </c>
      <c r="AG22" s="201">
        <v>0</v>
      </c>
      <c r="AH22" s="201">
        <v>0</v>
      </c>
      <c r="AI22" s="201">
        <v>-1.56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118.38</v>
      </c>
      <c r="AQ22" s="201">
        <v>38.25</v>
      </c>
      <c r="AR22" s="201">
        <v>0</v>
      </c>
      <c r="AS22" s="201">
        <v>7.66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2.46</v>
      </c>
      <c r="AZ22" s="201">
        <v>4.09</v>
      </c>
      <c r="BA22" s="201">
        <v>3.1</v>
      </c>
      <c r="BB22" s="201">
        <v>2.63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494.49</v>
      </c>
      <c r="L23" s="201">
        <v>11.64</v>
      </c>
      <c r="M23" s="201">
        <v>62.83</v>
      </c>
      <c r="N23" s="201">
        <v>52.13</v>
      </c>
      <c r="O23" s="201">
        <v>72.739999999999995</v>
      </c>
      <c r="P23" s="201">
        <v>30.46</v>
      </c>
      <c r="Q23" s="201">
        <v>9.6199999999999992</v>
      </c>
      <c r="R23" s="201">
        <v>19.010000000000002</v>
      </c>
      <c r="S23" s="201">
        <v>11.77</v>
      </c>
      <c r="T23" s="201">
        <v>1.47</v>
      </c>
      <c r="U23" s="201">
        <v>59.43</v>
      </c>
      <c r="V23" s="201">
        <v>5.19</v>
      </c>
      <c r="W23" s="201">
        <v>18.78</v>
      </c>
      <c r="X23" s="201">
        <v>62.87</v>
      </c>
      <c r="Y23" s="201">
        <v>0</v>
      </c>
      <c r="Z23">
        <v>0</v>
      </c>
      <c r="AA23" s="201">
        <v>13.09</v>
      </c>
      <c r="AB23" s="201">
        <v>0</v>
      </c>
      <c r="AC23" s="201">
        <v>0</v>
      </c>
      <c r="AD23" s="201">
        <v>0</v>
      </c>
      <c r="AE23" s="201">
        <v>83.68</v>
      </c>
      <c r="AF23" s="201">
        <v>0</v>
      </c>
      <c r="AG23" s="201">
        <v>0</v>
      </c>
      <c r="AH23" s="201">
        <v>0</v>
      </c>
      <c r="AI23" s="201">
        <v>-1.56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118.38</v>
      </c>
      <c r="AQ23" s="201">
        <v>38.25</v>
      </c>
      <c r="AR23" s="201">
        <v>0</v>
      </c>
      <c r="AS23" s="201">
        <v>7.66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2.46</v>
      </c>
      <c r="AZ23" s="201">
        <v>4.09</v>
      </c>
      <c r="BA23" s="201">
        <v>3.1</v>
      </c>
      <c r="BB23" s="201">
        <v>2.63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494.49</v>
      </c>
      <c r="L24" s="201">
        <v>11.64</v>
      </c>
      <c r="M24" s="201">
        <v>62.83</v>
      </c>
      <c r="N24" s="201">
        <v>52.13</v>
      </c>
      <c r="O24" s="201">
        <v>72.739999999999995</v>
      </c>
      <c r="P24" s="201">
        <v>30.46</v>
      </c>
      <c r="Q24" s="201">
        <v>9.6199999999999992</v>
      </c>
      <c r="R24" s="201">
        <v>19.010000000000002</v>
      </c>
      <c r="S24" s="201">
        <v>11.77</v>
      </c>
      <c r="T24" s="201">
        <v>1.47</v>
      </c>
      <c r="U24" s="201">
        <v>59.43</v>
      </c>
      <c r="V24" s="201">
        <v>5.19</v>
      </c>
      <c r="W24" s="201">
        <v>18.78</v>
      </c>
      <c r="X24" s="201">
        <v>62.87</v>
      </c>
      <c r="Y24" s="201">
        <v>0</v>
      </c>
      <c r="Z24">
        <v>0</v>
      </c>
      <c r="AA24" s="201">
        <v>13.09</v>
      </c>
      <c r="AB24" s="201">
        <v>0</v>
      </c>
      <c r="AC24" s="201">
        <v>0</v>
      </c>
      <c r="AD24" s="201">
        <v>0</v>
      </c>
      <c r="AE24" s="201">
        <v>83.68</v>
      </c>
      <c r="AF24" s="201">
        <v>0</v>
      </c>
      <c r="AG24" s="201">
        <v>0</v>
      </c>
      <c r="AH24" s="201">
        <v>0</v>
      </c>
      <c r="AI24" s="201">
        <v>-1.56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118.38</v>
      </c>
      <c r="AQ24" s="201">
        <v>38.25</v>
      </c>
      <c r="AR24" s="201">
        <v>0</v>
      </c>
      <c r="AS24" s="201">
        <v>7.66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2.46</v>
      </c>
      <c r="AZ24" s="201">
        <v>4.09</v>
      </c>
      <c r="BA24" s="201">
        <v>3.1</v>
      </c>
      <c r="BB24" s="201">
        <v>2.63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491.19</v>
      </c>
      <c r="L25" s="201">
        <v>11.64</v>
      </c>
      <c r="M25" s="201">
        <v>62.83</v>
      </c>
      <c r="N25" s="201">
        <v>52.13</v>
      </c>
      <c r="O25" s="201">
        <v>72.739999999999995</v>
      </c>
      <c r="P25" s="201">
        <v>30.46</v>
      </c>
      <c r="Q25" s="201">
        <v>9.6199999999999992</v>
      </c>
      <c r="R25" s="201">
        <v>19.010000000000002</v>
      </c>
      <c r="S25" s="201">
        <v>11.77</v>
      </c>
      <c r="T25" s="201">
        <v>1.19</v>
      </c>
      <c r="U25" s="201">
        <v>59.43</v>
      </c>
      <c r="V25" s="201">
        <v>5.19</v>
      </c>
      <c r="W25" s="201">
        <v>18.78</v>
      </c>
      <c r="X25" s="201">
        <v>62.87</v>
      </c>
      <c r="Y25" s="201">
        <v>0</v>
      </c>
      <c r="Z25">
        <v>0</v>
      </c>
      <c r="AA25" s="201">
        <v>13.09</v>
      </c>
      <c r="AB25" s="201">
        <v>0</v>
      </c>
      <c r="AC25" s="201">
        <v>0</v>
      </c>
      <c r="AD25" s="201">
        <v>0</v>
      </c>
      <c r="AE25" s="201">
        <v>83.68</v>
      </c>
      <c r="AF25" s="201">
        <v>0</v>
      </c>
      <c r="AG25" s="201">
        <v>0</v>
      </c>
      <c r="AH25" s="201">
        <v>0</v>
      </c>
      <c r="AI25" s="201">
        <v>-1.56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118.38</v>
      </c>
      <c r="AQ25" s="201">
        <v>38.25</v>
      </c>
      <c r="AR25" s="201">
        <v>0</v>
      </c>
      <c r="AS25" s="201">
        <v>7.66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2.46</v>
      </c>
      <c r="AZ25" s="201">
        <v>4.09</v>
      </c>
      <c r="BA25" s="201">
        <v>3.1</v>
      </c>
      <c r="BB25" s="201">
        <v>2.63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494.49</v>
      </c>
      <c r="L26" s="201">
        <v>11.64</v>
      </c>
      <c r="M26" s="201">
        <v>62.83</v>
      </c>
      <c r="N26" s="201">
        <v>52.13</v>
      </c>
      <c r="O26" s="201">
        <v>72.739999999999995</v>
      </c>
      <c r="P26" s="201">
        <v>30.46</v>
      </c>
      <c r="Q26" s="201">
        <v>9.6199999999999992</v>
      </c>
      <c r="R26" s="201">
        <v>19.010000000000002</v>
      </c>
      <c r="S26" s="201">
        <v>11.77</v>
      </c>
      <c r="T26" s="201">
        <v>1.19</v>
      </c>
      <c r="U26" s="201">
        <v>59.43</v>
      </c>
      <c r="V26" s="201">
        <v>5.19</v>
      </c>
      <c r="W26" s="201">
        <v>18.78</v>
      </c>
      <c r="X26" s="201">
        <v>62.87</v>
      </c>
      <c r="Y26" s="201">
        <v>0</v>
      </c>
      <c r="Z26">
        <v>0</v>
      </c>
      <c r="AA26" s="201">
        <v>13.09</v>
      </c>
      <c r="AB26" s="201">
        <v>0</v>
      </c>
      <c r="AC26" s="201">
        <v>0</v>
      </c>
      <c r="AD26" s="201">
        <v>0</v>
      </c>
      <c r="AE26" s="201">
        <v>82.39</v>
      </c>
      <c r="AF26" s="201">
        <v>0</v>
      </c>
      <c r="AG26" s="201">
        <v>0</v>
      </c>
      <c r="AH26" s="201">
        <v>0</v>
      </c>
      <c r="AI26" s="201">
        <v>-1.56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118.38</v>
      </c>
      <c r="AQ26" s="201">
        <v>38.25</v>
      </c>
      <c r="AR26" s="201">
        <v>0</v>
      </c>
      <c r="AS26" s="201">
        <v>7.66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2.46</v>
      </c>
      <c r="AZ26" s="201">
        <v>4.09</v>
      </c>
      <c r="BA26" s="201">
        <v>3.1</v>
      </c>
      <c r="BB26" s="201">
        <v>2.63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494.49</v>
      </c>
      <c r="L27" s="201">
        <v>11.64</v>
      </c>
      <c r="M27" s="201">
        <v>62.83</v>
      </c>
      <c r="N27" s="201">
        <v>52.13</v>
      </c>
      <c r="O27" s="201">
        <v>72.739999999999995</v>
      </c>
      <c r="P27" s="201">
        <v>30.46</v>
      </c>
      <c r="Q27" s="201">
        <v>9.6199999999999992</v>
      </c>
      <c r="R27" s="201">
        <v>19.010000000000002</v>
      </c>
      <c r="S27" s="201">
        <v>11.77</v>
      </c>
      <c r="T27" s="201">
        <v>1.19</v>
      </c>
      <c r="U27" s="201">
        <v>59.43</v>
      </c>
      <c r="V27" s="201">
        <v>5.19</v>
      </c>
      <c r="W27" s="201">
        <v>18.78</v>
      </c>
      <c r="X27" s="201">
        <v>62.87</v>
      </c>
      <c r="Y27" s="201">
        <v>0</v>
      </c>
      <c r="Z27">
        <v>0</v>
      </c>
      <c r="AA27" s="201">
        <v>13.09</v>
      </c>
      <c r="AB27" s="201">
        <v>0</v>
      </c>
      <c r="AC27" s="201">
        <v>0</v>
      </c>
      <c r="AD27" s="201">
        <v>0</v>
      </c>
      <c r="AE27" s="201">
        <v>82.39</v>
      </c>
      <c r="AF27" s="201">
        <v>0</v>
      </c>
      <c r="AG27" s="201">
        <v>0</v>
      </c>
      <c r="AH27" s="201">
        <v>0</v>
      </c>
      <c r="AI27" s="201">
        <v>-1.56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118.38</v>
      </c>
      <c r="AQ27" s="201">
        <v>38.25</v>
      </c>
      <c r="AR27" s="201">
        <v>2.7</v>
      </c>
      <c r="AS27" s="201">
        <v>7.66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2.46</v>
      </c>
      <c r="AZ27" s="201">
        <v>4.09</v>
      </c>
      <c r="BA27" s="201">
        <v>3.1</v>
      </c>
      <c r="BB27" s="201">
        <v>2.63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494.49</v>
      </c>
      <c r="L28" s="201">
        <v>11.64</v>
      </c>
      <c r="M28" s="201">
        <v>62.83</v>
      </c>
      <c r="N28" s="201">
        <v>52.13</v>
      </c>
      <c r="O28" s="201">
        <v>72.739999999999995</v>
      </c>
      <c r="P28" s="201">
        <v>30.46</v>
      </c>
      <c r="Q28" s="201">
        <v>9.6199999999999992</v>
      </c>
      <c r="R28" s="201">
        <v>19.010000000000002</v>
      </c>
      <c r="S28" s="201">
        <v>11.77</v>
      </c>
      <c r="T28" s="201">
        <v>1.19</v>
      </c>
      <c r="U28" s="201">
        <v>59.43</v>
      </c>
      <c r="V28" s="201">
        <v>5.19</v>
      </c>
      <c r="W28" s="201">
        <v>18.78</v>
      </c>
      <c r="X28" s="201">
        <v>62.87</v>
      </c>
      <c r="Y28" s="201">
        <v>0</v>
      </c>
      <c r="Z28">
        <v>0</v>
      </c>
      <c r="AA28" s="201">
        <v>13.09</v>
      </c>
      <c r="AB28" s="201">
        <v>0</v>
      </c>
      <c r="AC28" s="201">
        <v>0</v>
      </c>
      <c r="AD28" s="201">
        <v>0</v>
      </c>
      <c r="AE28" s="201">
        <v>82.39</v>
      </c>
      <c r="AF28" s="201">
        <v>0</v>
      </c>
      <c r="AG28" s="201">
        <v>0</v>
      </c>
      <c r="AH28" s="201">
        <v>0</v>
      </c>
      <c r="AI28" s="201">
        <v>-1.56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118.38</v>
      </c>
      <c r="AQ28" s="201">
        <v>38.25</v>
      </c>
      <c r="AR28" s="201">
        <v>12.14</v>
      </c>
      <c r="AS28" s="201">
        <v>7.66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2.46</v>
      </c>
      <c r="AZ28" s="201">
        <v>4.09</v>
      </c>
      <c r="BA28" s="201">
        <v>3.1</v>
      </c>
      <c r="BB28" s="201">
        <v>2.63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494.49</v>
      </c>
      <c r="L29" s="201">
        <v>11.64</v>
      </c>
      <c r="M29" s="201">
        <v>62.83</v>
      </c>
      <c r="N29" s="201">
        <v>52.13</v>
      </c>
      <c r="O29" s="201">
        <v>72.739999999999995</v>
      </c>
      <c r="P29" s="201">
        <v>30.46</v>
      </c>
      <c r="Q29" s="201">
        <v>9.6199999999999992</v>
      </c>
      <c r="R29" s="201">
        <v>19.010000000000002</v>
      </c>
      <c r="S29" s="201">
        <v>11.77</v>
      </c>
      <c r="T29" s="201">
        <v>1.19</v>
      </c>
      <c r="U29" s="201">
        <v>59.43</v>
      </c>
      <c r="V29" s="201">
        <v>5.19</v>
      </c>
      <c r="W29" s="201">
        <v>18.78</v>
      </c>
      <c r="X29" s="201">
        <v>62.87</v>
      </c>
      <c r="Y29" s="201">
        <v>0</v>
      </c>
      <c r="Z29">
        <v>0</v>
      </c>
      <c r="AA29" s="201">
        <v>13.09</v>
      </c>
      <c r="AB29" s="201">
        <v>0</v>
      </c>
      <c r="AC29" s="201">
        <v>0</v>
      </c>
      <c r="AD29" s="201">
        <v>0</v>
      </c>
      <c r="AE29" s="201">
        <v>82.39</v>
      </c>
      <c r="AF29" s="201">
        <v>0</v>
      </c>
      <c r="AG29" s="201">
        <v>0</v>
      </c>
      <c r="AH29" s="201">
        <v>0</v>
      </c>
      <c r="AI29" s="201">
        <v>-1.56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118.38</v>
      </c>
      <c r="AQ29" s="201">
        <v>38.25</v>
      </c>
      <c r="AR29" s="201">
        <v>21.06</v>
      </c>
      <c r="AS29" s="201">
        <v>7.66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2.46</v>
      </c>
      <c r="AZ29" s="201">
        <v>4.09</v>
      </c>
      <c r="BA29" s="201">
        <v>3.1</v>
      </c>
      <c r="BB29" s="201">
        <v>2.63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495.53</v>
      </c>
      <c r="L30" s="201">
        <v>12.02</v>
      </c>
      <c r="M30" s="201">
        <v>62.83</v>
      </c>
      <c r="N30" s="201">
        <v>52.13</v>
      </c>
      <c r="O30" s="201">
        <v>72.739999999999995</v>
      </c>
      <c r="P30" s="201">
        <v>30.46</v>
      </c>
      <c r="Q30" s="201">
        <v>9.6199999999999992</v>
      </c>
      <c r="R30" s="201">
        <v>19.010000000000002</v>
      </c>
      <c r="S30" s="201">
        <v>11.77</v>
      </c>
      <c r="T30" s="201">
        <v>1.47</v>
      </c>
      <c r="U30" s="201">
        <v>59.43</v>
      </c>
      <c r="V30" s="201">
        <v>5.19</v>
      </c>
      <c r="W30" s="201">
        <v>18.78</v>
      </c>
      <c r="X30" s="201">
        <v>62.87</v>
      </c>
      <c r="Y30" s="201">
        <v>0</v>
      </c>
      <c r="Z30">
        <v>0</v>
      </c>
      <c r="AA30" s="201">
        <v>13.09</v>
      </c>
      <c r="AB30" s="201">
        <v>0</v>
      </c>
      <c r="AC30" s="201">
        <v>0</v>
      </c>
      <c r="AD30" s="201">
        <v>0</v>
      </c>
      <c r="AE30" s="201">
        <v>82.39</v>
      </c>
      <c r="AF30" s="201">
        <v>0</v>
      </c>
      <c r="AG30" s="201">
        <v>0</v>
      </c>
      <c r="AH30" s="201">
        <v>0</v>
      </c>
      <c r="AI30" s="201">
        <v>-1.56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118.38</v>
      </c>
      <c r="AQ30" s="201">
        <v>38.25</v>
      </c>
      <c r="AR30" s="201">
        <v>27.07</v>
      </c>
      <c r="AS30" s="201">
        <v>7.66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2.46</v>
      </c>
      <c r="AZ30" s="201">
        <v>4.09</v>
      </c>
      <c r="BA30" s="201">
        <v>3.1</v>
      </c>
      <c r="BB30" s="201">
        <v>2.63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434.37</v>
      </c>
      <c r="L31" s="201">
        <v>6</v>
      </c>
      <c r="M31" s="201">
        <v>62.83</v>
      </c>
      <c r="N31" s="201">
        <v>52.13</v>
      </c>
      <c r="O31" s="201">
        <v>72.739999999999995</v>
      </c>
      <c r="P31" s="201">
        <v>30.46</v>
      </c>
      <c r="Q31" s="201">
        <v>9.6199999999999992</v>
      </c>
      <c r="R31" s="201">
        <v>19.13</v>
      </c>
      <c r="S31" s="201">
        <v>11.77</v>
      </c>
      <c r="T31" s="201">
        <v>1.47</v>
      </c>
      <c r="U31" s="201">
        <v>59.43</v>
      </c>
      <c r="V31" s="201">
        <v>5.19</v>
      </c>
      <c r="W31" s="201">
        <v>18.78</v>
      </c>
      <c r="X31" s="201">
        <v>62.87</v>
      </c>
      <c r="Y31" s="201">
        <v>0</v>
      </c>
      <c r="Z31">
        <v>0</v>
      </c>
      <c r="AA31" s="201">
        <v>13.09</v>
      </c>
      <c r="AB31" s="201">
        <v>0</v>
      </c>
      <c r="AC31" s="201">
        <v>0</v>
      </c>
      <c r="AD31" s="201">
        <v>0</v>
      </c>
      <c r="AE31" s="201">
        <v>82.39</v>
      </c>
      <c r="AF31" s="201">
        <v>0</v>
      </c>
      <c r="AG31" s="201">
        <v>0</v>
      </c>
      <c r="AH31" s="201">
        <v>0</v>
      </c>
      <c r="AI31" s="201">
        <v>-1.56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118.38</v>
      </c>
      <c r="AQ31" s="201">
        <v>38.24</v>
      </c>
      <c r="AR31" s="201">
        <v>36.04</v>
      </c>
      <c r="AS31" s="201">
        <v>7.66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2.46</v>
      </c>
      <c r="AZ31" s="201">
        <v>4.09</v>
      </c>
      <c r="BA31" s="201">
        <v>3.1</v>
      </c>
      <c r="BB31" s="201">
        <v>2.63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415.08</v>
      </c>
      <c r="L32" s="201">
        <v>6</v>
      </c>
      <c r="M32" s="201">
        <v>62.83</v>
      </c>
      <c r="N32" s="201">
        <v>52.13</v>
      </c>
      <c r="O32" s="201">
        <v>72.739999999999995</v>
      </c>
      <c r="P32" s="201">
        <v>30.46</v>
      </c>
      <c r="Q32" s="201">
        <v>9.6199999999999992</v>
      </c>
      <c r="R32" s="201">
        <v>19.13</v>
      </c>
      <c r="S32" s="201">
        <v>11.77</v>
      </c>
      <c r="T32" s="201">
        <v>1.47</v>
      </c>
      <c r="U32" s="201">
        <v>59.43</v>
      </c>
      <c r="V32" s="201">
        <v>5.19</v>
      </c>
      <c r="W32" s="201">
        <v>18.78</v>
      </c>
      <c r="X32" s="201">
        <v>62.87</v>
      </c>
      <c r="Y32" s="201">
        <v>0</v>
      </c>
      <c r="Z32">
        <v>0</v>
      </c>
      <c r="AA32" s="201">
        <v>13.09</v>
      </c>
      <c r="AB32" s="201">
        <v>0</v>
      </c>
      <c r="AC32" s="201">
        <v>0</v>
      </c>
      <c r="AD32" s="201">
        <v>0</v>
      </c>
      <c r="AE32" s="201">
        <v>82.39</v>
      </c>
      <c r="AF32" s="201">
        <v>0</v>
      </c>
      <c r="AG32" s="201">
        <v>0</v>
      </c>
      <c r="AH32" s="201">
        <v>0</v>
      </c>
      <c r="AI32" s="201">
        <v>-1.56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118.38</v>
      </c>
      <c r="AQ32" s="201">
        <v>38.24</v>
      </c>
      <c r="AR32" s="201">
        <v>41.5</v>
      </c>
      <c r="AS32" s="201">
        <v>7.66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2.46</v>
      </c>
      <c r="AZ32" s="201">
        <v>4.09</v>
      </c>
      <c r="BA32" s="201">
        <v>3.1</v>
      </c>
      <c r="BB32" s="201">
        <v>2.63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331.71</v>
      </c>
      <c r="L33" s="201">
        <v>6</v>
      </c>
      <c r="M33" s="201">
        <v>63.89</v>
      </c>
      <c r="N33" s="201">
        <v>52.94</v>
      </c>
      <c r="O33" s="201">
        <v>73.989999999999995</v>
      </c>
      <c r="P33" s="201">
        <v>31.37</v>
      </c>
      <c r="Q33" s="201">
        <v>9.6199999999999992</v>
      </c>
      <c r="R33" s="201">
        <v>9.86</v>
      </c>
      <c r="S33" s="201">
        <v>11.77</v>
      </c>
      <c r="T33" s="201">
        <v>1.47</v>
      </c>
      <c r="U33" s="201">
        <v>59.43</v>
      </c>
      <c r="V33" s="201">
        <v>5.37</v>
      </c>
      <c r="W33" s="201">
        <v>18.78</v>
      </c>
      <c r="X33" s="201">
        <v>62.87</v>
      </c>
      <c r="Y33" s="201">
        <v>0</v>
      </c>
      <c r="Z33">
        <v>0</v>
      </c>
      <c r="AA33" s="201">
        <v>13.09</v>
      </c>
      <c r="AB33" s="201">
        <v>0</v>
      </c>
      <c r="AC33" s="201">
        <v>0</v>
      </c>
      <c r="AD33" s="201">
        <v>0</v>
      </c>
      <c r="AE33" s="201">
        <v>82.39</v>
      </c>
      <c r="AF33" s="201">
        <v>0</v>
      </c>
      <c r="AG33" s="201">
        <v>0</v>
      </c>
      <c r="AH33" s="201">
        <v>0</v>
      </c>
      <c r="AI33" s="201">
        <v>0</v>
      </c>
      <c r="AJ33" s="201">
        <v>21.79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118.38</v>
      </c>
      <c r="AQ33" s="201">
        <v>38.24</v>
      </c>
      <c r="AR33" s="201">
        <v>45.5</v>
      </c>
      <c r="AS33" s="201">
        <v>7.66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2.46</v>
      </c>
      <c r="AZ33" s="201">
        <v>4.09</v>
      </c>
      <c r="BA33" s="201">
        <v>3.1</v>
      </c>
      <c r="BB33" s="201">
        <v>2.63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272.22000000000003</v>
      </c>
      <c r="L34" s="201">
        <v>6</v>
      </c>
      <c r="M34" s="201">
        <v>63.89</v>
      </c>
      <c r="N34" s="201">
        <v>52.94</v>
      </c>
      <c r="O34" s="201">
        <v>73.989999999999995</v>
      </c>
      <c r="P34" s="201">
        <v>31.37</v>
      </c>
      <c r="Q34" s="201">
        <v>9.6199999999999992</v>
      </c>
      <c r="R34" s="201">
        <v>9.86</v>
      </c>
      <c r="S34" s="201">
        <v>11.77</v>
      </c>
      <c r="T34" s="201">
        <v>1.47</v>
      </c>
      <c r="U34" s="201">
        <v>59.43</v>
      </c>
      <c r="V34" s="201">
        <v>5.37</v>
      </c>
      <c r="W34" s="201">
        <v>18.78</v>
      </c>
      <c r="X34" s="201">
        <v>62.87</v>
      </c>
      <c r="Y34" s="201">
        <v>0</v>
      </c>
      <c r="Z34">
        <v>0</v>
      </c>
      <c r="AA34" s="201">
        <v>13.09</v>
      </c>
      <c r="AB34" s="201">
        <v>0</v>
      </c>
      <c r="AC34" s="201">
        <v>0</v>
      </c>
      <c r="AD34" s="201">
        <v>0</v>
      </c>
      <c r="AE34" s="201">
        <v>82.39</v>
      </c>
      <c r="AF34" s="201">
        <v>0</v>
      </c>
      <c r="AG34" s="201">
        <v>0</v>
      </c>
      <c r="AH34" s="201">
        <v>0</v>
      </c>
      <c r="AI34" s="201">
        <v>0</v>
      </c>
      <c r="AJ34" s="201">
        <v>21.79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118.38</v>
      </c>
      <c r="AQ34" s="201">
        <v>38.24</v>
      </c>
      <c r="AR34" s="201">
        <v>45.5</v>
      </c>
      <c r="AS34" s="201">
        <v>7.66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2.46</v>
      </c>
      <c r="AZ34" s="201">
        <v>4.09</v>
      </c>
      <c r="BA34" s="201">
        <v>3.1</v>
      </c>
      <c r="BB34" s="201">
        <v>2.63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273.66000000000003</v>
      </c>
      <c r="L35" s="201">
        <v>6</v>
      </c>
      <c r="M35" s="201">
        <v>63.89</v>
      </c>
      <c r="N35" s="201">
        <v>52.94</v>
      </c>
      <c r="O35" s="201">
        <v>73.989999999999995</v>
      </c>
      <c r="P35" s="201">
        <v>31.37</v>
      </c>
      <c r="Q35" s="201">
        <v>9.6199999999999992</v>
      </c>
      <c r="R35" s="201">
        <v>9.57</v>
      </c>
      <c r="S35" s="201">
        <v>11.76</v>
      </c>
      <c r="T35" s="201">
        <v>1.47</v>
      </c>
      <c r="U35" s="201">
        <v>59.43</v>
      </c>
      <c r="V35" s="201">
        <v>5.37</v>
      </c>
      <c r="W35" s="201">
        <v>18.78</v>
      </c>
      <c r="X35" s="201">
        <v>57.81</v>
      </c>
      <c r="Y35" s="201">
        <v>0</v>
      </c>
      <c r="Z35">
        <v>0</v>
      </c>
      <c r="AA35" s="201">
        <v>13.09</v>
      </c>
      <c r="AB35" s="201">
        <v>0</v>
      </c>
      <c r="AC35" s="201">
        <v>0</v>
      </c>
      <c r="AD35" s="201">
        <v>0</v>
      </c>
      <c r="AE35" s="201">
        <v>82.39</v>
      </c>
      <c r="AF35" s="201">
        <v>0</v>
      </c>
      <c r="AG35" s="201">
        <v>0</v>
      </c>
      <c r="AH35" s="201">
        <v>0</v>
      </c>
      <c r="AI35" s="201">
        <v>0</v>
      </c>
      <c r="AJ35" s="201">
        <v>21.79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118.38</v>
      </c>
      <c r="AQ35" s="201">
        <v>20.98</v>
      </c>
      <c r="AR35" s="201">
        <v>47.5</v>
      </c>
      <c r="AS35" s="201">
        <v>7.66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2.46</v>
      </c>
      <c r="AZ35" s="201">
        <v>4.26</v>
      </c>
      <c r="BA35" s="201">
        <v>3.1</v>
      </c>
      <c r="BB35" s="201">
        <v>2.63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273.66000000000003</v>
      </c>
      <c r="L36" s="201">
        <v>6</v>
      </c>
      <c r="M36" s="201">
        <v>63.89</v>
      </c>
      <c r="N36" s="201">
        <v>52.94</v>
      </c>
      <c r="O36" s="201">
        <v>73.989999999999995</v>
      </c>
      <c r="P36" s="201">
        <v>31.37</v>
      </c>
      <c r="Q36" s="201">
        <v>9.6199999999999992</v>
      </c>
      <c r="R36" s="201">
        <v>9.57</v>
      </c>
      <c r="S36" s="201">
        <v>11.76</v>
      </c>
      <c r="T36" s="201">
        <v>1.47</v>
      </c>
      <c r="U36" s="201">
        <v>59.43</v>
      </c>
      <c r="V36" s="201">
        <v>5.37</v>
      </c>
      <c r="W36" s="201">
        <v>18.78</v>
      </c>
      <c r="X36" s="201">
        <v>57.81</v>
      </c>
      <c r="Y36" s="201">
        <v>0</v>
      </c>
      <c r="Z36">
        <v>0</v>
      </c>
      <c r="AA36" s="201">
        <v>13.09</v>
      </c>
      <c r="AB36" s="201">
        <v>0</v>
      </c>
      <c r="AC36" s="201">
        <v>0</v>
      </c>
      <c r="AD36" s="201">
        <v>0</v>
      </c>
      <c r="AE36" s="201">
        <v>82.39</v>
      </c>
      <c r="AF36" s="201">
        <v>0</v>
      </c>
      <c r="AG36" s="201">
        <v>0</v>
      </c>
      <c r="AH36" s="201">
        <v>0</v>
      </c>
      <c r="AI36" s="201">
        <v>0</v>
      </c>
      <c r="AJ36" s="201">
        <v>21.79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118.38</v>
      </c>
      <c r="AQ36" s="201">
        <v>20.98</v>
      </c>
      <c r="AR36" s="201">
        <v>47.5</v>
      </c>
      <c r="AS36" s="201">
        <v>7.66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2.46</v>
      </c>
      <c r="AZ36" s="201">
        <v>4.26</v>
      </c>
      <c r="BA36" s="201">
        <v>3.1</v>
      </c>
      <c r="BB36" s="201">
        <v>2.63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273.66000000000003</v>
      </c>
      <c r="L37" s="201">
        <v>6</v>
      </c>
      <c r="M37" s="201">
        <v>63.89</v>
      </c>
      <c r="N37" s="201">
        <v>52.94</v>
      </c>
      <c r="O37" s="201">
        <v>73.989999999999995</v>
      </c>
      <c r="P37" s="201">
        <v>31.37</v>
      </c>
      <c r="Q37" s="201">
        <v>5.79</v>
      </c>
      <c r="R37" s="201">
        <v>5.79</v>
      </c>
      <c r="S37" s="201">
        <v>6.76</v>
      </c>
      <c r="T37" s="201">
        <v>0.81</v>
      </c>
      <c r="U37" s="201">
        <v>59.43</v>
      </c>
      <c r="V37" s="201">
        <v>5.37</v>
      </c>
      <c r="W37" s="201">
        <v>18.78</v>
      </c>
      <c r="X37" s="201">
        <v>57.81</v>
      </c>
      <c r="Y37" s="201">
        <v>0</v>
      </c>
      <c r="Z37">
        <v>0</v>
      </c>
      <c r="AA37" s="201">
        <v>13.09</v>
      </c>
      <c r="AB37" s="201">
        <v>0</v>
      </c>
      <c r="AC37" s="201">
        <v>0</v>
      </c>
      <c r="AD37" s="201">
        <v>0</v>
      </c>
      <c r="AE37" s="201">
        <v>82.39</v>
      </c>
      <c r="AF37" s="201">
        <v>0</v>
      </c>
      <c r="AG37" s="201">
        <v>0</v>
      </c>
      <c r="AH37" s="201">
        <v>0</v>
      </c>
      <c r="AI37" s="201">
        <v>0</v>
      </c>
      <c r="AJ37" s="201">
        <v>21.79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118.38</v>
      </c>
      <c r="AQ37" s="201">
        <v>20.440000000000001</v>
      </c>
      <c r="AR37" s="201">
        <v>47.5</v>
      </c>
      <c r="AS37" s="201">
        <v>7.66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2.46</v>
      </c>
      <c r="AZ37" s="201">
        <v>4.26</v>
      </c>
      <c r="BA37" s="201">
        <v>3.1</v>
      </c>
      <c r="BB37" s="201">
        <v>2.46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273.66000000000003</v>
      </c>
      <c r="L38" s="201">
        <v>6</v>
      </c>
      <c r="M38" s="201">
        <v>63.89</v>
      </c>
      <c r="N38" s="201">
        <v>52.94</v>
      </c>
      <c r="O38" s="201">
        <v>73.989999999999995</v>
      </c>
      <c r="P38" s="201">
        <v>31.37</v>
      </c>
      <c r="Q38" s="201">
        <v>5.79</v>
      </c>
      <c r="R38" s="201">
        <v>5.79</v>
      </c>
      <c r="S38" s="201">
        <v>6.76</v>
      </c>
      <c r="T38" s="201">
        <v>0.81</v>
      </c>
      <c r="U38" s="201">
        <v>59.43</v>
      </c>
      <c r="V38" s="201">
        <v>5.37</v>
      </c>
      <c r="W38" s="201">
        <v>18.78</v>
      </c>
      <c r="X38" s="201">
        <v>57.81</v>
      </c>
      <c r="Y38" s="201">
        <v>0</v>
      </c>
      <c r="Z38">
        <v>0</v>
      </c>
      <c r="AA38" s="201">
        <v>13.09</v>
      </c>
      <c r="AB38" s="201">
        <v>0</v>
      </c>
      <c r="AC38" s="201">
        <v>0</v>
      </c>
      <c r="AD38" s="201">
        <v>0</v>
      </c>
      <c r="AE38" s="201">
        <v>82.39</v>
      </c>
      <c r="AF38" s="201">
        <v>0</v>
      </c>
      <c r="AG38" s="201">
        <v>0</v>
      </c>
      <c r="AH38" s="201">
        <v>0</v>
      </c>
      <c r="AI38" s="201">
        <v>0</v>
      </c>
      <c r="AJ38" s="201">
        <v>21.79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118.38</v>
      </c>
      <c r="AQ38" s="201">
        <v>20.440000000000001</v>
      </c>
      <c r="AR38" s="201">
        <v>47.5</v>
      </c>
      <c r="AS38" s="201">
        <v>7.66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2.46</v>
      </c>
      <c r="AZ38" s="201">
        <v>4.26</v>
      </c>
      <c r="BA38" s="201">
        <v>3.1</v>
      </c>
      <c r="BB38" s="201">
        <v>2.46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273.66000000000003</v>
      </c>
      <c r="L39" s="201">
        <v>6</v>
      </c>
      <c r="M39" s="201">
        <v>63.89</v>
      </c>
      <c r="N39" s="201">
        <v>52.94</v>
      </c>
      <c r="O39" s="201">
        <v>73.989999999999995</v>
      </c>
      <c r="P39" s="201">
        <v>31.37</v>
      </c>
      <c r="Q39" s="201">
        <v>5.79</v>
      </c>
      <c r="R39" s="201">
        <v>5.79</v>
      </c>
      <c r="S39" s="201">
        <v>6.76</v>
      </c>
      <c r="T39" s="201">
        <v>0.81</v>
      </c>
      <c r="U39" s="201">
        <v>59.91</v>
      </c>
      <c r="V39" s="201">
        <v>5.37</v>
      </c>
      <c r="W39" s="201">
        <v>18.78</v>
      </c>
      <c r="X39" s="201">
        <v>57.81</v>
      </c>
      <c r="Y39" s="201">
        <v>0</v>
      </c>
      <c r="Z39">
        <v>0</v>
      </c>
      <c r="AA39" s="201">
        <v>13.09</v>
      </c>
      <c r="AB39" s="201">
        <v>0</v>
      </c>
      <c r="AC39" s="201">
        <v>0</v>
      </c>
      <c r="AD39" s="201">
        <v>0</v>
      </c>
      <c r="AE39" s="201">
        <v>82.39</v>
      </c>
      <c r="AF39" s="201">
        <v>0</v>
      </c>
      <c r="AG39" s="201">
        <v>0</v>
      </c>
      <c r="AH39" s="201">
        <v>0</v>
      </c>
      <c r="AI39" s="201">
        <v>0</v>
      </c>
      <c r="AJ39" s="201">
        <v>21.79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118.39</v>
      </c>
      <c r="AQ39" s="201">
        <v>25.31</v>
      </c>
      <c r="AR39" s="201">
        <v>47.5</v>
      </c>
      <c r="AS39" s="201">
        <v>7.66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2.46</v>
      </c>
      <c r="AZ39" s="201">
        <v>4.26</v>
      </c>
      <c r="BA39" s="201">
        <v>3.1</v>
      </c>
      <c r="BB39" s="201">
        <v>2.46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273.66000000000003</v>
      </c>
      <c r="L40" s="201">
        <v>6</v>
      </c>
      <c r="M40" s="201">
        <v>63.89</v>
      </c>
      <c r="N40" s="201">
        <v>52.94</v>
      </c>
      <c r="O40" s="201">
        <v>73.989999999999995</v>
      </c>
      <c r="P40" s="201">
        <v>31.37</v>
      </c>
      <c r="Q40" s="201">
        <v>5.79</v>
      </c>
      <c r="R40" s="201">
        <v>5.79</v>
      </c>
      <c r="S40" s="201">
        <v>6.76</v>
      </c>
      <c r="T40" s="201">
        <v>0.81</v>
      </c>
      <c r="U40" s="201">
        <v>59.96</v>
      </c>
      <c r="V40" s="201">
        <v>5.37</v>
      </c>
      <c r="W40" s="201">
        <v>18.78</v>
      </c>
      <c r="X40" s="201">
        <v>57.81</v>
      </c>
      <c r="Y40" s="201">
        <v>0</v>
      </c>
      <c r="Z40">
        <v>0</v>
      </c>
      <c r="AA40" s="201">
        <v>13.09</v>
      </c>
      <c r="AB40" s="201">
        <v>0</v>
      </c>
      <c r="AC40" s="201">
        <v>0</v>
      </c>
      <c r="AD40" s="201">
        <v>0</v>
      </c>
      <c r="AE40" s="201">
        <v>82.39</v>
      </c>
      <c r="AF40" s="201">
        <v>0</v>
      </c>
      <c r="AG40" s="201">
        <v>0</v>
      </c>
      <c r="AH40" s="201">
        <v>0</v>
      </c>
      <c r="AI40" s="201">
        <v>0</v>
      </c>
      <c r="AJ40" s="201">
        <v>21.79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118.38</v>
      </c>
      <c r="AQ40" s="201">
        <v>25.31</v>
      </c>
      <c r="AR40" s="201">
        <v>47.5</v>
      </c>
      <c r="AS40" s="201">
        <v>7.66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2.46</v>
      </c>
      <c r="AZ40" s="201">
        <v>4.26</v>
      </c>
      <c r="BA40" s="201">
        <v>3.1</v>
      </c>
      <c r="BB40" s="201">
        <v>2.46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273.66000000000003</v>
      </c>
      <c r="L41" s="201">
        <v>6</v>
      </c>
      <c r="M41" s="201">
        <v>63.89</v>
      </c>
      <c r="N41" s="201">
        <v>52.94</v>
      </c>
      <c r="O41" s="201">
        <v>73.989999999999995</v>
      </c>
      <c r="P41" s="201">
        <v>31.37</v>
      </c>
      <c r="Q41" s="201">
        <v>5.79</v>
      </c>
      <c r="R41" s="201">
        <v>5.79</v>
      </c>
      <c r="S41" s="201">
        <v>6.76</v>
      </c>
      <c r="T41" s="201">
        <v>0.81</v>
      </c>
      <c r="U41" s="201">
        <v>59.96</v>
      </c>
      <c r="V41" s="201">
        <v>5.37</v>
      </c>
      <c r="W41" s="201">
        <v>18.78</v>
      </c>
      <c r="X41" s="201">
        <v>57.81</v>
      </c>
      <c r="Y41" s="201">
        <v>0</v>
      </c>
      <c r="Z41">
        <v>0</v>
      </c>
      <c r="AA41" s="201">
        <v>11.67</v>
      </c>
      <c r="AB41" s="201">
        <v>0</v>
      </c>
      <c r="AC41" s="201">
        <v>0</v>
      </c>
      <c r="AD41" s="201">
        <v>0</v>
      </c>
      <c r="AE41" s="201">
        <v>82.39</v>
      </c>
      <c r="AF41" s="201">
        <v>0</v>
      </c>
      <c r="AG41" s="201">
        <v>0</v>
      </c>
      <c r="AH41" s="201">
        <v>0</v>
      </c>
      <c r="AI41" s="201">
        <v>0</v>
      </c>
      <c r="AJ41" s="201">
        <v>21.79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118.38</v>
      </c>
      <c r="AQ41" s="201">
        <v>25.31</v>
      </c>
      <c r="AR41" s="201">
        <v>47.5</v>
      </c>
      <c r="AS41" s="201">
        <v>7.66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2.46</v>
      </c>
      <c r="AZ41" s="201">
        <v>4.26</v>
      </c>
      <c r="BA41" s="201">
        <v>3.1</v>
      </c>
      <c r="BB41" s="201">
        <v>2.46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273.66000000000003</v>
      </c>
      <c r="L42" s="201">
        <v>6</v>
      </c>
      <c r="M42" s="201">
        <v>63.89</v>
      </c>
      <c r="N42" s="201">
        <v>52.94</v>
      </c>
      <c r="O42" s="201">
        <v>73.989999999999995</v>
      </c>
      <c r="P42" s="201">
        <v>31.37</v>
      </c>
      <c r="Q42" s="201">
        <v>5.79</v>
      </c>
      <c r="R42" s="201">
        <v>5.79</v>
      </c>
      <c r="S42" s="201">
        <v>6.76</v>
      </c>
      <c r="T42" s="201">
        <v>0.81</v>
      </c>
      <c r="U42" s="201">
        <v>59.96</v>
      </c>
      <c r="V42" s="201">
        <v>5.37</v>
      </c>
      <c r="W42" s="201">
        <v>18.78</v>
      </c>
      <c r="X42" s="201">
        <v>57.81</v>
      </c>
      <c r="Y42" s="201">
        <v>0</v>
      </c>
      <c r="Z42">
        <v>0</v>
      </c>
      <c r="AA42" s="201">
        <v>11.67</v>
      </c>
      <c r="AB42" s="201">
        <v>0</v>
      </c>
      <c r="AC42" s="201">
        <v>0</v>
      </c>
      <c r="AD42" s="201">
        <v>0</v>
      </c>
      <c r="AE42" s="201">
        <v>82.39</v>
      </c>
      <c r="AF42" s="201">
        <v>0</v>
      </c>
      <c r="AG42" s="201">
        <v>0</v>
      </c>
      <c r="AH42" s="201">
        <v>0</v>
      </c>
      <c r="AI42" s="201">
        <v>0</v>
      </c>
      <c r="AJ42" s="201">
        <v>21.79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118.38</v>
      </c>
      <c r="AQ42" s="201">
        <v>25.31</v>
      </c>
      <c r="AR42" s="201">
        <v>47.5</v>
      </c>
      <c r="AS42" s="201">
        <v>7.66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2.46</v>
      </c>
      <c r="AZ42" s="201">
        <v>4.26</v>
      </c>
      <c r="BA42" s="201">
        <v>3.1</v>
      </c>
      <c r="BB42" s="201">
        <v>2.46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318.55</v>
      </c>
      <c r="L43" s="201">
        <v>6</v>
      </c>
      <c r="M43" s="201">
        <v>63.89</v>
      </c>
      <c r="N43" s="201">
        <v>52.94</v>
      </c>
      <c r="O43" s="201">
        <v>73.989999999999995</v>
      </c>
      <c r="P43" s="201">
        <v>31.37</v>
      </c>
      <c r="Q43" s="201">
        <v>9.6199999999999992</v>
      </c>
      <c r="R43" s="201">
        <v>9.57</v>
      </c>
      <c r="S43" s="201">
        <v>11.77</v>
      </c>
      <c r="T43" s="201">
        <v>1.47</v>
      </c>
      <c r="U43" s="201">
        <v>59.96</v>
      </c>
      <c r="V43" s="201">
        <v>5.19</v>
      </c>
      <c r="W43" s="201">
        <v>17.010000000000002</v>
      </c>
      <c r="X43" s="201">
        <v>51.97</v>
      </c>
      <c r="Y43" s="201">
        <v>0</v>
      </c>
      <c r="Z43">
        <v>0</v>
      </c>
      <c r="AA43" s="201">
        <v>11.67</v>
      </c>
      <c r="AB43" s="201">
        <v>0</v>
      </c>
      <c r="AC43" s="201">
        <v>0</v>
      </c>
      <c r="AD43" s="201">
        <v>0</v>
      </c>
      <c r="AE43" s="201">
        <v>82.39</v>
      </c>
      <c r="AF43" s="201">
        <v>0</v>
      </c>
      <c r="AG43" s="201">
        <v>0</v>
      </c>
      <c r="AH43" s="201">
        <v>0</v>
      </c>
      <c r="AI43" s="201">
        <v>33.75</v>
      </c>
      <c r="AJ43" s="201">
        <v>10.89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119.16</v>
      </c>
      <c r="AQ43" s="201">
        <v>38.299999999999997</v>
      </c>
      <c r="AR43" s="201">
        <v>47.5</v>
      </c>
      <c r="AS43" s="201">
        <v>7.66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2.46</v>
      </c>
      <c r="AZ43" s="201">
        <v>4.26</v>
      </c>
      <c r="BA43" s="201">
        <v>3.1</v>
      </c>
      <c r="BB43" s="201">
        <v>2.63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347.51</v>
      </c>
      <c r="L44" s="201">
        <v>6</v>
      </c>
      <c r="M44" s="201">
        <v>63.89</v>
      </c>
      <c r="N44" s="201">
        <v>52.94</v>
      </c>
      <c r="O44" s="201">
        <v>73.989999999999995</v>
      </c>
      <c r="P44" s="201">
        <v>31.37</v>
      </c>
      <c r="Q44" s="201">
        <v>9.6300000000000008</v>
      </c>
      <c r="R44" s="201">
        <v>9.57</v>
      </c>
      <c r="S44" s="201">
        <v>11.77</v>
      </c>
      <c r="T44" s="201">
        <v>1.47</v>
      </c>
      <c r="U44" s="201">
        <v>59.96</v>
      </c>
      <c r="V44" s="201">
        <v>5.19</v>
      </c>
      <c r="W44" s="201">
        <v>17.010000000000002</v>
      </c>
      <c r="X44" s="201">
        <v>51.97</v>
      </c>
      <c r="Y44" s="201">
        <v>0</v>
      </c>
      <c r="Z44">
        <v>0</v>
      </c>
      <c r="AA44" s="201">
        <v>11.67</v>
      </c>
      <c r="AB44" s="201">
        <v>0</v>
      </c>
      <c r="AC44" s="201">
        <v>0</v>
      </c>
      <c r="AD44" s="201">
        <v>0</v>
      </c>
      <c r="AE44" s="201">
        <v>82.39</v>
      </c>
      <c r="AF44" s="201">
        <v>0</v>
      </c>
      <c r="AG44" s="201">
        <v>0</v>
      </c>
      <c r="AH44" s="201">
        <v>0</v>
      </c>
      <c r="AI44" s="201">
        <v>33.75</v>
      </c>
      <c r="AJ44" s="201">
        <v>10.89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118.98</v>
      </c>
      <c r="AQ44" s="201">
        <v>38.25</v>
      </c>
      <c r="AR44" s="201">
        <v>47.5</v>
      </c>
      <c r="AS44" s="201">
        <v>7.66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2.46</v>
      </c>
      <c r="AZ44" s="201">
        <v>4.26</v>
      </c>
      <c r="BA44" s="201">
        <v>3.1</v>
      </c>
      <c r="BB44" s="201">
        <v>2.63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357.16</v>
      </c>
      <c r="L45" s="201">
        <v>5.79</v>
      </c>
      <c r="M45" s="201">
        <v>63.89</v>
      </c>
      <c r="N45" s="201">
        <v>52.94</v>
      </c>
      <c r="O45" s="201">
        <v>73.989999999999995</v>
      </c>
      <c r="P45" s="201">
        <v>31.37</v>
      </c>
      <c r="Q45" s="201">
        <v>9.6300000000000008</v>
      </c>
      <c r="R45" s="201">
        <v>9.57</v>
      </c>
      <c r="S45" s="201">
        <v>11.77</v>
      </c>
      <c r="T45" s="201">
        <v>1.47</v>
      </c>
      <c r="U45" s="201">
        <v>59.96</v>
      </c>
      <c r="V45" s="201">
        <v>5.19</v>
      </c>
      <c r="W45" s="201">
        <v>17.010000000000002</v>
      </c>
      <c r="X45" s="201">
        <v>55.83</v>
      </c>
      <c r="Y45" s="201">
        <v>0</v>
      </c>
      <c r="Z45">
        <v>0</v>
      </c>
      <c r="AA45" s="201">
        <v>11.67</v>
      </c>
      <c r="AB45" s="201">
        <v>0</v>
      </c>
      <c r="AC45" s="201">
        <v>0</v>
      </c>
      <c r="AD45" s="201">
        <v>0</v>
      </c>
      <c r="AE45" s="201">
        <v>82.39</v>
      </c>
      <c r="AF45" s="201">
        <v>0</v>
      </c>
      <c r="AG45" s="201">
        <v>0</v>
      </c>
      <c r="AH45" s="201">
        <v>0</v>
      </c>
      <c r="AI45" s="201">
        <v>113.91</v>
      </c>
      <c r="AJ45" s="201">
        <v>10.89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118.38</v>
      </c>
      <c r="AQ45" s="201">
        <v>38.25</v>
      </c>
      <c r="AR45" s="201">
        <v>47.5</v>
      </c>
      <c r="AS45" s="201">
        <v>7.66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2.46</v>
      </c>
      <c r="AZ45" s="201">
        <v>4.26</v>
      </c>
      <c r="BA45" s="201">
        <v>3.1</v>
      </c>
      <c r="BB45" s="201">
        <v>2.63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386.12</v>
      </c>
      <c r="L46" s="201">
        <v>5.79</v>
      </c>
      <c r="M46" s="201">
        <v>63.89</v>
      </c>
      <c r="N46" s="201">
        <v>52.94</v>
      </c>
      <c r="O46" s="201">
        <v>73.989999999999995</v>
      </c>
      <c r="P46" s="201">
        <v>31.37</v>
      </c>
      <c r="Q46" s="201">
        <v>9.6300000000000008</v>
      </c>
      <c r="R46" s="201">
        <v>9.57</v>
      </c>
      <c r="S46" s="201">
        <v>11.77</v>
      </c>
      <c r="T46" s="201">
        <v>1.47</v>
      </c>
      <c r="U46" s="201">
        <v>59.96</v>
      </c>
      <c r="V46" s="201">
        <v>5.19</v>
      </c>
      <c r="W46" s="201">
        <v>17.010000000000002</v>
      </c>
      <c r="X46" s="201">
        <v>55.83</v>
      </c>
      <c r="Y46" s="201">
        <v>0</v>
      </c>
      <c r="Z46">
        <v>0</v>
      </c>
      <c r="AA46" s="201">
        <v>11.67</v>
      </c>
      <c r="AB46" s="201">
        <v>0</v>
      </c>
      <c r="AC46" s="201">
        <v>0</v>
      </c>
      <c r="AD46" s="201">
        <v>0</v>
      </c>
      <c r="AE46" s="201">
        <v>82.39</v>
      </c>
      <c r="AF46" s="201">
        <v>0</v>
      </c>
      <c r="AG46" s="201">
        <v>0</v>
      </c>
      <c r="AH46" s="201">
        <v>0</v>
      </c>
      <c r="AI46" s="201">
        <v>113.91</v>
      </c>
      <c r="AJ46" s="201">
        <v>10.89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118.38</v>
      </c>
      <c r="AQ46" s="201">
        <v>38.25</v>
      </c>
      <c r="AR46" s="201">
        <v>47.5</v>
      </c>
      <c r="AS46" s="201">
        <v>7.66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2.46</v>
      </c>
      <c r="AZ46" s="201">
        <v>4.26</v>
      </c>
      <c r="BA46" s="201">
        <v>3.1</v>
      </c>
      <c r="BB46" s="201">
        <v>2.63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386.12</v>
      </c>
      <c r="L47" s="201">
        <v>5.79</v>
      </c>
      <c r="M47" s="201">
        <v>63.89</v>
      </c>
      <c r="N47" s="201">
        <v>52.94</v>
      </c>
      <c r="O47" s="201">
        <v>73.989999999999995</v>
      </c>
      <c r="P47" s="201">
        <v>31.37</v>
      </c>
      <c r="Q47" s="201">
        <v>9.6300000000000008</v>
      </c>
      <c r="R47" s="201">
        <v>9.57</v>
      </c>
      <c r="S47" s="201">
        <v>11.77</v>
      </c>
      <c r="T47" s="201">
        <v>1.47</v>
      </c>
      <c r="U47" s="201">
        <v>59.96</v>
      </c>
      <c r="V47" s="201">
        <v>5.19</v>
      </c>
      <c r="W47" s="201">
        <v>18.78</v>
      </c>
      <c r="X47" s="201">
        <v>62.87</v>
      </c>
      <c r="Y47" s="201">
        <v>0</v>
      </c>
      <c r="Z47">
        <v>0</v>
      </c>
      <c r="AA47" s="201">
        <v>11.67</v>
      </c>
      <c r="AB47" s="201">
        <v>0</v>
      </c>
      <c r="AC47" s="201">
        <v>0</v>
      </c>
      <c r="AD47" s="201">
        <v>0</v>
      </c>
      <c r="AE47" s="201">
        <v>82.39</v>
      </c>
      <c r="AF47" s="201">
        <v>0</v>
      </c>
      <c r="AG47" s="201">
        <v>0</v>
      </c>
      <c r="AH47" s="201">
        <v>0</v>
      </c>
      <c r="AI47" s="201">
        <v>122.35</v>
      </c>
      <c r="AJ47" s="201">
        <v>10.89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118.38</v>
      </c>
      <c r="AQ47" s="201">
        <v>38.25</v>
      </c>
      <c r="AR47" s="201">
        <v>47.5</v>
      </c>
      <c r="AS47" s="201">
        <v>7.66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2.46</v>
      </c>
      <c r="AZ47" s="201">
        <v>4.26</v>
      </c>
      <c r="BA47" s="201">
        <v>3.1</v>
      </c>
      <c r="BB47" s="201">
        <v>2.63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424.73</v>
      </c>
      <c r="L48" s="201">
        <v>5.79</v>
      </c>
      <c r="M48" s="201">
        <v>63.89</v>
      </c>
      <c r="N48" s="201">
        <v>52.94</v>
      </c>
      <c r="O48" s="201">
        <v>73.989999999999995</v>
      </c>
      <c r="P48" s="201">
        <v>31.37</v>
      </c>
      <c r="Q48" s="201">
        <v>9.6300000000000008</v>
      </c>
      <c r="R48" s="201">
        <v>9.57</v>
      </c>
      <c r="S48" s="201">
        <v>11.77</v>
      </c>
      <c r="T48" s="201">
        <v>1.47</v>
      </c>
      <c r="U48" s="201">
        <v>59.96</v>
      </c>
      <c r="V48" s="201">
        <v>5.19</v>
      </c>
      <c r="W48" s="201">
        <v>18.78</v>
      </c>
      <c r="X48" s="201">
        <v>62.87</v>
      </c>
      <c r="Y48" s="201">
        <v>0</v>
      </c>
      <c r="Z48">
        <v>0</v>
      </c>
      <c r="AA48" s="201">
        <v>11.67</v>
      </c>
      <c r="AB48" s="201">
        <v>0</v>
      </c>
      <c r="AC48" s="201">
        <v>0</v>
      </c>
      <c r="AD48" s="201">
        <v>0</v>
      </c>
      <c r="AE48" s="201">
        <v>82.39</v>
      </c>
      <c r="AF48" s="201">
        <v>0</v>
      </c>
      <c r="AG48" s="201">
        <v>0</v>
      </c>
      <c r="AH48" s="201">
        <v>0</v>
      </c>
      <c r="AI48" s="201">
        <v>122.35</v>
      </c>
      <c r="AJ48" s="201">
        <v>10.89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118.38</v>
      </c>
      <c r="AQ48" s="201">
        <v>38.25</v>
      </c>
      <c r="AR48" s="201">
        <v>47</v>
      </c>
      <c r="AS48" s="201">
        <v>7.66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2.46</v>
      </c>
      <c r="AZ48" s="201">
        <v>4.26</v>
      </c>
      <c r="BA48" s="201">
        <v>3.1</v>
      </c>
      <c r="BB48" s="201">
        <v>2.63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444.04</v>
      </c>
      <c r="L49" s="201">
        <v>5.79</v>
      </c>
      <c r="M49" s="201">
        <v>63.89</v>
      </c>
      <c r="N49" s="201">
        <v>52.94</v>
      </c>
      <c r="O49" s="201">
        <v>73.989999999999995</v>
      </c>
      <c r="P49" s="201">
        <v>31.37</v>
      </c>
      <c r="Q49" s="201">
        <v>9.6300000000000008</v>
      </c>
      <c r="R49" s="201">
        <v>9.57</v>
      </c>
      <c r="S49" s="201">
        <v>11.77</v>
      </c>
      <c r="T49" s="201">
        <v>1.47</v>
      </c>
      <c r="U49" s="201">
        <v>59.96</v>
      </c>
      <c r="V49" s="201">
        <v>5.19</v>
      </c>
      <c r="W49" s="201">
        <v>18.78</v>
      </c>
      <c r="X49" s="201">
        <v>62.87</v>
      </c>
      <c r="Y49" s="201">
        <v>0</v>
      </c>
      <c r="Z49">
        <v>0</v>
      </c>
      <c r="AA49" s="201">
        <v>11.67</v>
      </c>
      <c r="AB49" s="201">
        <v>0</v>
      </c>
      <c r="AC49" s="201">
        <v>0</v>
      </c>
      <c r="AD49" s="201">
        <v>0</v>
      </c>
      <c r="AE49" s="201">
        <v>82.39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118.38</v>
      </c>
      <c r="AQ49" s="201">
        <v>38.25</v>
      </c>
      <c r="AR49" s="201">
        <v>47</v>
      </c>
      <c r="AS49" s="201">
        <v>7.66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2.46</v>
      </c>
      <c r="AZ49" s="201">
        <v>4.26</v>
      </c>
      <c r="BA49" s="201">
        <v>3.1</v>
      </c>
      <c r="BB49" s="201">
        <v>2.63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463.34</v>
      </c>
      <c r="L50" s="201">
        <v>5.79</v>
      </c>
      <c r="M50" s="201">
        <v>63.89</v>
      </c>
      <c r="N50" s="201">
        <v>52.94</v>
      </c>
      <c r="O50" s="201">
        <v>73.989999999999995</v>
      </c>
      <c r="P50" s="201">
        <v>31.37</v>
      </c>
      <c r="Q50" s="201">
        <v>9.6300000000000008</v>
      </c>
      <c r="R50" s="201">
        <v>9.57</v>
      </c>
      <c r="S50" s="201">
        <v>11.77</v>
      </c>
      <c r="T50" s="201">
        <v>1.47</v>
      </c>
      <c r="U50" s="201">
        <v>59.96</v>
      </c>
      <c r="V50" s="201">
        <v>5.19</v>
      </c>
      <c r="W50" s="201">
        <v>18.78</v>
      </c>
      <c r="X50" s="201">
        <v>62.87</v>
      </c>
      <c r="Y50" s="201">
        <v>0</v>
      </c>
      <c r="Z50">
        <v>0</v>
      </c>
      <c r="AA50" s="201">
        <v>11.67</v>
      </c>
      <c r="AB50" s="201">
        <v>0</v>
      </c>
      <c r="AC50" s="201">
        <v>0</v>
      </c>
      <c r="AD50" s="201">
        <v>0</v>
      </c>
      <c r="AE50" s="201">
        <v>82.39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118.38</v>
      </c>
      <c r="AQ50" s="201">
        <v>38.25</v>
      </c>
      <c r="AR50" s="201">
        <v>47</v>
      </c>
      <c r="AS50" s="201">
        <v>7.66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2.46</v>
      </c>
      <c r="AZ50" s="201">
        <v>4.26</v>
      </c>
      <c r="BA50" s="201">
        <v>3.1</v>
      </c>
      <c r="BB50" s="201">
        <v>2.63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494.49</v>
      </c>
      <c r="L51" s="201">
        <v>11.64</v>
      </c>
      <c r="M51" s="201">
        <v>65.66</v>
      </c>
      <c r="N51" s="201">
        <v>54.21</v>
      </c>
      <c r="O51" s="201">
        <v>75.900000000000006</v>
      </c>
      <c r="P51" s="201">
        <v>32.58</v>
      </c>
      <c r="Q51" s="201">
        <v>9.6300000000000008</v>
      </c>
      <c r="R51" s="201">
        <v>9.57</v>
      </c>
      <c r="S51" s="201">
        <v>11.77</v>
      </c>
      <c r="T51" s="201">
        <v>1.47</v>
      </c>
      <c r="U51" s="201">
        <v>59.96</v>
      </c>
      <c r="V51" s="201">
        <v>5.19</v>
      </c>
      <c r="W51" s="201">
        <v>18.78</v>
      </c>
      <c r="X51" s="201">
        <v>62.87</v>
      </c>
      <c r="Y51" s="201">
        <v>0</v>
      </c>
      <c r="Z51">
        <v>0</v>
      </c>
      <c r="AA51" s="201">
        <v>11.67</v>
      </c>
      <c r="AB51" s="201">
        <v>0</v>
      </c>
      <c r="AC51" s="201">
        <v>0</v>
      </c>
      <c r="AD51" s="201">
        <v>0</v>
      </c>
      <c r="AE51" s="201">
        <v>82.39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118.38</v>
      </c>
      <c r="AQ51" s="201">
        <v>38.25</v>
      </c>
      <c r="AR51" s="201">
        <v>47</v>
      </c>
      <c r="AS51" s="201">
        <v>7.66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2.46</v>
      </c>
      <c r="AZ51" s="201">
        <v>4.26</v>
      </c>
      <c r="BA51" s="201">
        <v>3.1</v>
      </c>
      <c r="BB51" s="201">
        <v>2.63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494.49</v>
      </c>
      <c r="L52" s="201">
        <v>11.64</v>
      </c>
      <c r="M52" s="201">
        <v>65.69</v>
      </c>
      <c r="N52" s="201">
        <v>54.23</v>
      </c>
      <c r="O52" s="201">
        <v>75.900000000000006</v>
      </c>
      <c r="P52" s="201">
        <v>32.69</v>
      </c>
      <c r="Q52" s="201">
        <v>9.6300000000000008</v>
      </c>
      <c r="R52" s="201">
        <v>9.57</v>
      </c>
      <c r="S52" s="201">
        <v>11.77</v>
      </c>
      <c r="T52" s="201">
        <v>1.47</v>
      </c>
      <c r="U52" s="201">
        <v>59.96</v>
      </c>
      <c r="V52" s="201">
        <v>5.19</v>
      </c>
      <c r="W52" s="201">
        <v>18.78</v>
      </c>
      <c r="X52" s="201">
        <v>62.87</v>
      </c>
      <c r="Y52" s="201">
        <v>0</v>
      </c>
      <c r="Z52">
        <v>0</v>
      </c>
      <c r="AA52" s="201">
        <v>11.67</v>
      </c>
      <c r="AB52" s="201">
        <v>0</v>
      </c>
      <c r="AC52" s="201">
        <v>0</v>
      </c>
      <c r="AD52" s="201">
        <v>0</v>
      </c>
      <c r="AE52" s="201">
        <v>82.39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118.38</v>
      </c>
      <c r="AQ52" s="201">
        <v>38.25</v>
      </c>
      <c r="AR52" s="201">
        <v>47</v>
      </c>
      <c r="AS52" s="201">
        <v>7.66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2.46</v>
      </c>
      <c r="AZ52" s="201">
        <v>4.26</v>
      </c>
      <c r="BA52" s="201">
        <v>3.1</v>
      </c>
      <c r="BB52" s="201">
        <v>2.63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494.49</v>
      </c>
      <c r="L53" s="201">
        <v>11.64</v>
      </c>
      <c r="M53" s="201">
        <v>65.69</v>
      </c>
      <c r="N53" s="201">
        <v>54.23</v>
      </c>
      <c r="O53" s="201">
        <v>75.900000000000006</v>
      </c>
      <c r="P53" s="201">
        <v>32.69</v>
      </c>
      <c r="Q53" s="201">
        <v>9.6300000000000008</v>
      </c>
      <c r="R53" s="201">
        <v>9.57</v>
      </c>
      <c r="S53" s="201">
        <v>11.77</v>
      </c>
      <c r="T53" s="201">
        <v>1.47</v>
      </c>
      <c r="U53" s="201">
        <v>59.96</v>
      </c>
      <c r="V53" s="201">
        <v>5.19</v>
      </c>
      <c r="W53" s="201">
        <v>18.78</v>
      </c>
      <c r="X53" s="201">
        <v>55.83</v>
      </c>
      <c r="Y53" s="201">
        <v>0</v>
      </c>
      <c r="Z53">
        <v>0</v>
      </c>
      <c r="AA53" s="201">
        <v>11.67</v>
      </c>
      <c r="AB53" s="201">
        <v>0</v>
      </c>
      <c r="AC53" s="201">
        <v>0</v>
      </c>
      <c r="AD53" s="201">
        <v>0</v>
      </c>
      <c r="AE53" s="201">
        <v>82.39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105</v>
      </c>
      <c r="AN53" s="201">
        <v>0</v>
      </c>
      <c r="AO53">
        <v>0</v>
      </c>
      <c r="AP53" s="201">
        <v>118.38</v>
      </c>
      <c r="AQ53" s="201">
        <v>38.25</v>
      </c>
      <c r="AR53" s="201">
        <v>47</v>
      </c>
      <c r="AS53" s="201">
        <v>7.66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2.46</v>
      </c>
      <c r="AZ53" s="201">
        <v>4.26</v>
      </c>
      <c r="BA53" s="201">
        <v>3.1</v>
      </c>
      <c r="BB53" s="201">
        <v>2.63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494.49</v>
      </c>
      <c r="L54" s="201">
        <v>11.64</v>
      </c>
      <c r="M54" s="201">
        <v>65.69</v>
      </c>
      <c r="N54" s="201">
        <v>54.23</v>
      </c>
      <c r="O54" s="201">
        <v>75.900000000000006</v>
      </c>
      <c r="P54" s="201">
        <v>32.69</v>
      </c>
      <c r="Q54" s="201">
        <v>9.6300000000000008</v>
      </c>
      <c r="R54" s="201">
        <v>9.57</v>
      </c>
      <c r="S54" s="201">
        <v>11.77</v>
      </c>
      <c r="T54" s="201">
        <v>1.47</v>
      </c>
      <c r="U54" s="201">
        <v>59.96</v>
      </c>
      <c r="V54" s="201">
        <v>5.19</v>
      </c>
      <c r="W54" s="201">
        <v>18.78</v>
      </c>
      <c r="X54" s="201">
        <v>62.87</v>
      </c>
      <c r="Y54" s="201">
        <v>0</v>
      </c>
      <c r="Z54">
        <v>0</v>
      </c>
      <c r="AA54" s="201">
        <v>11.67</v>
      </c>
      <c r="AB54" s="201">
        <v>0</v>
      </c>
      <c r="AC54" s="201">
        <v>0</v>
      </c>
      <c r="AD54" s="201">
        <v>0</v>
      </c>
      <c r="AE54" s="201">
        <v>82.39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105</v>
      </c>
      <c r="AN54" s="201">
        <v>0</v>
      </c>
      <c r="AO54">
        <v>0</v>
      </c>
      <c r="AP54" s="201">
        <v>118.38</v>
      </c>
      <c r="AQ54" s="201">
        <v>38.25</v>
      </c>
      <c r="AR54" s="201">
        <v>47</v>
      </c>
      <c r="AS54" s="201">
        <v>7.66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2.46</v>
      </c>
      <c r="AZ54" s="201">
        <v>4.26</v>
      </c>
      <c r="BA54" s="201">
        <v>3.1</v>
      </c>
      <c r="BB54" s="201">
        <v>2.63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420</v>
      </c>
      <c r="L55" s="201">
        <v>5.77</v>
      </c>
      <c r="M55" s="201">
        <v>65.69</v>
      </c>
      <c r="N55" s="201">
        <v>54.23</v>
      </c>
      <c r="O55" s="201">
        <v>75.900000000000006</v>
      </c>
      <c r="P55" s="201">
        <v>29.84</v>
      </c>
      <c r="Q55" s="201">
        <v>9.6199999999999992</v>
      </c>
      <c r="R55" s="201">
        <v>9.57</v>
      </c>
      <c r="S55" s="201">
        <v>11.77</v>
      </c>
      <c r="T55" s="201">
        <v>1.47</v>
      </c>
      <c r="U55" s="201">
        <v>59.96</v>
      </c>
      <c r="V55" s="201">
        <v>5.19</v>
      </c>
      <c r="W55" s="201">
        <v>18.78</v>
      </c>
      <c r="X55" s="201">
        <v>62.87</v>
      </c>
      <c r="Y55" s="201">
        <v>0</v>
      </c>
      <c r="Z55">
        <v>0</v>
      </c>
      <c r="AA55" s="201">
        <v>11.67</v>
      </c>
      <c r="AB55" s="201">
        <v>0</v>
      </c>
      <c r="AC55" s="201">
        <v>0</v>
      </c>
      <c r="AD55" s="201">
        <v>0</v>
      </c>
      <c r="AE55" s="201">
        <v>82.39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105</v>
      </c>
      <c r="AN55" s="201">
        <v>0</v>
      </c>
      <c r="AO55">
        <v>0</v>
      </c>
      <c r="AP55" s="201">
        <v>118.38</v>
      </c>
      <c r="AQ55" s="201">
        <v>38.25</v>
      </c>
      <c r="AR55" s="201">
        <v>47</v>
      </c>
      <c r="AS55" s="201">
        <v>7.66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2.46</v>
      </c>
      <c r="AZ55" s="201">
        <v>4.26</v>
      </c>
      <c r="BA55" s="201">
        <v>3.1</v>
      </c>
      <c r="BB55" s="201">
        <v>2.63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366.81</v>
      </c>
      <c r="L56" s="201">
        <v>5.77</v>
      </c>
      <c r="M56" s="201">
        <v>65.69</v>
      </c>
      <c r="N56" s="201">
        <v>54.23</v>
      </c>
      <c r="O56" s="201">
        <v>75.900000000000006</v>
      </c>
      <c r="P56" s="201">
        <v>27.39</v>
      </c>
      <c r="Q56" s="201">
        <v>9.6199999999999992</v>
      </c>
      <c r="R56" s="201">
        <v>9.57</v>
      </c>
      <c r="S56" s="201">
        <v>11.77</v>
      </c>
      <c r="T56" s="201">
        <v>1.47</v>
      </c>
      <c r="U56" s="201">
        <v>59.96</v>
      </c>
      <c r="V56" s="201">
        <v>5.19</v>
      </c>
      <c r="W56" s="201">
        <v>18.78</v>
      </c>
      <c r="X56" s="201">
        <v>62.87</v>
      </c>
      <c r="Y56" s="201">
        <v>0</v>
      </c>
      <c r="Z56">
        <v>0</v>
      </c>
      <c r="AA56" s="201">
        <v>10.210000000000001</v>
      </c>
      <c r="AB56" s="201">
        <v>0</v>
      </c>
      <c r="AC56" s="201">
        <v>0</v>
      </c>
      <c r="AD56" s="201">
        <v>0</v>
      </c>
      <c r="AE56" s="201">
        <v>82.39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105</v>
      </c>
      <c r="AN56" s="201">
        <v>0</v>
      </c>
      <c r="AO56">
        <v>0</v>
      </c>
      <c r="AP56" s="201">
        <v>118.38</v>
      </c>
      <c r="AQ56" s="201">
        <v>38.25</v>
      </c>
      <c r="AR56" s="201">
        <v>47</v>
      </c>
      <c r="AS56" s="201">
        <v>7.66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2.46</v>
      </c>
      <c r="AZ56" s="201">
        <v>4.26</v>
      </c>
      <c r="BA56" s="201">
        <v>3.1</v>
      </c>
      <c r="BB56" s="201">
        <v>2.63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366.81</v>
      </c>
      <c r="L57" s="201">
        <v>5.77</v>
      </c>
      <c r="M57" s="201">
        <v>65.69</v>
      </c>
      <c r="N57" s="201">
        <v>54.23</v>
      </c>
      <c r="O57" s="201">
        <v>75.900000000000006</v>
      </c>
      <c r="P57" s="201">
        <v>25.67</v>
      </c>
      <c r="Q57" s="201">
        <v>9.6199999999999992</v>
      </c>
      <c r="R57" s="201">
        <v>9.57</v>
      </c>
      <c r="S57" s="201">
        <v>11.77</v>
      </c>
      <c r="T57" s="201">
        <v>1.47</v>
      </c>
      <c r="U57" s="201">
        <v>59.96</v>
      </c>
      <c r="V57" s="201">
        <v>5.19</v>
      </c>
      <c r="W57" s="201">
        <v>18.78</v>
      </c>
      <c r="X57" s="201">
        <v>62.87</v>
      </c>
      <c r="Y57" s="201">
        <v>0</v>
      </c>
      <c r="Z57">
        <v>0</v>
      </c>
      <c r="AA57" s="201">
        <v>10.210000000000001</v>
      </c>
      <c r="AB57" s="201">
        <v>0</v>
      </c>
      <c r="AC57" s="201">
        <v>0</v>
      </c>
      <c r="AD57" s="201">
        <v>0</v>
      </c>
      <c r="AE57" s="201">
        <v>82.39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105</v>
      </c>
      <c r="AN57" s="201">
        <v>0</v>
      </c>
      <c r="AO57">
        <v>0</v>
      </c>
      <c r="AP57" s="201">
        <v>118.38</v>
      </c>
      <c r="AQ57" s="201">
        <v>38.25</v>
      </c>
      <c r="AR57" s="201">
        <v>47</v>
      </c>
      <c r="AS57" s="201">
        <v>7.66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2.46</v>
      </c>
      <c r="AZ57" s="201">
        <v>4.26</v>
      </c>
      <c r="BA57" s="201">
        <v>3.1</v>
      </c>
      <c r="BB57" s="201">
        <v>2.63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386.12</v>
      </c>
      <c r="L58" s="201">
        <v>5.77</v>
      </c>
      <c r="M58" s="201">
        <v>65.69</v>
      </c>
      <c r="N58" s="201">
        <v>54.23</v>
      </c>
      <c r="O58" s="201">
        <v>75.900000000000006</v>
      </c>
      <c r="P58" s="201">
        <v>25.67</v>
      </c>
      <c r="Q58" s="201">
        <v>9.6199999999999992</v>
      </c>
      <c r="R58" s="201">
        <v>9.57</v>
      </c>
      <c r="S58" s="201">
        <v>11.77</v>
      </c>
      <c r="T58" s="201">
        <v>1.47</v>
      </c>
      <c r="U58" s="201">
        <v>59.96</v>
      </c>
      <c r="V58" s="201">
        <v>5.19</v>
      </c>
      <c r="W58" s="201">
        <v>18.78</v>
      </c>
      <c r="X58" s="201">
        <v>55.83</v>
      </c>
      <c r="Y58" s="201">
        <v>0</v>
      </c>
      <c r="Z58">
        <v>0</v>
      </c>
      <c r="AA58" s="201">
        <v>10.210000000000001</v>
      </c>
      <c r="AB58" s="201">
        <v>0</v>
      </c>
      <c r="AC58" s="201">
        <v>0</v>
      </c>
      <c r="AD58" s="201">
        <v>0</v>
      </c>
      <c r="AE58" s="201">
        <v>82.39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105</v>
      </c>
      <c r="AN58" s="201">
        <v>0</v>
      </c>
      <c r="AO58">
        <v>0</v>
      </c>
      <c r="AP58" s="201">
        <v>118.38</v>
      </c>
      <c r="AQ58" s="201">
        <v>38.25</v>
      </c>
      <c r="AR58" s="201">
        <v>47</v>
      </c>
      <c r="AS58" s="201">
        <v>7.66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2.46</v>
      </c>
      <c r="AZ58" s="201">
        <v>4.26</v>
      </c>
      <c r="BA58" s="201">
        <v>3.1</v>
      </c>
      <c r="BB58" s="201">
        <v>2.63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434.38</v>
      </c>
      <c r="L59" s="201">
        <v>5.77</v>
      </c>
      <c r="M59" s="201">
        <v>65.69</v>
      </c>
      <c r="N59" s="201">
        <v>54.23</v>
      </c>
      <c r="O59" s="201">
        <v>75.900000000000006</v>
      </c>
      <c r="P59" s="201">
        <v>25.67</v>
      </c>
      <c r="Q59" s="201">
        <v>9.6199999999999992</v>
      </c>
      <c r="R59" s="201">
        <v>9.57</v>
      </c>
      <c r="S59" s="201">
        <v>11.77</v>
      </c>
      <c r="T59" s="201">
        <v>1.47</v>
      </c>
      <c r="U59" s="201">
        <v>59.96</v>
      </c>
      <c r="V59" s="201">
        <v>5.19</v>
      </c>
      <c r="W59" s="201">
        <v>16.98</v>
      </c>
      <c r="X59" s="201">
        <v>55.78</v>
      </c>
      <c r="Y59" s="201">
        <v>0</v>
      </c>
      <c r="Z59">
        <v>0</v>
      </c>
      <c r="AA59" s="201">
        <v>10.210000000000001</v>
      </c>
      <c r="AB59" s="201">
        <v>0</v>
      </c>
      <c r="AC59" s="201">
        <v>0</v>
      </c>
      <c r="AD59" s="201">
        <v>0</v>
      </c>
      <c r="AE59" s="201">
        <v>82.39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105</v>
      </c>
      <c r="AN59" s="201">
        <v>0</v>
      </c>
      <c r="AO59">
        <v>0</v>
      </c>
      <c r="AP59" s="201">
        <v>118.38</v>
      </c>
      <c r="AQ59" s="201">
        <v>38.25</v>
      </c>
      <c r="AR59" s="201">
        <v>47</v>
      </c>
      <c r="AS59" s="201">
        <v>7.66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2.46</v>
      </c>
      <c r="AZ59" s="201">
        <v>4.26</v>
      </c>
      <c r="BA59" s="201">
        <v>3.1</v>
      </c>
      <c r="BB59" s="201">
        <v>2.63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491.2</v>
      </c>
      <c r="L60" s="201">
        <v>6.03</v>
      </c>
      <c r="M60" s="201">
        <v>65.69</v>
      </c>
      <c r="N60" s="201">
        <v>54.23</v>
      </c>
      <c r="O60" s="201">
        <v>75.900000000000006</v>
      </c>
      <c r="P60" s="201">
        <v>25.67</v>
      </c>
      <c r="Q60" s="201">
        <v>9.6199999999999992</v>
      </c>
      <c r="R60" s="201">
        <v>9.57</v>
      </c>
      <c r="S60" s="201">
        <v>11.77</v>
      </c>
      <c r="T60" s="201">
        <v>1.47</v>
      </c>
      <c r="U60" s="201">
        <v>59.96</v>
      </c>
      <c r="V60" s="201">
        <v>5.19</v>
      </c>
      <c r="W60" s="201">
        <v>17.010000000000002</v>
      </c>
      <c r="X60" s="201">
        <v>55.83</v>
      </c>
      <c r="Y60" s="201">
        <v>0</v>
      </c>
      <c r="Z60">
        <v>0</v>
      </c>
      <c r="AA60" s="201">
        <v>10.210000000000001</v>
      </c>
      <c r="AB60" s="201">
        <v>0</v>
      </c>
      <c r="AC60" s="201">
        <v>0</v>
      </c>
      <c r="AD60" s="201">
        <v>0</v>
      </c>
      <c r="AE60" s="201">
        <v>82.39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105</v>
      </c>
      <c r="AN60" s="201">
        <v>0</v>
      </c>
      <c r="AO60">
        <v>0</v>
      </c>
      <c r="AP60" s="201">
        <v>118.38</v>
      </c>
      <c r="AQ60" s="201">
        <v>38.25</v>
      </c>
      <c r="AR60" s="201">
        <v>47</v>
      </c>
      <c r="AS60" s="201">
        <v>7.66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2.46</v>
      </c>
      <c r="AZ60" s="201">
        <v>4.26</v>
      </c>
      <c r="BA60" s="201">
        <v>3.1</v>
      </c>
      <c r="BB60" s="201">
        <v>2.63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494.49</v>
      </c>
      <c r="L61" s="201">
        <v>6.03</v>
      </c>
      <c r="M61" s="201">
        <v>63.95</v>
      </c>
      <c r="N61" s="201">
        <v>52.98</v>
      </c>
      <c r="O61" s="201">
        <v>74.05</v>
      </c>
      <c r="P61" s="201">
        <v>24.63</v>
      </c>
      <c r="Q61" s="201">
        <v>9.4499999999999993</v>
      </c>
      <c r="R61" s="201">
        <v>9.2899999999999991</v>
      </c>
      <c r="S61" s="201">
        <v>11.5</v>
      </c>
      <c r="T61" s="201">
        <v>1.47</v>
      </c>
      <c r="U61" s="201">
        <v>59.96</v>
      </c>
      <c r="V61" s="201">
        <v>4.72</v>
      </c>
      <c r="W61" s="201">
        <v>17.010000000000002</v>
      </c>
      <c r="X61" s="201">
        <v>55.83</v>
      </c>
      <c r="Y61" s="201">
        <v>0</v>
      </c>
      <c r="Z61">
        <v>0</v>
      </c>
      <c r="AA61" s="201">
        <v>10.210000000000001</v>
      </c>
      <c r="AB61" s="201">
        <v>0</v>
      </c>
      <c r="AC61" s="201">
        <v>0</v>
      </c>
      <c r="AD61" s="201">
        <v>0</v>
      </c>
      <c r="AE61" s="201">
        <v>82.39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105</v>
      </c>
      <c r="AN61" s="201">
        <v>0</v>
      </c>
      <c r="AO61">
        <v>0</v>
      </c>
      <c r="AP61" s="201">
        <v>118.38</v>
      </c>
      <c r="AQ61" s="201">
        <v>38.25</v>
      </c>
      <c r="AR61" s="201">
        <v>47</v>
      </c>
      <c r="AS61" s="201">
        <v>7.66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2.46</v>
      </c>
      <c r="AZ61" s="201">
        <v>4.26</v>
      </c>
      <c r="BA61" s="201">
        <v>3.1</v>
      </c>
      <c r="BB61" s="201">
        <v>2.63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494.49</v>
      </c>
      <c r="L62" s="201">
        <v>6.03</v>
      </c>
      <c r="M62" s="201">
        <v>63.95</v>
      </c>
      <c r="N62" s="201">
        <v>52.98</v>
      </c>
      <c r="O62" s="201">
        <v>74.05</v>
      </c>
      <c r="P62" s="201">
        <v>24.63</v>
      </c>
      <c r="Q62" s="201">
        <v>9.4499999999999993</v>
      </c>
      <c r="R62" s="201">
        <v>9.2899999999999991</v>
      </c>
      <c r="S62" s="201">
        <v>11.5</v>
      </c>
      <c r="T62" s="201">
        <v>1.47</v>
      </c>
      <c r="U62" s="201">
        <v>59.96</v>
      </c>
      <c r="V62" s="201">
        <v>4.72</v>
      </c>
      <c r="W62" s="201">
        <v>17.010000000000002</v>
      </c>
      <c r="X62" s="201">
        <v>55.83</v>
      </c>
      <c r="Y62" s="201">
        <v>0</v>
      </c>
      <c r="Z62">
        <v>0</v>
      </c>
      <c r="AA62" s="201">
        <v>10.210000000000001</v>
      </c>
      <c r="AB62" s="201">
        <v>0</v>
      </c>
      <c r="AC62" s="201">
        <v>0</v>
      </c>
      <c r="AD62" s="201">
        <v>0</v>
      </c>
      <c r="AE62" s="201">
        <v>80.63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105</v>
      </c>
      <c r="AN62" s="201">
        <v>0</v>
      </c>
      <c r="AO62">
        <v>0</v>
      </c>
      <c r="AP62" s="201">
        <v>118.38</v>
      </c>
      <c r="AQ62" s="201">
        <v>38.25</v>
      </c>
      <c r="AR62" s="201">
        <v>47</v>
      </c>
      <c r="AS62" s="201">
        <v>7.66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2.46</v>
      </c>
      <c r="AZ62" s="201">
        <v>4.26</v>
      </c>
      <c r="BA62" s="201">
        <v>3.1</v>
      </c>
      <c r="BB62" s="201">
        <v>2.63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494.49</v>
      </c>
      <c r="L63" s="201">
        <v>3.72</v>
      </c>
      <c r="M63" s="201">
        <v>63.95</v>
      </c>
      <c r="N63" s="201">
        <v>52.98</v>
      </c>
      <c r="O63" s="201">
        <v>74.05</v>
      </c>
      <c r="P63" s="201">
        <v>26.27</v>
      </c>
      <c r="Q63" s="201">
        <v>9.6199999999999992</v>
      </c>
      <c r="R63" s="201">
        <v>9.57</v>
      </c>
      <c r="S63" s="201">
        <v>11.77</v>
      </c>
      <c r="T63" s="201">
        <v>1.47</v>
      </c>
      <c r="U63" s="201">
        <v>59.96</v>
      </c>
      <c r="V63" s="201">
        <v>4.72</v>
      </c>
      <c r="W63" s="201">
        <v>17.010000000000002</v>
      </c>
      <c r="X63" s="201">
        <v>55.83</v>
      </c>
      <c r="Y63" s="201">
        <v>0</v>
      </c>
      <c r="Z63">
        <v>0</v>
      </c>
      <c r="AA63" s="201">
        <v>10.210000000000001</v>
      </c>
      <c r="AB63" s="201">
        <v>0</v>
      </c>
      <c r="AC63" s="201">
        <v>0</v>
      </c>
      <c r="AD63" s="201">
        <v>0</v>
      </c>
      <c r="AE63" s="201">
        <v>80.63</v>
      </c>
      <c r="AF63" s="201">
        <v>0</v>
      </c>
      <c r="AG63" s="201">
        <v>0</v>
      </c>
      <c r="AH63" s="201">
        <v>0</v>
      </c>
      <c r="AI63" s="201">
        <v>129.66</v>
      </c>
      <c r="AJ63" s="201">
        <v>0</v>
      </c>
      <c r="AK63" s="201">
        <v>0</v>
      </c>
      <c r="AL63" s="201">
        <v>0</v>
      </c>
      <c r="AM63" s="201">
        <v>105</v>
      </c>
      <c r="AN63" s="201">
        <v>0</v>
      </c>
      <c r="AO63">
        <v>0</v>
      </c>
      <c r="AP63" s="201">
        <v>118.38</v>
      </c>
      <c r="AQ63" s="201">
        <v>38.25</v>
      </c>
      <c r="AR63" s="201">
        <v>47</v>
      </c>
      <c r="AS63" s="201">
        <v>7.66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2.46</v>
      </c>
      <c r="AZ63" s="201">
        <v>4.26</v>
      </c>
      <c r="BA63" s="201">
        <v>3.1</v>
      </c>
      <c r="BB63" s="201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494.49</v>
      </c>
      <c r="L64" s="201">
        <v>2.91</v>
      </c>
      <c r="M64" s="201">
        <v>63.95</v>
      </c>
      <c r="N64" s="201">
        <v>52.98</v>
      </c>
      <c r="O64" s="201">
        <v>74.05</v>
      </c>
      <c r="P64" s="201">
        <v>28.54</v>
      </c>
      <c r="Q64" s="201">
        <v>9.6199999999999992</v>
      </c>
      <c r="R64" s="201">
        <v>9.57</v>
      </c>
      <c r="S64" s="201">
        <v>11.77</v>
      </c>
      <c r="T64" s="201">
        <v>1.47</v>
      </c>
      <c r="U64" s="201">
        <v>59.96</v>
      </c>
      <c r="V64" s="201">
        <v>4.72</v>
      </c>
      <c r="W64" s="201">
        <v>17.010000000000002</v>
      </c>
      <c r="X64" s="201">
        <v>62.87</v>
      </c>
      <c r="Y64" s="201">
        <v>0</v>
      </c>
      <c r="Z64">
        <v>0</v>
      </c>
      <c r="AA64" s="201">
        <v>10.210000000000001</v>
      </c>
      <c r="AB64" s="201">
        <v>0</v>
      </c>
      <c r="AC64" s="201">
        <v>0</v>
      </c>
      <c r="AD64" s="201">
        <v>0</v>
      </c>
      <c r="AE64" s="201">
        <v>80.63</v>
      </c>
      <c r="AF64" s="201">
        <v>0</v>
      </c>
      <c r="AG64" s="201">
        <v>0</v>
      </c>
      <c r="AH64" s="201">
        <v>0</v>
      </c>
      <c r="AI64" s="201">
        <v>129.66</v>
      </c>
      <c r="AJ64" s="201">
        <v>0</v>
      </c>
      <c r="AK64" s="201">
        <v>0</v>
      </c>
      <c r="AL64" s="201">
        <v>0</v>
      </c>
      <c r="AM64" s="201">
        <v>105</v>
      </c>
      <c r="AN64" s="201">
        <v>0</v>
      </c>
      <c r="AO64">
        <v>0</v>
      </c>
      <c r="AP64" s="201">
        <v>118.38</v>
      </c>
      <c r="AQ64" s="201">
        <v>38.25</v>
      </c>
      <c r="AR64" s="201">
        <v>47</v>
      </c>
      <c r="AS64" s="201">
        <v>7.66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2.46</v>
      </c>
      <c r="AZ64" s="201">
        <v>4.26</v>
      </c>
      <c r="BA64" s="201">
        <v>3.1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494.49</v>
      </c>
      <c r="L65" s="201">
        <v>7.7</v>
      </c>
      <c r="M65" s="201">
        <v>63.95</v>
      </c>
      <c r="N65" s="201">
        <v>52.98</v>
      </c>
      <c r="O65" s="201">
        <v>74.05</v>
      </c>
      <c r="P65" s="201">
        <v>31</v>
      </c>
      <c r="Q65" s="201">
        <v>9.6199999999999992</v>
      </c>
      <c r="R65" s="201">
        <v>9.57</v>
      </c>
      <c r="S65" s="201">
        <v>11.77</v>
      </c>
      <c r="T65" s="201">
        <v>1.47</v>
      </c>
      <c r="U65" s="201">
        <v>59.96</v>
      </c>
      <c r="V65" s="201">
        <v>5.19</v>
      </c>
      <c r="W65" s="201">
        <v>18.78</v>
      </c>
      <c r="X65" s="201">
        <v>62.87</v>
      </c>
      <c r="Y65" s="201">
        <v>0</v>
      </c>
      <c r="Z65">
        <v>0</v>
      </c>
      <c r="AA65" s="201">
        <v>10.210000000000001</v>
      </c>
      <c r="AB65" s="201">
        <v>0</v>
      </c>
      <c r="AC65" s="201">
        <v>0</v>
      </c>
      <c r="AD65" s="201">
        <v>0</v>
      </c>
      <c r="AE65" s="201">
        <v>80.63</v>
      </c>
      <c r="AF65" s="201">
        <v>0</v>
      </c>
      <c r="AG65" s="201">
        <v>0</v>
      </c>
      <c r="AH65" s="201">
        <v>0</v>
      </c>
      <c r="AI65" s="201">
        <v>129.66</v>
      </c>
      <c r="AJ65" s="201">
        <v>0</v>
      </c>
      <c r="AK65" s="201">
        <v>0</v>
      </c>
      <c r="AL65" s="201">
        <v>0</v>
      </c>
      <c r="AM65" s="201">
        <v>105</v>
      </c>
      <c r="AN65" s="201">
        <v>0</v>
      </c>
      <c r="AO65">
        <v>0</v>
      </c>
      <c r="AP65" s="201">
        <v>118.38</v>
      </c>
      <c r="AQ65" s="201">
        <v>38.25</v>
      </c>
      <c r="AR65" s="201">
        <v>47</v>
      </c>
      <c r="AS65" s="201">
        <v>7.66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2.46</v>
      </c>
      <c r="AZ65" s="201">
        <v>4.26</v>
      </c>
      <c r="BA65" s="201">
        <v>3.1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494.49</v>
      </c>
      <c r="L66" s="201">
        <v>7.7</v>
      </c>
      <c r="M66" s="201">
        <v>63.95</v>
      </c>
      <c r="N66" s="201">
        <v>52.98</v>
      </c>
      <c r="O66" s="201">
        <v>74.05</v>
      </c>
      <c r="P66" s="201">
        <v>31.62</v>
      </c>
      <c r="Q66" s="201">
        <v>9.6199999999999992</v>
      </c>
      <c r="R66" s="201">
        <v>9.57</v>
      </c>
      <c r="S66" s="201">
        <v>11.77</v>
      </c>
      <c r="T66" s="201">
        <v>1.47</v>
      </c>
      <c r="U66" s="201">
        <v>59.96</v>
      </c>
      <c r="V66" s="201">
        <v>5.19</v>
      </c>
      <c r="W66" s="201">
        <v>18.78</v>
      </c>
      <c r="X66" s="201">
        <v>62.87</v>
      </c>
      <c r="Y66" s="201">
        <v>0</v>
      </c>
      <c r="Z66">
        <v>0</v>
      </c>
      <c r="AA66" s="201">
        <v>10.210000000000001</v>
      </c>
      <c r="AB66" s="201">
        <v>0</v>
      </c>
      <c r="AC66" s="201">
        <v>0</v>
      </c>
      <c r="AD66" s="201">
        <v>0</v>
      </c>
      <c r="AE66" s="201">
        <v>80.63</v>
      </c>
      <c r="AF66" s="201">
        <v>0</v>
      </c>
      <c r="AG66" s="201">
        <v>0</v>
      </c>
      <c r="AH66" s="201">
        <v>0</v>
      </c>
      <c r="AI66" s="201">
        <v>129.66</v>
      </c>
      <c r="AJ66" s="201">
        <v>0</v>
      </c>
      <c r="AK66" s="201">
        <v>0</v>
      </c>
      <c r="AL66" s="201">
        <v>0</v>
      </c>
      <c r="AM66" s="201">
        <v>105</v>
      </c>
      <c r="AN66" s="201">
        <v>0</v>
      </c>
      <c r="AO66">
        <v>0</v>
      </c>
      <c r="AP66" s="201">
        <v>118.38</v>
      </c>
      <c r="AQ66" s="201">
        <v>38.25</v>
      </c>
      <c r="AR66" s="201">
        <v>47</v>
      </c>
      <c r="AS66" s="201">
        <v>7.66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2.46</v>
      </c>
      <c r="AZ66" s="201">
        <v>4.26</v>
      </c>
      <c r="BA66" s="201">
        <v>3.1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494.49</v>
      </c>
      <c r="L67" s="201">
        <v>8.32</v>
      </c>
      <c r="M67" s="201">
        <v>63.95</v>
      </c>
      <c r="N67" s="201">
        <v>52.98</v>
      </c>
      <c r="O67" s="201">
        <v>74.05</v>
      </c>
      <c r="P67" s="201">
        <v>31.62</v>
      </c>
      <c r="Q67" s="201">
        <v>9.6199999999999992</v>
      </c>
      <c r="R67" s="201">
        <v>9.57</v>
      </c>
      <c r="S67" s="201">
        <v>11.77</v>
      </c>
      <c r="T67" s="201">
        <v>1.47</v>
      </c>
      <c r="U67" s="201">
        <v>59.96</v>
      </c>
      <c r="V67" s="201">
        <v>5.19</v>
      </c>
      <c r="W67" s="201">
        <v>18.78</v>
      </c>
      <c r="X67" s="201">
        <v>62.87</v>
      </c>
      <c r="Y67" s="201">
        <v>0</v>
      </c>
      <c r="Z67">
        <v>0</v>
      </c>
      <c r="AA67" s="201">
        <v>10.210000000000001</v>
      </c>
      <c r="AB67" s="201">
        <v>0</v>
      </c>
      <c r="AC67" s="201">
        <v>0</v>
      </c>
      <c r="AD67" s="201">
        <v>0</v>
      </c>
      <c r="AE67" s="201">
        <v>80.63</v>
      </c>
      <c r="AF67" s="201">
        <v>0</v>
      </c>
      <c r="AG67" s="201">
        <v>0</v>
      </c>
      <c r="AH67" s="201">
        <v>0</v>
      </c>
      <c r="AI67" s="201">
        <v>122.2</v>
      </c>
      <c r="AJ67" s="201">
        <v>0</v>
      </c>
      <c r="AK67" s="201">
        <v>0</v>
      </c>
      <c r="AL67" s="201">
        <v>0</v>
      </c>
      <c r="AM67" s="201">
        <v>105</v>
      </c>
      <c r="AN67" s="201">
        <v>0</v>
      </c>
      <c r="AO67">
        <v>0</v>
      </c>
      <c r="AP67" s="201">
        <v>118.38</v>
      </c>
      <c r="AQ67" s="201">
        <v>38.25</v>
      </c>
      <c r="AR67" s="201">
        <v>47.5</v>
      </c>
      <c r="AS67" s="201">
        <v>7.66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2.46</v>
      </c>
      <c r="AZ67" s="201">
        <v>4.26</v>
      </c>
      <c r="BA67" s="201">
        <v>3.1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494.49</v>
      </c>
      <c r="L68" s="201">
        <v>8.94</v>
      </c>
      <c r="M68" s="201">
        <v>63.95</v>
      </c>
      <c r="N68" s="201">
        <v>52.98</v>
      </c>
      <c r="O68" s="201">
        <v>74.05</v>
      </c>
      <c r="P68" s="201">
        <v>31.62</v>
      </c>
      <c r="Q68" s="201">
        <v>9.6199999999999992</v>
      </c>
      <c r="R68" s="201">
        <v>9.57</v>
      </c>
      <c r="S68" s="201">
        <v>11.77</v>
      </c>
      <c r="T68" s="201">
        <v>1.47</v>
      </c>
      <c r="U68" s="201">
        <v>59.96</v>
      </c>
      <c r="V68" s="201">
        <v>5.19</v>
      </c>
      <c r="W68" s="201">
        <v>18.78</v>
      </c>
      <c r="X68" s="201">
        <v>62.87</v>
      </c>
      <c r="Y68" s="201">
        <v>0</v>
      </c>
      <c r="Z68">
        <v>0</v>
      </c>
      <c r="AA68" s="201">
        <v>10.210000000000001</v>
      </c>
      <c r="AB68" s="201">
        <v>0</v>
      </c>
      <c r="AC68" s="201">
        <v>0</v>
      </c>
      <c r="AD68" s="201">
        <v>0</v>
      </c>
      <c r="AE68" s="201">
        <v>80.63</v>
      </c>
      <c r="AF68" s="201">
        <v>0</v>
      </c>
      <c r="AG68" s="201">
        <v>0</v>
      </c>
      <c r="AH68" s="201">
        <v>0</v>
      </c>
      <c r="AI68" s="201">
        <v>122.2</v>
      </c>
      <c r="AJ68" s="201">
        <v>0</v>
      </c>
      <c r="AK68" s="201">
        <v>0</v>
      </c>
      <c r="AL68" s="201">
        <v>0</v>
      </c>
      <c r="AM68" s="201">
        <v>105</v>
      </c>
      <c r="AN68" s="201">
        <v>0</v>
      </c>
      <c r="AO68">
        <v>0</v>
      </c>
      <c r="AP68" s="201">
        <v>118.38</v>
      </c>
      <c r="AQ68" s="201">
        <v>38.25</v>
      </c>
      <c r="AR68" s="201">
        <v>47.5</v>
      </c>
      <c r="AS68" s="201">
        <v>7.66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2.46</v>
      </c>
      <c r="AZ68" s="201">
        <v>4.26</v>
      </c>
      <c r="BA68" s="201">
        <v>3.1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494.49</v>
      </c>
      <c r="L69" s="201">
        <v>9.56</v>
      </c>
      <c r="M69" s="201">
        <v>63.95</v>
      </c>
      <c r="N69" s="201">
        <v>52.98</v>
      </c>
      <c r="O69" s="201">
        <v>74.05</v>
      </c>
      <c r="P69" s="201">
        <v>31.62</v>
      </c>
      <c r="Q69" s="201">
        <v>9.6199999999999992</v>
      </c>
      <c r="R69" s="201">
        <v>7.56</v>
      </c>
      <c r="S69" s="201">
        <v>11.77</v>
      </c>
      <c r="T69" s="201">
        <v>1.47</v>
      </c>
      <c r="U69" s="201">
        <v>59.96</v>
      </c>
      <c r="V69" s="201">
        <v>5.19</v>
      </c>
      <c r="W69" s="201">
        <v>18.78</v>
      </c>
      <c r="X69" s="201">
        <v>62.87</v>
      </c>
      <c r="Y69" s="201">
        <v>0</v>
      </c>
      <c r="Z69">
        <v>0</v>
      </c>
      <c r="AA69" s="201">
        <v>10.210000000000001</v>
      </c>
      <c r="AB69" s="201">
        <v>0</v>
      </c>
      <c r="AC69" s="201">
        <v>0</v>
      </c>
      <c r="AD69" s="201">
        <v>0</v>
      </c>
      <c r="AE69" s="201">
        <v>80.63</v>
      </c>
      <c r="AF69" s="201">
        <v>0</v>
      </c>
      <c r="AG69" s="201">
        <v>0</v>
      </c>
      <c r="AH69" s="201">
        <v>0</v>
      </c>
      <c r="AI69" s="201">
        <v>122.2</v>
      </c>
      <c r="AJ69" s="201">
        <v>0</v>
      </c>
      <c r="AK69" s="201">
        <v>0</v>
      </c>
      <c r="AL69" s="201">
        <v>0</v>
      </c>
      <c r="AM69" s="201">
        <v>105</v>
      </c>
      <c r="AN69" s="201">
        <v>0</v>
      </c>
      <c r="AO69">
        <v>0</v>
      </c>
      <c r="AP69" s="201">
        <v>118.38</v>
      </c>
      <c r="AQ69" s="201">
        <v>38.25</v>
      </c>
      <c r="AR69" s="201">
        <v>42.03</v>
      </c>
      <c r="AS69" s="201">
        <v>7.66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2.46</v>
      </c>
      <c r="AZ69" s="201">
        <v>4.26</v>
      </c>
      <c r="BA69" s="201">
        <v>3.1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494.49</v>
      </c>
      <c r="L70" s="201">
        <v>10.17</v>
      </c>
      <c r="M70" s="201">
        <v>63.95</v>
      </c>
      <c r="N70" s="201">
        <v>52.98</v>
      </c>
      <c r="O70" s="201">
        <v>74.05</v>
      </c>
      <c r="P70" s="201">
        <v>31.62</v>
      </c>
      <c r="Q70" s="201">
        <v>9.6199999999999992</v>
      </c>
      <c r="R70" s="201">
        <v>9.57</v>
      </c>
      <c r="S70" s="201">
        <v>11.77</v>
      </c>
      <c r="T70" s="201">
        <v>1.47</v>
      </c>
      <c r="U70" s="201">
        <v>59.96</v>
      </c>
      <c r="V70" s="201">
        <v>5.19</v>
      </c>
      <c r="W70" s="201">
        <v>18.78</v>
      </c>
      <c r="X70" s="201">
        <v>62.87</v>
      </c>
      <c r="Y70" s="201">
        <v>0</v>
      </c>
      <c r="Z70">
        <v>0</v>
      </c>
      <c r="AA70" s="201">
        <v>10.210000000000001</v>
      </c>
      <c r="AB70" s="201">
        <v>0</v>
      </c>
      <c r="AC70" s="201">
        <v>0</v>
      </c>
      <c r="AD70" s="201">
        <v>0</v>
      </c>
      <c r="AE70" s="201">
        <v>80.63</v>
      </c>
      <c r="AF70" s="201">
        <v>0</v>
      </c>
      <c r="AG70" s="201">
        <v>0</v>
      </c>
      <c r="AH70" s="201">
        <v>0</v>
      </c>
      <c r="AI70" s="201">
        <v>122.2</v>
      </c>
      <c r="AJ70" s="201">
        <v>0</v>
      </c>
      <c r="AK70" s="201">
        <v>0</v>
      </c>
      <c r="AL70" s="201">
        <v>0</v>
      </c>
      <c r="AM70" s="201">
        <v>105</v>
      </c>
      <c r="AN70" s="201">
        <v>0</v>
      </c>
      <c r="AO70">
        <v>0</v>
      </c>
      <c r="AP70" s="201">
        <v>118.38</v>
      </c>
      <c r="AQ70" s="201">
        <v>38.25</v>
      </c>
      <c r="AR70" s="201">
        <v>35.97</v>
      </c>
      <c r="AS70" s="201">
        <v>7.66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2.46</v>
      </c>
      <c r="AZ70" s="201">
        <v>4.26</v>
      </c>
      <c r="BA70" s="201">
        <v>3.1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494.49</v>
      </c>
      <c r="L71" s="201">
        <v>10.79</v>
      </c>
      <c r="M71" s="201">
        <v>63.95</v>
      </c>
      <c r="N71" s="201">
        <v>52.98</v>
      </c>
      <c r="O71" s="201">
        <v>74.05</v>
      </c>
      <c r="P71" s="201">
        <v>31.62</v>
      </c>
      <c r="Q71" s="201">
        <v>9.6199999999999992</v>
      </c>
      <c r="R71" s="201">
        <v>9.57</v>
      </c>
      <c r="S71" s="201">
        <v>11.77</v>
      </c>
      <c r="T71" s="201">
        <v>1.47</v>
      </c>
      <c r="U71" s="201">
        <v>59.96</v>
      </c>
      <c r="V71" s="201">
        <v>5.19</v>
      </c>
      <c r="W71" s="201">
        <v>18.78</v>
      </c>
      <c r="X71" s="201">
        <v>62.87</v>
      </c>
      <c r="Y71" s="201">
        <v>0</v>
      </c>
      <c r="Z71">
        <v>0</v>
      </c>
      <c r="AA71" s="201">
        <v>10.210000000000001</v>
      </c>
      <c r="AB71" s="201">
        <v>0</v>
      </c>
      <c r="AC71" s="201">
        <v>0</v>
      </c>
      <c r="AD71" s="201">
        <v>0</v>
      </c>
      <c r="AE71" s="201">
        <v>80.63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105</v>
      </c>
      <c r="AN71" s="201">
        <v>0</v>
      </c>
      <c r="AO71">
        <v>0</v>
      </c>
      <c r="AP71" s="201">
        <v>118.38</v>
      </c>
      <c r="AQ71" s="201">
        <v>38.25</v>
      </c>
      <c r="AR71" s="201">
        <v>27.39</v>
      </c>
      <c r="AS71" s="201">
        <v>7.66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2.46</v>
      </c>
      <c r="AZ71" s="201">
        <v>4.09</v>
      </c>
      <c r="BA71" s="201">
        <v>3.1</v>
      </c>
      <c r="BB71" s="201">
        <v>2.63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494.49</v>
      </c>
      <c r="L72" s="201">
        <v>11.4</v>
      </c>
      <c r="M72" s="201">
        <v>63.95</v>
      </c>
      <c r="N72" s="201">
        <v>52.98</v>
      </c>
      <c r="O72" s="201">
        <v>74.05</v>
      </c>
      <c r="P72" s="201">
        <v>31.62</v>
      </c>
      <c r="Q72" s="201">
        <v>9.6199999999999992</v>
      </c>
      <c r="R72" s="201">
        <v>9.57</v>
      </c>
      <c r="S72" s="201">
        <v>11.77</v>
      </c>
      <c r="T72" s="201">
        <v>1.47</v>
      </c>
      <c r="U72" s="201">
        <v>59.96</v>
      </c>
      <c r="V72" s="201">
        <v>5.19</v>
      </c>
      <c r="W72" s="201">
        <v>18.78</v>
      </c>
      <c r="X72" s="201">
        <v>62.87</v>
      </c>
      <c r="Y72" s="201">
        <v>0</v>
      </c>
      <c r="Z72">
        <v>0</v>
      </c>
      <c r="AA72" s="201">
        <v>10.210000000000001</v>
      </c>
      <c r="AB72" s="201">
        <v>0</v>
      </c>
      <c r="AC72" s="201">
        <v>0</v>
      </c>
      <c r="AD72" s="201">
        <v>0</v>
      </c>
      <c r="AE72" s="201">
        <v>80.63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105</v>
      </c>
      <c r="AN72" s="201">
        <v>0</v>
      </c>
      <c r="AO72">
        <v>0</v>
      </c>
      <c r="AP72" s="201">
        <v>118.38</v>
      </c>
      <c r="AQ72" s="201">
        <v>38.25</v>
      </c>
      <c r="AR72" s="201">
        <v>20.91</v>
      </c>
      <c r="AS72" s="201">
        <v>7.66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2.46</v>
      </c>
      <c r="AZ72" s="201">
        <v>4.09</v>
      </c>
      <c r="BA72" s="201">
        <v>3.1</v>
      </c>
      <c r="BB72" s="201">
        <v>2.63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494.49</v>
      </c>
      <c r="L73" s="201">
        <v>11.64</v>
      </c>
      <c r="M73" s="201">
        <v>63.95</v>
      </c>
      <c r="N73" s="201">
        <v>52.98</v>
      </c>
      <c r="O73" s="201">
        <v>74.05</v>
      </c>
      <c r="P73" s="201">
        <v>31.62</v>
      </c>
      <c r="Q73" s="201">
        <v>9.6199999999999992</v>
      </c>
      <c r="R73" s="201">
        <v>9.57</v>
      </c>
      <c r="S73" s="201">
        <v>11.77</v>
      </c>
      <c r="T73" s="201">
        <v>1.47</v>
      </c>
      <c r="U73" s="201">
        <v>59.96</v>
      </c>
      <c r="V73" s="201">
        <v>5.19</v>
      </c>
      <c r="W73" s="201">
        <v>18.78</v>
      </c>
      <c r="X73" s="201">
        <v>62.87</v>
      </c>
      <c r="Y73" s="201">
        <v>0</v>
      </c>
      <c r="Z73">
        <v>0</v>
      </c>
      <c r="AA73" s="201">
        <v>10.210000000000001</v>
      </c>
      <c r="AB73" s="201">
        <v>0</v>
      </c>
      <c r="AC73" s="201">
        <v>0</v>
      </c>
      <c r="AD73" s="201">
        <v>0</v>
      </c>
      <c r="AE73" s="201">
        <v>80.63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105</v>
      </c>
      <c r="AN73" s="201">
        <v>0</v>
      </c>
      <c r="AO73">
        <v>0</v>
      </c>
      <c r="AP73" s="201">
        <v>118.38</v>
      </c>
      <c r="AQ73" s="201">
        <v>38.25</v>
      </c>
      <c r="AR73" s="201">
        <v>13.47</v>
      </c>
      <c r="AS73" s="201">
        <v>7.66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2.46</v>
      </c>
      <c r="AZ73" s="201">
        <v>4.09</v>
      </c>
      <c r="BA73" s="201">
        <v>3.1</v>
      </c>
      <c r="BB73" s="201">
        <v>2.63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494.49</v>
      </c>
      <c r="L74" s="201">
        <v>11.64</v>
      </c>
      <c r="M74" s="201">
        <v>63.95</v>
      </c>
      <c r="N74" s="201">
        <v>52.98</v>
      </c>
      <c r="O74" s="201">
        <v>74.05</v>
      </c>
      <c r="P74" s="201">
        <v>31.62</v>
      </c>
      <c r="Q74" s="201">
        <v>9.6199999999999992</v>
      </c>
      <c r="R74" s="201">
        <v>9.57</v>
      </c>
      <c r="S74" s="201">
        <v>11.77</v>
      </c>
      <c r="T74" s="201">
        <v>1.47</v>
      </c>
      <c r="U74" s="201">
        <v>59.96</v>
      </c>
      <c r="V74" s="201">
        <v>5.19</v>
      </c>
      <c r="W74" s="201">
        <v>18.78</v>
      </c>
      <c r="X74" s="201">
        <v>62.87</v>
      </c>
      <c r="Y74" s="201">
        <v>0</v>
      </c>
      <c r="Z74">
        <v>0</v>
      </c>
      <c r="AA74" s="201">
        <v>10.210000000000001</v>
      </c>
      <c r="AB74" s="201">
        <v>0</v>
      </c>
      <c r="AC74" s="201">
        <v>0</v>
      </c>
      <c r="AD74" s="201">
        <v>0</v>
      </c>
      <c r="AE74" s="201">
        <v>80.63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105</v>
      </c>
      <c r="AN74" s="201">
        <v>0</v>
      </c>
      <c r="AO74">
        <v>0</v>
      </c>
      <c r="AP74" s="201">
        <v>118.38</v>
      </c>
      <c r="AQ74" s="201">
        <v>38.25</v>
      </c>
      <c r="AR74" s="201">
        <v>7.01</v>
      </c>
      <c r="AS74" s="201">
        <v>7.66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2.46</v>
      </c>
      <c r="AZ74" s="201">
        <v>4.09</v>
      </c>
      <c r="BA74" s="201">
        <v>3.1</v>
      </c>
      <c r="BB74" s="201">
        <v>2.63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494.49</v>
      </c>
      <c r="L75" s="201">
        <v>11.64</v>
      </c>
      <c r="M75" s="201">
        <v>65.69</v>
      </c>
      <c r="N75" s="201">
        <v>54.23</v>
      </c>
      <c r="O75" s="201">
        <v>75.900000000000006</v>
      </c>
      <c r="P75" s="201">
        <v>32.69</v>
      </c>
      <c r="Q75" s="201">
        <v>9.6199999999999992</v>
      </c>
      <c r="R75" s="201">
        <v>9.57</v>
      </c>
      <c r="S75" s="201">
        <v>11.77</v>
      </c>
      <c r="T75" s="201">
        <v>1.47</v>
      </c>
      <c r="U75" s="201">
        <v>59.96</v>
      </c>
      <c r="V75" s="201">
        <v>5.19</v>
      </c>
      <c r="W75" s="201">
        <v>18.78</v>
      </c>
      <c r="X75" s="201">
        <v>60.04</v>
      </c>
      <c r="Y75" s="201">
        <v>0</v>
      </c>
      <c r="Z75">
        <v>0</v>
      </c>
      <c r="AA75" s="201">
        <v>10.210000000000001</v>
      </c>
      <c r="AB75" s="201">
        <v>0</v>
      </c>
      <c r="AC75" s="201">
        <v>0</v>
      </c>
      <c r="AD75" s="201">
        <v>0</v>
      </c>
      <c r="AE75" s="201">
        <v>82.39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105</v>
      </c>
      <c r="AN75" s="201">
        <v>0</v>
      </c>
      <c r="AO75">
        <v>0</v>
      </c>
      <c r="AP75" s="201">
        <v>118.38</v>
      </c>
      <c r="AQ75" s="201">
        <v>38.25</v>
      </c>
      <c r="AR75" s="201">
        <v>0</v>
      </c>
      <c r="AS75" s="201">
        <v>7.66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2.46</v>
      </c>
      <c r="AZ75" s="201">
        <v>4.09</v>
      </c>
      <c r="BA75" s="201">
        <v>3.1</v>
      </c>
      <c r="BB75" s="201">
        <v>2.63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494.28</v>
      </c>
      <c r="L76" s="201">
        <v>11.64</v>
      </c>
      <c r="M76" s="201">
        <v>65.69</v>
      </c>
      <c r="N76" s="201">
        <v>54.23</v>
      </c>
      <c r="O76" s="201">
        <v>75.900000000000006</v>
      </c>
      <c r="P76" s="201">
        <v>32.69</v>
      </c>
      <c r="Q76" s="201">
        <v>9.6199999999999992</v>
      </c>
      <c r="R76" s="201">
        <v>9.57</v>
      </c>
      <c r="S76" s="201">
        <v>11.77</v>
      </c>
      <c r="T76" s="201">
        <v>1.47</v>
      </c>
      <c r="U76" s="201">
        <v>59.96</v>
      </c>
      <c r="V76" s="201">
        <v>5.19</v>
      </c>
      <c r="W76" s="201">
        <v>18.78</v>
      </c>
      <c r="X76" s="201">
        <v>60.04</v>
      </c>
      <c r="Y76" s="201">
        <v>0</v>
      </c>
      <c r="Z76">
        <v>0</v>
      </c>
      <c r="AA76" s="201">
        <v>10.210000000000001</v>
      </c>
      <c r="AB76" s="201">
        <v>0</v>
      </c>
      <c r="AC76" s="201">
        <v>0</v>
      </c>
      <c r="AD76" s="201">
        <v>0</v>
      </c>
      <c r="AE76" s="201">
        <v>82.39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105</v>
      </c>
      <c r="AN76" s="201">
        <v>0</v>
      </c>
      <c r="AO76">
        <v>0</v>
      </c>
      <c r="AP76" s="201">
        <v>118.38</v>
      </c>
      <c r="AQ76" s="201">
        <v>38.25</v>
      </c>
      <c r="AR76" s="201">
        <v>0</v>
      </c>
      <c r="AS76" s="201">
        <v>7.66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2.46</v>
      </c>
      <c r="AZ76" s="201">
        <v>4.09</v>
      </c>
      <c r="BA76" s="201">
        <v>3.1</v>
      </c>
      <c r="BB76" s="201">
        <v>2.63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494.28</v>
      </c>
      <c r="L77" s="201">
        <v>11.13</v>
      </c>
      <c r="M77" s="201">
        <v>65.69</v>
      </c>
      <c r="N77" s="201">
        <v>54.23</v>
      </c>
      <c r="O77" s="201">
        <v>75.900000000000006</v>
      </c>
      <c r="P77" s="201">
        <v>32.69</v>
      </c>
      <c r="Q77" s="201">
        <v>9.6199999999999992</v>
      </c>
      <c r="R77" s="201">
        <v>9.57</v>
      </c>
      <c r="S77" s="201">
        <v>11.77</v>
      </c>
      <c r="T77" s="201">
        <v>1.47</v>
      </c>
      <c r="U77" s="201">
        <v>59.96</v>
      </c>
      <c r="V77" s="201">
        <v>5.19</v>
      </c>
      <c r="W77" s="201">
        <v>18.78</v>
      </c>
      <c r="X77" s="201">
        <v>60.04</v>
      </c>
      <c r="Y77" s="201">
        <v>0</v>
      </c>
      <c r="Z77">
        <v>0</v>
      </c>
      <c r="AA77" s="201">
        <v>10.210000000000001</v>
      </c>
      <c r="AB77" s="201">
        <v>0</v>
      </c>
      <c r="AC77" s="201">
        <v>0</v>
      </c>
      <c r="AD77" s="201">
        <v>0</v>
      </c>
      <c r="AE77" s="201">
        <v>82.39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105</v>
      </c>
      <c r="AN77" s="201">
        <v>0</v>
      </c>
      <c r="AO77">
        <v>0</v>
      </c>
      <c r="AP77" s="201">
        <v>118.38</v>
      </c>
      <c r="AQ77" s="201">
        <v>38.25</v>
      </c>
      <c r="AR77" s="201">
        <v>0</v>
      </c>
      <c r="AS77" s="201">
        <v>7.66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2.46</v>
      </c>
      <c r="AZ77" s="201">
        <v>4.09</v>
      </c>
      <c r="BA77" s="201">
        <v>3.1</v>
      </c>
      <c r="BB77" s="201">
        <v>2.63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494.28</v>
      </c>
      <c r="L78" s="201">
        <v>11.13</v>
      </c>
      <c r="M78" s="201">
        <v>65.69</v>
      </c>
      <c r="N78" s="201">
        <v>54.23</v>
      </c>
      <c r="O78" s="201">
        <v>75.900000000000006</v>
      </c>
      <c r="P78" s="201">
        <v>32.69</v>
      </c>
      <c r="Q78" s="201">
        <v>9.6199999999999992</v>
      </c>
      <c r="R78" s="201">
        <v>9.57</v>
      </c>
      <c r="S78" s="201">
        <v>11.77</v>
      </c>
      <c r="T78" s="201">
        <v>1.47</v>
      </c>
      <c r="U78" s="201">
        <v>59.96</v>
      </c>
      <c r="V78" s="201">
        <v>5.19</v>
      </c>
      <c r="W78" s="201">
        <v>18.78</v>
      </c>
      <c r="X78" s="201">
        <v>60.04</v>
      </c>
      <c r="Y78" s="201">
        <v>0</v>
      </c>
      <c r="Z78">
        <v>0</v>
      </c>
      <c r="AA78" s="201">
        <v>10.57</v>
      </c>
      <c r="AB78" s="201">
        <v>0</v>
      </c>
      <c r="AC78" s="201">
        <v>0</v>
      </c>
      <c r="AD78" s="201">
        <v>0</v>
      </c>
      <c r="AE78" s="201">
        <v>82.39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105</v>
      </c>
      <c r="AN78" s="201">
        <v>0</v>
      </c>
      <c r="AO78">
        <v>0</v>
      </c>
      <c r="AP78" s="201">
        <v>118.38</v>
      </c>
      <c r="AQ78" s="201">
        <v>38.25</v>
      </c>
      <c r="AR78" s="201">
        <v>0</v>
      </c>
      <c r="AS78" s="201">
        <v>7.66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2.5099999999999998</v>
      </c>
      <c r="AZ78" s="201">
        <v>4.09</v>
      </c>
      <c r="BA78" s="201">
        <v>3.18</v>
      </c>
      <c r="BB78" s="201">
        <v>2.63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494.28</v>
      </c>
      <c r="L79" s="201">
        <v>11.64</v>
      </c>
      <c r="M79" s="201">
        <v>65.69</v>
      </c>
      <c r="N79" s="201">
        <v>54.23</v>
      </c>
      <c r="O79" s="201">
        <v>75.900000000000006</v>
      </c>
      <c r="P79" s="201">
        <v>32.69</v>
      </c>
      <c r="Q79" s="201">
        <v>9.6199999999999992</v>
      </c>
      <c r="R79" s="201">
        <v>9.57</v>
      </c>
      <c r="S79" s="201">
        <v>11.77</v>
      </c>
      <c r="T79" s="201">
        <v>1.47</v>
      </c>
      <c r="U79" s="201">
        <v>59.96</v>
      </c>
      <c r="V79" s="201">
        <v>5.19</v>
      </c>
      <c r="W79" s="201">
        <v>18.78</v>
      </c>
      <c r="X79" s="201">
        <v>60.04</v>
      </c>
      <c r="Y79" s="201">
        <v>0</v>
      </c>
      <c r="Z79">
        <v>0</v>
      </c>
      <c r="AA79" s="201">
        <v>10.57</v>
      </c>
      <c r="AB79" s="201">
        <v>0</v>
      </c>
      <c r="AC79" s="201">
        <v>0</v>
      </c>
      <c r="AD79" s="201">
        <v>0</v>
      </c>
      <c r="AE79" s="201">
        <v>82.39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180</v>
      </c>
      <c r="AN79" s="201">
        <v>0</v>
      </c>
      <c r="AO79">
        <v>0</v>
      </c>
      <c r="AP79" s="201">
        <v>118.38</v>
      </c>
      <c r="AQ79" s="201">
        <v>38.25</v>
      </c>
      <c r="AR79" s="201">
        <v>0</v>
      </c>
      <c r="AS79" s="201">
        <v>7.66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2.5099999999999998</v>
      </c>
      <c r="AZ79" s="201">
        <v>4.09</v>
      </c>
      <c r="BA79" s="201">
        <v>3.18</v>
      </c>
      <c r="BB79" s="201">
        <v>2.63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494.28</v>
      </c>
      <c r="L80" s="201">
        <v>11.64</v>
      </c>
      <c r="M80" s="201">
        <v>65.69</v>
      </c>
      <c r="N80" s="201">
        <v>54.23</v>
      </c>
      <c r="O80" s="201">
        <v>75.900000000000006</v>
      </c>
      <c r="P80" s="201">
        <v>32.69</v>
      </c>
      <c r="Q80" s="201">
        <v>9.6199999999999992</v>
      </c>
      <c r="R80" s="201">
        <v>9.57</v>
      </c>
      <c r="S80" s="201">
        <v>11.77</v>
      </c>
      <c r="T80" s="201">
        <v>1.47</v>
      </c>
      <c r="U80" s="201">
        <v>59.96</v>
      </c>
      <c r="V80" s="201">
        <v>5.19</v>
      </c>
      <c r="W80" s="201">
        <v>18.78</v>
      </c>
      <c r="X80" s="201">
        <v>60.04</v>
      </c>
      <c r="Y80" s="201">
        <v>0</v>
      </c>
      <c r="Z80">
        <v>0</v>
      </c>
      <c r="AA80" s="201">
        <v>10.57</v>
      </c>
      <c r="AB80" s="201">
        <v>0</v>
      </c>
      <c r="AC80" s="201">
        <v>0</v>
      </c>
      <c r="AD80" s="201">
        <v>0</v>
      </c>
      <c r="AE80" s="201">
        <v>82.39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276</v>
      </c>
      <c r="AN80" s="201">
        <v>0</v>
      </c>
      <c r="AO80">
        <v>0</v>
      </c>
      <c r="AP80" s="201">
        <v>118.38</v>
      </c>
      <c r="AQ80" s="201">
        <v>38.25</v>
      </c>
      <c r="AR80" s="201">
        <v>0</v>
      </c>
      <c r="AS80" s="201">
        <v>7.66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2.5099999999999998</v>
      </c>
      <c r="AZ80" s="201">
        <v>4.09</v>
      </c>
      <c r="BA80" s="201">
        <v>3.18</v>
      </c>
      <c r="BB80" s="201">
        <v>2.63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494.28</v>
      </c>
      <c r="L81" s="201">
        <v>11.64</v>
      </c>
      <c r="M81" s="201">
        <v>65.69</v>
      </c>
      <c r="N81" s="201">
        <v>54.23</v>
      </c>
      <c r="O81" s="201">
        <v>75.900000000000006</v>
      </c>
      <c r="P81" s="201">
        <v>32.69</v>
      </c>
      <c r="Q81" s="201">
        <v>9.6199999999999992</v>
      </c>
      <c r="R81" s="201">
        <v>9.57</v>
      </c>
      <c r="S81" s="201">
        <v>11.77</v>
      </c>
      <c r="T81" s="201">
        <v>1.47</v>
      </c>
      <c r="U81" s="201">
        <v>59.96</v>
      </c>
      <c r="V81" s="201">
        <v>5.19</v>
      </c>
      <c r="W81" s="201">
        <v>18.78</v>
      </c>
      <c r="X81" s="201">
        <v>60.04</v>
      </c>
      <c r="Y81" s="201">
        <v>0</v>
      </c>
      <c r="Z81">
        <v>0</v>
      </c>
      <c r="AA81" s="201">
        <v>10.57</v>
      </c>
      <c r="AB81" s="201">
        <v>0</v>
      </c>
      <c r="AC81" s="201">
        <v>0</v>
      </c>
      <c r="AD81" s="201">
        <v>0</v>
      </c>
      <c r="AE81" s="201">
        <v>82.39</v>
      </c>
      <c r="AF81" s="201">
        <v>0</v>
      </c>
      <c r="AG81" s="201">
        <v>0</v>
      </c>
      <c r="AH81" s="201">
        <v>0</v>
      </c>
      <c r="AI81" s="201">
        <v>106.56</v>
      </c>
      <c r="AJ81" s="201">
        <v>0</v>
      </c>
      <c r="AK81" s="201">
        <v>0</v>
      </c>
      <c r="AL81" s="201">
        <v>0</v>
      </c>
      <c r="AM81" s="201">
        <v>286.38</v>
      </c>
      <c r="AN81" s="201">
        <v>0</v>
      </c>
      <c r="AO81">
        <v>0</v>
      </c>
      <c r="AP81" s="201">
        <v>118.38</v>
      </c>
      <c r="AQ81" s="201">
        <v>38.25</v>
      </c>
      <c r="AR81" s="201">
        <v>0</v>
      </c>
      <c r="AS81" s="201">
        <v>7.66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2.5099999999999998</v>
      </c>
      <c r="AZ81" s="201">
        <v>4.09</v>
      </c>
      <c r="BA81" s="201">
        <v>3.18</v>
      </c>
      <c r="BB81" s="201">
        <v>2.63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494.28</v>
      </c>
      <c r="L82" s="201">
        <v>11.64</v>
      </c>
      <c r="M82" s="201">
        <v>65.69</v>
      </c>
      <c r="N82" s="201">
        <v>54.23</v>
      </c>
      <c r="O82" s="201">
        <v>75.900000000000006</v>
      </c>
      <c r="P82" s="201">
        <v>32.69</v>
      </c>
      <c r="Q82" s="201">
        <v>9.6199999999999992</v>
      </c>
      <c r="R82" s="201">
        <v>9.57</v>
      </c>
      <c r="S82" s="201">
        <v>11.77</v>
      </c>
      <c r="T82" s="201">
        <v>1.47</v>
      </c>
      <c r="U82" s="201">
        <v>59.96</v>
      </c>
      <c r="V82" s="201">
        <v>5.19</v>
      </c>
      <c r="W82" s="201">
        <v>18.78</v>
      </c>
      <c r="X82" s="201">
        <v>60.04</v>
      </c>
      <c r="Y82" s="201">
        <v>0</v>
      </c>
      <c r="Z82">
        <v>0</v>
      </c>
      <c r="AA82" s="201">
        <v>10.57</v>
      </c>
      <c r="AB82" s="201">
        <v>0</v>
      </c>
      <c r="AC82" s="201">
        <v>0</v>
      </c>
      <c r="AD82" s="201">
        <v>0</v>
      </c>
      <c r="AE82" s="201">
        <v>82.39</v>
      </c>
      <c r="AF82" s="201">
        <v>0</v>
      </c>
      <c r="AG82" s="201">
        <v>0</v>
      </c>
      <c r="AH82" s="201">
        <v>0</v>
      </c>
      <c r="AI82" s="201">
        <v>106.56</v>
      </c>
      <c r="AJ82" s="201">
        <v>0</v>
      </c>
      <c r="AK82" s="201">
        <v>0</v>
      </c>
      <c r="AL82" s="201">
        <v>0</v>
      </c>
      <c r="AM82" s="201">
        <v>286.38</v>
      </c>
      <c r="AN82" s="201">
        <v>0</v>
      </c>
      <c r="AO82">
        <v>0</v>
      </c>
      <c r="AP82" s="201">
        <v>118.38</v>
      </c>
      <c r="AQ82" s="201">
        <v>38.25</v>
      </c>
      <c r="AR82" s="201">
        <v>0</v>
      </c>
      <c r="AS82" s="201">
        <v>7.66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2.5099999999999998</v>
      </c>
      <c r="AZ82" s="201">
        <v>4.09</v>
      </c>
      <c r="BA82" s="201">
        <v>3.18</v>
      </c>
      <c r="BB82" s="201">
        <v>2.63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494.28</v>
      </c>
      <c r="L83" s="201">
        <v>11.64</v>
      </c>
      <c r="M83" s="201">
        <v>65.69</v>
      </c>
      <c r="N83" s="201">
        <v>54.23</v>
      </c>
      <c r="O83" s="201">
        <v>75.900000000000006</v>
      </c>
      <c r="P83" s="201">
        <v>32.69</v>
      </c>
      <c r="Q83" s="201">
        <v>9.6199999999999992</v>
      </c>
      <c r="R83" s="201">
        <v>9.57</v>
      </c>
      <c r="S83" s="201">
        <v>11.77</v>
      </c>
      <c r="T83" s="201">
        <v>1.47</v>
      </c>
      <c r="U83" s="201">
        <v>59.96</v>
      </c>
      <c r="V83" s="201">
        <v>5.19</v>
      </c>
      <c r="W83" s="201">
        <v>18.78</v>
      </c>
      <c r="X83" s="201">
        <v>60.04</v>
      </c>
      <c r="Y83" s="201">
        <v>0</v>
      </c>
      <c r="Z83">
        <v>0</v>
      </c>
      <c r="AA83" s="201">
        <v>10.94</v>
      </c>
      <c r="AB83" s="201">
        <v>0</v>
      </c>
      <c r="AC83" s="201">
        <v>0</v>
      </c>
      <c r="AD83" s="201">
        <v>0</v>
      </c>
      <c r="AE83" s="201">
        <v>82.39</v>
      </c>
      <c r="AF83" s="201">
        <v>0</v>
      </c>
      <c r="AG83" s="201">
        <v>0</v>
      </c>
      <c r="AH83" s="201">
        <v>0</v>
      </c>
      <c r="AI83" s="201">
        <v>106.56</v>
      </c>
      <c r="AJ83" s="201">
        <v>0</v>
      </c>
      <c r="AK83" s="201">
        <v>0</v>
      </c>
      <c r="AL83" s="201">
        <v>0</v>
      </c>
      <c r="AM83" s="201">
        <v>231.38</v>
      </c>
      <c r="AN83" s="201">
        <v>0</v>
      </c>
      <c r="AO83">
        <v>0</v>
      </c>
      <c r="AP83" s="201">
        <v>118.38</v>
      </c>
      <c r="AQ83" s="201">
        <v>38.25</v>
      </c>
      <c r="AR83" s="201">
        <v>0</v>
      </c>
      <c r="AS83" s="201">
        <v>7.66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2.5099999999999998</v>
      </c>
      <c r="AZ83" s="201">
        <v>4.09</v>
      </c>
      <c r="BA83" s="201">
        <v>3.18</v>
      </c>
      <c r="BB83" s="201">
        <v>2.63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494.28</v>
      </c>
      <c r="L84" s="201">
        <v>11.64</v>
      </c>
      <c r="M84" s="201">
        <v>65.69</v>
      </c>
      <c r="N84" s="201">
        <v>54.23</v>
      </c>
      <c r="O84" s="201">
        <v>75.900000000000006</v>
      </c>
      <c r="P84" s="201">
        <v>32.69</v>
      </c>
      <c r="Q84" s="201">
        <v>9.6199999999999992</v>
      </c>
      <c r="R84" s="201">
        <v>9.57</v>
      </c>
      <c r="S84" s="201">
        <v>11.77</v>
      </c>
      <c r="T84" s="201">
        <v>1.47</v>
      </c>
      <c r="U84" s="201">
        <v>59.96</v>
      </c>
      <c r="V84" s="201">
        <v>5.19</v>
      </c>
      <c r="W84" s="201">
        <v>18.78</v>
      </c>
      <c r="X84" s="201">
        <v>60.04</v>
      </c>
      <c r="Y84" s="201">
        <v>0</v>
      </c>
      <c r="Z84">
        <v>0</v>
      </c>
      <c r="AA84" s="201">
        <v>10.94</v>
      </c>
      <c r="AB84" s="201">
        <v>0</v>
      </c>
      <c r="AC84" s="201">
        <v>0</v>
      </c>
      <c r="AD84" s="201">
        <v>0</v>
      </c>
      <c r="AE84" s="201">
        <v>82.39</v>
      </c>
      <c r="AF84" s="201">
        <v>0</v>
      </c>
      <c r="AG84" s="201">
        <v>0</v>
      </c>
      <c r="AH84" s="201">
        <v>0</v>
      </c>
      <c r="AI84" s="201">
        <v>106.56</v>
      </c>
      <c r="AJ84" s="201">
        <v>0</v>
      </c>
      <c r="AK84" s="201">
        <v>0</v>
      </c>
      <c r="AL84" s="201">
        <v>0</v>
      </c>
      <c r="AM84" s="201">
        <v>263.38</v>
      </c>
      <c r="AN84" s="201">
        <v>0</v>
      </c>
      <c r="AO84">
        <v>0</v>
      </c>
      <c r="AP84" s="201">
        <v>118.38</v>
      </c>
      <c r="AQ84" s="201">
        <v>38.25</v>
      </c>
      <c r="AR84" s="201">
        <v>0</v>
      </c>
      <c r="AS84" s="201">
        <v>7.66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2.5099999999999998</v>
      </c>
      <c r="AZ84" s="201">
        <v>4.09</v>
      </c>
      <c r="BA84" s="201">
        <v>3.18</v>
      </c>
      <c r="BB84" s="201">
        <v>2.63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494.28</v>
      </c>
      <c r="L85" s="201">
        <v>11.64</v>
      </c>
      <c r="M85" s="201">
        <v>65.69</v>
      </c>
      <c r="N85" s="201">
        <v>54.23</v>
      </c>
      <c r="O85" s="201">
        <v>75.900000000000006</v>
      </c>
      <c r="P85" s="201">
        <v>32.69</v>
      </c>
      <c r="Q85" s="201">
        <v>9.6199999999999992</v>
      </c>
      <c r="R85" s="201">
        <v>9.57</v>
      </c>
      <c r="S85" s="201">
        <v>11.77</v>
      </c>
      <c r="T85" s="201">
        <v>1.47</v>
      </c>
      <c r="U85" s="201">
        <v>59.96</v>
      </c>
      <c r="V85" s="201">
        <v>5.01</v>
      </c>
      <c r="W85" s="201">
        <v>18.78</v>
      </c>
      <c r="X85" s="201">
        <v>60.04</v>
      </c>
      <c r="Y85" s="201">
        <v>0</v>
      </c>
      <c r="Z85">
        <v>0</v>
      </c>
      <c r="AA85" s="201">
        <v>10.94</v>
      </c>
      <c r="AB85" s="201">
        <v>0</v>
      </c>
      <c r="AC85" s="201">
        <v>0</v>
      </c>
      <c r="AD85" s="201">
        <v>0</v>
      </c>
      <c r="AE85" s="201">
        <v>82.39</v>
      </c>
      <c r="AF85" s="201">
        <v>0</v>
      </c>
      <c r="AG85" s="201">
        <v>0</v>
      </c>
      <c r="AH85" s="201">
        <v>0</v>
      </c>
      <c r="AI85" s="201">
        <v>106.56</v>
      </c>
      <c r="AJ85" s="201">
        <v>0</v>
      </c>
      <c r="AK85" s="201">
        <v>0</v>
      </c>
      <c r="AL85" s="201">
        <v>0</v>
      </c>
      <c r="AM85" s="201">
        <v>286.38</v>
      </c>
      <c r="AN85" s="201">
        <v>0</v>
      </c>
      <c r="AO85">
        <v>0</v>
      </c>
      <c r="AP85" s="201">
        <v>118.38</v>
      </c>
      <c r="AQ85" s="201">
        <v>38.25</v>
      </c>
      <c r="AR85" s="201">
        <v>0</v>
      </c>
      <c r="AS85" s="201">
        <v>7.66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2.5099999999999998</v>
      </c>
      <c r="AZ85" s="201">
        <v>4.09</v>
      </c>
      <c r="BA85" s="201">
        <v>3.18</v>
      </c>
      <c r="BB85" s="201">
        <v>2.63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494.28</v>
      </c>
      <c r="L86" s="201">
        <v>11.64</v>
      </c>
      <c r="M86" s="201">
        <v>65.69</v>
      </c>
      <c r="N86" s="201">
        <v>54.23</v>
      </c>
      <c r="O86" s="201">
        <v>75.900000000000006</v>
      </c>
      <c r="P86" s="201">
        <v>32.69</v>
      </c>
      <c r="Q86" s="201">
        <v>9.6199999999999992</v>
      </c>
      <c r="R86" s="201">
        <v>9.57</v>
      </c>
      <c r="S86" s="201">
        <v>11.77</v>
      </c>
      <c r="T86" s="201">
        <v>1.47</v>
      </c>
      <c r="U86" s="201">
        <v>59.96</v>
      </c>
      <c r="V86" s="201">
        <v>5.01</v>
      </c>
      <c r="W86" s="201">
        <v>18.78</v>
      </c>
      <c r="X86" s="201">
        <v>60.04</v>
      </c>
      <c r="Y86" s="201">
        <v>0</v>
      </c>
      <c r="Z86">
        <v>0</v>
      </c>
      <c r="AA86" s="201">
        <v>10.94</v>
      </c>
      <c r="AB86" s="201">
        <v>0</v>
      </c>
      <c r="AC86" s="201">
        <v>0</v>
      </c>
      <c r="AD86" s="201">
        <v>0</v>
      </c>
      <c r="AE86" s="201">
        <v>82.39</v>
      </c>
      <c r="AF86" s="201">
        <v>0</v>
      </c>
      <c r="AG86" s="201">
        <v>0</v>
      </c>
      <c r="AH86" s="201">
        <v>0</v>
      </c>
      <c r="AI86" s="201">
        <v>106.56</v>
      </c>
      <c r="AJ86" s="201">
        <v>0</v>
      </c>
      <c r="AK86" s="201">
        <v>0</v>
      </c>
      <c r="AL86" s="201">
        <v>0</v>
      </c>
      <c r="AM86" s="201">
        <v>271.38</v>
      </c>
      <c r="AN86" s="201">
        <v>0</v>
      </c>
      <c r="AO86">
        <v>0</v>
      </c>
      <c r="AP86" s="201">
        <v>118.38</v>
      </c>
      <c r="AQ86" s="201">
        <v>38.25</v>
      </c>
      <c r="AR86" s="201">
        <v>0</v>
      </c>
      <c r="AS86" s="201">
        <v>7.66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2.46</v>
      </c>
      <c r="AZ86" s="201">
        <v>4.09</v>
      </c>
      <c r="BA86" s="201">
        <v>3.1</v>
      </c>
      <c r="BB86" s="201">
        <v>2.63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494.28</v>
      </c>
      <c r="L87" s="201">
        <v>12.94</v>
      </c>
      <c r="M87" s="201">
        <v>65.69</v>
      </c>
      <c r="N87" s="201">
        <v>54.23</v>
      </c>
      <c r="O87" s="201">
        <v>75.900000000000006</v>
      </c>
      <c r="P87" s="201">
        <v>32.69</v>
      </c>
      <c r="Q87" s="201">
        <v>9.6199999999999992</v>
      </c>
      <c r="R87" s="201">
        <v>9.57</v>
      </c>
      <c r="S87" s="201">
        <v>11.77</v>
      </c>
      <c r="T87" s="201">
        <v>1.47</v>
      </c>
      <c r="U87" s="201">
        <v>59.96</v>
      </c>
      <c r="V87" s="201">
        <v>5.01</v>
      </c>
      <c r="W87" s="201">
        <v>18.78</v>
      </c>
      <c r="X87" s="201">
        <v>60.04</v>
      </c>
      <c r="Y87" s="201">
        <v>0</v>
      </c>
      <c r="Z87">
        <v>0</v>
      </c>
      <c r="AA87" s="201">
        <v>10.94</v>
      </c>
      <c r="AB87" s="201">
        <v>0</v>
      </c>
      <c r="AC87" s="201">
        <v>0</v>
      </c>
      <c r="AD87" s="201">
        <v>0</v>
      </c>
      <c r="AE87" s="201">
        <v>82.39</v>
      </c>
      <c r="AF87" s="201">
        <v>0</v>
      </c>
      <c r="AG87" s="201">
        <v>0</v>
      </c>
      <c r="AH87" s="201">
        <v>0</v>
      </c>
      <c r="AI87" s="201">
        <v>106.56</v>
      </c>
      <c r="AJ87" s="201">
        <v>0</v>
      </c>
      <c r="AK87" s="201">
        <v>0</v>
      </c>
      <c r="AL87" s="201">
        <v>0</v>
      </c>
      <c r="AM87" s="201">
        <v>160.38</v>
      </c>
      <c r="AN87" s="201">
        <v>0</v>
      </c>
      <c r="AO87">
        <v>0</v>
      </c>
      <c r="AP87" s="201">
        <v>118.38</v>
      </c>
      <c r="AQ87" s="201">
        <v>38.25</v>
      </c>
      <c r="AR87" s="201">
        <v>0</v>
      </c>
      <c r="AS87" s="201">
        <v>7.66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2.46</v>
      </c>
      <c r="AZ87" s="201">
        <v>4.09</v>
      </c>
      <c r="BA87" s="201">
        <v>3.1</v>
      </c>
      <c r="BB87" s="201">
        <v>2.63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494.28</v>
      </c>
      <c r="L88" s="201">
        <v>12.94</v>
      </c>
      <c r="M88" s="201">
        <v>65.69</v>
      </c>
      <c r="N88" s="201">
        <v>54.23</v>
      </c>
      <c r="O88" s="201">
        <v>75.900000000000006</v>
      </c>
      <c r="P88" s="201">
        <v>32.69</v>
      </c>
      <c r="Q88" s="201">
        <v>9.6199999999999992</v>
      </c>
      <c r="R88" s="201">
        <v>9.57</v>
      </c>
      <c r="S88" s="201">
        <v>11.77</v>
      </c>
      <c r="T88" s="201">
        <v>1.47</v>
      </c>
      <c r="U88" s="201">
        <v>59.96</v>
      </c>
      <c r="V88" s="201">
        <v>5.01</v>
      </c>
      <c r="W88" s="201">
        <v>18.78</v>
      </c>
      <c r="X88" s="201">
        <v>60.04</v>
      </c>
      <c r="Y88" s="201">
        <v>0</v>
      </c>
      <c r="Z88">
        <v>0</v>
      </c>
      <c r="AA88" s="201">
        <v>10.94</v>
      </c>
      <c r="AB88" s="201">
        <v>0</v>
      </c>
      <c r="AC88" s="201">
        <v>0</v>
      </c>
      <c r="AD88" s="201">
        <v>0</v>
      </c>
      <c r="AE88" s="201">
        <v>82.39</v>
      </c>
      <c r="AF88" s="201">
        <v>0</v>
      </c>
      <c r="AG88" s="201">
        <v>0</v>
      </c>
      <c r="AH88" s="201">
        <v>0</v>
      </c>
      <c r="AI88" s="201">
        <v>106.56</v>
      </c>
      <c r="AJ88" s="201">
        <v>0</v>
      </c>
      <c r="AK88" s="201">
        <v>0</v>
      </c>
      <c r="AL88" s="201">
        <v>0</v>
      </c>
      <c r="AM88" s="201">
        <v>209.38</v>
      </c>
      <c r="AN88" s="201">
        <v>0</v>
      </c>
      <c r="AO88">
        <v>0</v>
      </c>
      <c r="AP88" s="201">
        <v>118.38</v>
      </c>
      <c r="AQ88" s="201">
        <v>38.25</v>
      </c>
      <c r="AR88" s="201">
        <v>0</v>
      </c>
      <c r="AS88" s="201">
        <v>7.66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2.46</v>
      </c>
      <c r="AZ88" s="201">
        <v>4.09</v>
      </c>
      <c r="BA88" s="201">
        <v>3.1</v>
      </c>
      <c r="BB88" s="201">
        <v>2.63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494.28</v>
      </c>
      <c r="L89" s="201">
        <v>13.25</v>
      </c>
      <c r="M89" s="201">
        <v>65.69</v>
      </c>
      <c r="N89" s="201">
        <v>54.23</v>
      </c>
      <c r="O89" s="201">
        <v>75.900000000000006</v>
      </c>
      <c r="P89" s="201">
        <v>32.69</v>
      </c>
      <c r="Q89" s="201">
        <v>9.6199999999999992</v>
      </c>
      <c r="R89" s="201">
        <v>9.57</v>
      </c>
      <c r="S89" s="201">
        <v>11.77</v>
      </c>
      <c r="T89" s="201">
        <v>1.47</v>
      </c>
      <c r="U89" s="201">
        <v>59.96</v>
      </c>
      <c r="V89" s="201">
        <v>5.01</v>
      </c>
      <c r="W89" s="201">
        <v>18.78</v>
      </c>
      <c r="X89" s="201">
        <v>60.04</v>
      </c>
      <c r="Y89" s="201">
        <v>0</v>
      </c>
      <c r="Z89">
        <v>0</v>
      </c>
      <c r="AA89" s="201">
        <v>10.94</v>
      </c>
      <c r="AB89" s="201">
        <v>0</v>
      </c>
      <c r="AC89" s="201">
        <v>0</v>
      </c>
      <c r="AD89" s="201">
        <v>0</v>
      </c>
      <c r="AE89" s="201">
        <v>82.39</v>
      </c>
      <c r="AF89" s="201">
        <v>0</v>
      </c>
      <c r="AG89" s="201">
        <v>0</v>
      </c>
      <c r="AH89" s="201">
        <v>0</v>
      </c>
      <c r="AI89" s="201">
        <v>106.56</v>
      </c>
      <c r="AJ89" s="201">
        <v>0</v>
      </c>
      <c r="AK89" s="201">
        <v>0</v>
      </c>
      <c r="AL89" s="201">
        <v>0</v>
      </c>
      <c r="AM89" s="201">
        <v>207</v>
      </c>
      <c r="AN89" s="201">
        <v>0</v>
      </c>
      <c r="AO89">
        <v>0</v>
      </c>
      <c r="AP89" s="201">
        <v>118.38</v>
      </c>
      <c r="AQ89" s="201">
        <v>38.25</v>
      </c>
      <c r="AR89" s="201">
        <v>0</v>
      </c>
      <c r="AS89" s="201">
        <v>7.66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2.46</v>
      </c>
      <c r="AZ89" s="201">
        <v>4.09</v>
      </c>
      <c r="BA89" s="201">
        <v>3.1</v>
      </c>
      <c r="BB89" s="201">
        <v>2.63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494.28</v>
      </c>
      <c r="L90" s="201">
        <v>13.25</v>
      </c>
      <c r="M90" s="201">
        <v>65.69</v>
      </c>
      <c r="N90" s="201">
        <v>54.23</v>
      </c>
      <c r="O90" s="201">
        <v>75.900000000000006</v>
      </c>
      <c r="P90" s="201">
        <v>32.69</v>
      </c>
      <c r="Q90" s="201">
        <v>9.6199999999999992</v>
      </c>
      <c r="R90" s="201">
        <v>9.57</v>
      </c>
      <c r="S90" s="201">
        <v>11.77</v>
      </c>
      <c r="T90" s="201">
        <v>1.47</v>
      </c>
      <c r="U90" s="201">
        <v>59.96</v>
      </c>
      <c r="V90" s="201">
        <v>5.01</v>
      </c>
      <c r="W90" s="201">
        <v>18.78</v>
      </c>
      <c r="X90" s="201">
        <v>60.04</v>
      </c>
      <c r="Y90" s="201">
        <v>0</v>
      </c>
      <c r="Z90">
        <v>0</v>
      </c>
      <c r="AA90" s="201">
        <v>10.94</v>
      </c>
      <c r="AB90" s="201">
        <v>0</v>
      </c>
      <c r="AC90" s="201">
        <v>0</v>
      </c>
      <c r="AD90" s="201">
        <v>0</v>
      </c>
      <c r="AE90" s="201">
        <v>82.39</v>
      </c>
      <c r="AF90" s="201">
        <v>0</v>
      </c>
      <c r="AG90" s="201">
        <v>0</v>
      </c>
      <c r="AH90" s="201">
        <v>0</v>
      </c>
      <c r="AI90" s="201">
        <v>106.56</v>
      </c>
      <c r="AJ90" s="201">
        <v>0</v>
      </c>
      <c r="AK90" s="201">
        <v>0</v>
      </c>
      <c r="AL90" s="201">
        <v>0</v>
      </c>
      <c r="AM90" s="201">
        <v>240</v>
      </c>
      <c r="AN90" s="201">
        <v>0</v>
      </c>
      <c r="AO90">
        <v>0</v>
      </c>
      <c r="AP90" s="201">
        <v>118.38</v>
      </c>
      <c r="AQ90" s="201">
        <v>38.25</v>
      </c>
      <c r="AR90" s="201">
        <v>0</v>
      </c>
      <c r="AS90" s="201">
        <v>7.66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2.5099999999999998</v>
      </c>
      <c r="AZ90" s="201">
        <v>4.09</v>
      </c>
      <c r="BA90" s="201">
        <v>3.18</v>
      </c>
      <c r="BB90" s="201">
        <v>2.63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494.28</v>
      </c>
      <c r="L91" s="201">
        <v>13.56</v>
      </c>
      <c r="M91" s="201">
        <v>65.69</v>
      </c>
      <c r="N91" s="201">
        <v>54.23</v>
      </c>
      <c r="O91" s="201">
        <v>75.900000000000006</v>
      </c>
      <c r="P91" s="201">
        <v>32.69</v>
      </c>
      <c r="Q91" s="201">
        <v>9.6199999999999992</v>
      </c>
      <c r="R91" s="201">
        <v>9.57</v>
      </c>
      <c r="S91" s="201">
        <v>11.77</v>
      </c>
      <c r="T91" s="201">
        <v>1.47</v>
      </c>
      <c r="U91" s="201">
        <v>59.96</v>
      </c>
      <c r="V91" s="201">
        <v>5.01</v>
      </c>
      <c r="W91" s="201">
        <v>18.78</v>
      </c>
      <c r="X91" s="201">
        <v>60.04</v>
      </c>
      <c r="Y91" s="201">
        <v>0</v>
      </c>
      <c r="Z91">
        <v>0</v>
      </c>
      <c r="AA91" s="201">
        <v>10.94</v>
      </c>
      <c r="AB91" s="201">
        <v>0</v>
      </c>
      <c r="AC91" s="201">
        <v>0</v>
      </c>
      <c r="AD91" s="201">
        <v>0</v>
      </c>
      <c r="AE91" s="201">
        <v>82.39</v>
      </c>
      <c r="AF91" s="201">
        <v>0</v>
      </c>
      <c r="AG91" s="201">
        <v>0</v>
      </c>
      <c r="AH91" s="201">
        <v>0</v>
      </c>
      <c r="AI91" s="201">
        <v>106.56</v>
      </c>
      <c r="AJ91" s="201">
        <v>0</v>
      </c>
      <c r="AK91" s="201">
        <v>0</v>
      </c>
      <c r="AL91" s="201">
        <v>0</v>
      </c>
      <c r="AM91" s="201">
        <v>296.38</v>
      </c>
      <c r="AN91" s="201">
        <v>0</v>
      </c>
      <c r="AO91">
        <v>0</v>
      </c>
      <c r="AP91" s="201">
        <v>118.38</v>
      </c>
      <c r="AQ91" s="201">
        <v>38.25</v>
      </c>
      <c r="AR91" s="201">
        <v>0</v>
      </c>
      <c r="AS91" s="201">
        <v>7.66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2.5099999999999998</v>
      </c>
      <c r="AZ91" s="201">
        <v>4.09</v>
      </c>
      <c r="BA91" s="201">
        <v>3.18</v>
      </c>
      <c r="BB91" s="201">
        <v>2.63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494.28</v>
      </c>
      <c r="L92" s="201">
        <v>13.56</v>
      </c>
      <c r="M92" s="201">
        <v>65.69</v>
      </c>
      <c r="N92" s="201">
        <v>54.23</v>
      </c>
      <c r="O92" s="201">
        <v>75.900000000000006</v>
      </c>
      <c r="P92" s="201">
        <v>32.69</v>
      </c>
      <c r="Q92" s="201">
        <v>9.6199999999999992</v>
      </c>
      <c r="R92" s="201">
        <v>9.57</v>
      </c>
      <c r="S92" s="201">
        <v>11.77</v>
      </c>
      <c r="T92" s="201">
        <v>1.47</v>
      </c>
      <c r="U92" s="201">
        <v>59.96</v>
      </c>
      <c r="V92" s="201">
        <v>5.01</v>
      </c>
      <c r="W92" s="201">
        <v>18.78</v>
      </c>
      <c r="X92" s="201">
        <v>60.04</v>
      </c>
      <c r="Y92" s="201">
        <v>0</v>
      </c>
      <c r="Z92">
        <v>0</v>
      </c>
      <c r="AA92" s="201">
        <v>10.94</v>
      </c>
      <c r="AB92" s="201">
        <v>0</v>
      </c>
      <c r="AC92" s="201">
        <v>0</v>
      </c>
      <c r="AD92" s="201">
        <v>0</v>
      </c>
      <c r="AE92" s="201">
        <v>82.39</v>
      </c>
      <c r="AF92" s="201">
        <v>0</v>
      </c>
      <c r="AG92" s="201">
        <v>0</v>
      </c>
      <c r="AH92" s="201">
        <v>0</v>
      </c>
      <c r="AI92" s="201">
        <v>106.56</v>
      </c>
      <c r="AJ92" s="201">
        <v>0</v>
      </c>
      <c r="AK92" s="201">
        <v>0</v>
      </c>
      <c r="AL92" s="201">
        <v>0</v>
      </c>
      <c r="AM92" s="201">
        <v>331.38</v>
      </c>
      <c r="AN92" s="201">
        <v>0</v>
      </c>
      <c r="AO92">
        <v>0</v>
      </c>
      <c r="AP92" s="201">
        <v>118.38</v>
      </c>
      <c r="AQ92" s="201">
        <v>38.25</v>
      </c>
      <c r="AR92" s="201">
        <v>0</v>
      </c>
      <c r="AS92" s="201">
        <v>7.66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2.5099999999999998</v>
      </c>
      <c r="AZ92" s="201">
        <v>4.09</v>
      </c>
      <c r="BA92" s="201">
        <v>3.18</v>
      </c>
      <c r="BB92" s="201">
        <v>2.63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494.28</v>
      </c>
      <c r="L93" s="201">
        <v>13.87</v>
      </c>
      <c r="M93" s="201">
        <v>65.69</v>
      </c>
      <c r="N93" s="201">
        <v>54.23</v>
      </c>
      <c r="O93" s="201">
        <v>75.900000000000006</v>
      </c>
      <c r="P93" s="201">
        <v>32.69</v>
      </c>
      <c r="Q93" s="201">
        <v>9.6199999999999992</v>
      </c>
      <c r="R93" s="201">
        <v>9.57</v>
      </c>
      <c r="S93" s="201">
        <v>11.77</v>
      </c>
      <c r="T93" s="201">
        <v>1.47</v>
      </c>
      <c r="U93" s="201">
        <v>59.96</v>
      </c>
      <c r="V93" s="201">
        <v>5.01</v>
      </c>
      <c r="W93" s="201">
        <v>18.78</v>
      </c>
      <c r="X93" s="201">
        <v>60.04</v>
      </c>
      <c r="Y93" s="201">
        <v>0</v>
      </c>
      <c r="Z93">
        <v>0</v>
      </c>
      <c r="AA93" s="201">
        <v>11.3</v>
      </c>
      <c r="AB93" s="201">
        <v>0</v>
      </c>
      <c r="AC93" s="201">
        <v>0</v>
      </c>
      <c r="AD93" s="201">
        <v>0</v>
      </c>
      <c r="AE93" s="201">
        <v>82.39</v>
      </c>
      <c r="AF93" s="201">
        <v>0</v>
      </c>
      <c r="AG93" s="201">
        <v>0</v>
      </c>
      <c r="AH93" s="201">
        <v>0</v>
      </c>
      <c r="AI93" s="201">
        <v>106.56</v>
      </c>
      <c r="AJ93" s="201">
        <v>0</v>
      </c>
      <c r="AK93" s="201">
        <v>0</v>
      </c>
      <c r="AL93" s="201">
        <v>0</v>
      </c>
      <c r="AM93" s="201">
        <v>336.38</v>
      </c>
      <c r="AN93" s="201">
        <v>0</v>
      </c>
      <c r="AO93">
        <v>0</v>
      </c>
      <c r="AP93" s="201">
        <v>118.38</v>
      </c>
      <c r="AQ93" s="201">
        <v>38.25</v>
      </c>
      <c r="AR93" s="201">
        <v>0</v>
      </c>
      <c r="AS93" s="201">
        <v>7.66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2.5099999999999998</v>
      </c>
      <c r="AZ93" s="201">
        <v>4.09</v>
      </c>
      <c r="BA93" s="201">
        <v>3.18</v>
      </c>
      <c r="BB93" s="201">
        <v>2.63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494.28</v>
      </c>
      <c r="L94" s="201">
        <v>13.87</v>
      </c>
      <c r="M94" s="201">
        <v>65.69</v>
      </c>
      <c r="N94" s="201">
        <v>54.23</v>
      </c>
      <c r="O94" s="201">
        <v>75.900000000000006</v>
      </c>
      <c r="P94" s="201">
        <v>32.69</v>
      </c>
      <c r="Q94" s="201">
        <v>9.6199999999999992</v>
      </c>
      <c r="R94" s="201">
        <v>9.57</v>
      </c>
      <c r="S94" s="201">
        <v>11.77</v>
      </c>
      <c r="T94" s="201">
        <v>1.47</v>
      </c>
      <c r="U94" s="201">
        <v>59.96</v>
      </c>
      <c r="V94" s="201">
        <v>5.01</v>
      </c>
      <c r="W94" s="201">
        <v>18.78</v>
      </c>
      <c r="X94" s="201">
        <v>60.04</v>
      </c>
      <c r="Y94" s="201">
        <v>0</v>
      </c>
      <c r="Z94">
        <v>0</v>
      </c>
      <c r="AA94" s="201">
        <v>11.3</v>
      </c>
      <c r="AB94" s="201">
        <v>0</v>
      </c>
      <c r="AC94" s="201">
        <v>0</v>
      </c>
      <c r="AD94" s="201">
        <v>0</v>
      </c>
      <c r="AE94" s="201">
        <v>82.39</v>
      </c>
      <c r="AF94" s="201">
        <v>0</v>
      </c>
      <c r="AG94" s="201">
        <v>0</v>
      </c>
      <c r="AH94" s="201">
        <v>0</v>
      </c>
      <c r="AI94" s="201">
        <v>106.56</v>
      </c>
      <c r="AJ94" s="201">
        <v>0</v>
      </c>
      <c r="AK94" s="201">
        <v>0</v>
      </c>
      <c r="AL94" s="201">
        <v>0</v>
      </c>
      <c r="AM94" s="201">
        <v>371.38</v>
      </c>
      <c r="AN94" s="201">
        <v>0</v>
      </c>
      <c r="AO94">
        <v>0</v>
      </c>
      <c r="AP94" s="201">
        <v>118.38</v>
      </c>
      <c r="AQ94" s="201">
        <v>38.25</v>
      </c>
      <c r="AR94" s="201">
        <v>0</v>
      </c>
      <c r="AS94" s="201">
        <v>7.66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2.46</v>
      </c>
      <c r="AZ94" s="201">
        <v>4.09</v>
      </c>
      <c r="BA94" s="201">
        <v>3.1</v>
      </c>
      <c r="BB94" s="201">
        <v>2.63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494.28</v>
      </c>
      <c r="L95" s="201">
        <v>14.18</v>
      </c>
      <c r="M95" s="201">
        <v>65.69</v>
      </c>
      <c r="N95" s="201">
        <v>54.23</v>
      </c>
      <c r="O95" s="201">
        <v>75.900000000000006</v>
      </c>
      <c r="P95" s="201">
        <v>32.69</v>
      </c>
      <c r="Q95" s="201">
        <v>9.6199999999999992</v>
      </c>
      <c r="R95" s="201">
        <v>9.57</v>
      </c>
      <c r="S95" s="201">
        <v>11.77</v>
      </c>
      <c r="T95" s="201">
        <v>1.47</v>
      </c>
      <c r="U95" s="201">
        <v>59.96</v>
      </c>
      <c r="V95" s="201">
        <v>5.01</v>
      </c>
      <c r="W95" s="201">
        <v>18.78</v>
      </c>
      <c r="X95" s="201">
        <v>60.04</v>
      </c>
      <c r="Y95" s="201">
        <v>0</v>
      </c>
      <c r="Z95">
        <v>0</v>
      </c>
      <c r="AA95" s="201">
        <v>11.3</v>
      </c>
      <c r="AB95" s="201">
        <v>0</v>
      </c>
      <c r="AC95" s="201">
        <v>0</v>
      </c>
      <c r="AD95" s="201">
        <v>0</v>
      </c>
      <c r="AE95" s="201">
        <v>82.39</v>
      </c>
      <c r="AF95" s="201">
        <v>0</v>
      </c>
      <c r="AG95" s="201">
        <v>0</v>
      </c>
      <c r="AH95" s="201">
        <v>0</v>
      </c>
      <c r="AI95" s="201">
        <v>106.56</v>
      </c>
      <c r="AJ95" s="201">
        <v>0</v>
      </c>
      <c r="AK95" s="201">
        <v>0</v>
      </c>
      <c r="AL95" s="201">
        <v>0</v>
      </c>
      <c r="AM95" s="201">
        <v>406.38</v>
      </c>
      <c r="AN95" s="201">
        <v>0</v>
      </c>
      <c r="AO95">
        <v>0</v>
      </c>
      <c r="AP95" s="201">
        <v>118.38</v>
      </c>
      <c r="AQ95" s="201">
        <v>38.25</v>
      </c>
      <c r="AR95" s="201">
        <v>0</v>
      </c>
      <c r="AS95" s="201">
        <v>7.66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2.46</v>
      </c>
      <c r="AZ95" s="201">
        <v>4.09</v>
      </c>
      <c r="BA95" s="201">
        <v>3.1</v>
      </c>
      <c r="BB95" s="201">
        <v>2.63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494.28</v>
      </c>
      <c r="L96" s="201">
        <v>14.18</v>
      </c>
      <c r="M96" s="201">
        <v>65.69</v>
      </c>
      <c r="N96" s="201">
        <v>54.23</v>
      </c>
      <c r="O96" s="201">
        <v>75.900000000000006</v>
      </c>
      <c r="P96" s="201">
        <v>32.69</v>
      </c>
      <c r="Q96" s="201">
        <v>9.6199999999999992</v>
      </c>
      <c r="R96" s="201">
        <v>9.57</v>
      </c>
      <c r="S96" s="201">
        <v>11.77</v>
      </c>
      <c r="T96" s="201">
        <v>1.47</v>
      </c>
      <c r="U96" s="201">
        <v>59.96</v>
      </c>
      <c r="V96" s="201">
        <v>5.01</v>
      </c>
      <c r="W96" s="201">
        <v>18.78</v>
      </c>
      <c r="X96" s="201">
        <v>60.04</v>
      </c>
      <c r="Y96" s="201">
        <v>0</v>
      </c>
      <c r="Z96">
        <v>0</v>
      </c>
      <c r="AA96" s="201">
        <v>11.3</v>
      </c>
      <c r="AB96" s="201">
        <v>0</v>
      </c>
      <c r="AC96" s="201">
        <v>0</v>
      </c>
      <c r="AD96" s="201">
        <v>0</v>
      </c>
      <c r="AE96" s="201">
        <v>82.39</v>
      </c>
      <c r="AF96" s="201">
        <v>0</v>
      </c>
      <c r="AG96" s="201">
        <v>0</v>
      </c>
      <c r="AH96" s="201">
        <v>0</v>
      </c>
      <c r="AI96" s="201">
        <v>106.56</v>
      </c>
      <c r="AJ96" s="201">
        <v>0</v>
      </c>
      <c r="AK96" s="201">
        <v>0</v>
      </c>
      <c r="AL96" s="201">
        <v>0</v>
      </c>
      <c r="AM96" s="201">
        <v>406.38</v>
      </c>
      <c r="AN96" s="201">
        <v>0</v>
      </c>
      <c r="AO96">
        <v>0</v>
      </c>
      <c r="AP96" s="201">
        <v>118.38</v>
      </c>
      <c r="AQ96" s="201">
        <v>38.25</v>
      </c>
      <c r="AR96" s="201">
        <v>0</v>
      </c>
      <c r="AS96" s="201">
        <v>7.66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2.46</v>
      </c>
      <c r="AZ96" s="201">
        <v>4.09</v>
      </c>
      <c r="BA96" s="201">
        <v>3.1</v>
      </c>
      <c r="BB96" s="201">
        <v>2.63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494.28</v>
      </c>
      <c r="L97" s="201">
        <v>14.49</v>
      </c>
      <c r="M97" s="201">
        <v>65.69</v>
      </c>
      <c r="N97" s="201">
        <v>54.23</v>
      </c>
      <c r="O97" s="201">
        <v>75.900000000000006</v>
      </c>
      <c r="P97" s="201">
        <v>32.69</v>
      </c>
      <c r="Q97" s="201">
        <v>9.6199999999999992</v>
      </c>
      <c r="R97" s="201">
        <v>9.57</v>
      </c>
      <c r="S97" s="201">
        <v>11.77</v>
      </c>
      <c r="T97" s="201">
        <v>1.47</v>
      </c>
      <c r="U97" s="201">
        <v>59.96</v>
      </c>
      <c r="V97" s="201">
        <v>5.01</v>
      </c>
      <c r="W97" s="201">
        <v>18.78</v>
      </c>
      <c r="X97" s="201">
        <v>60.04</v>
      </c>
      <c r="Y97" s="201">
        <v>0</v>
      </c>
      <c r="Z97">
        <v>0</v>
      </c>
      <c r="AA97" s="201">
        <v>11.3</v>
      </c>
      <c r="AB97" s="201">
        <v>0</v>
      </c>
      <c r="AC97" s="201">
        <v>0</v>
      </c>
      <c r="AD97" s="201">
        <v>0</v>
      </c>
      <c r="AE97" s="201">
        <v>82.39</v>
      </c>
      <c r="AF97" s="201">
        <v>0</v>
      </c>
      <c r="AG97" s="201">
        <v>0</v>
      </c>
      <c r="AH97" s="201">
        <v>0</v>
      </c>
      <c r="AI97" s="201">
        <v>106.56</v>
      </c>
      <c r="AJ97" s="201">
        <v>0</v>
      </c>
      <c r="AK97" s="201">
        <v>0</v>
      </c>
      <c r="AL97" s="201">
        <v>0</v>
      </c>
      <c r="AM97" s="201">
        <v>406.38</v>
      </c>
      <c r="AN97" s="201">
        <v>0</v>
      </c>
      <c r="AO97">
        <v>0</v>
      </c>
      <c r="AP97" s="201">
        <v>118.38</v>
      </c>
      <c r="AQ97" s="201">
        <v>38.25</v>
      </c>
      <c r="AR97" s="201">
        <v>0</v>
      </c>
      <c r="AS97" s="201">
        <v>7.66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2.46</v>
      </c>
      <c r="AZ97" s="201">
        <v>4.09</v>
      </c>
      <c r="BA97" s="201">
        <v>3.1</v>
      </c>
      <c r="BB97" s="201">
        <v>2.63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494.28</v>
      </c>
      <c r="L98" s="201">
        <v>14.49</v>
      </c>
      <c r="M98" s="201">
        <v>65.69</v>
      </c>
      <c r="N98" s="201">
        <v>54.23</v>
      </c>
      <c r="O98" s="201">
        <v>75.900000000000006</v>
      </c>
      <c r="P98" s="201">
        <v>32.69</v>
      </c>
      <c r="Q98" s="201">
        <v>9.6199999999999992</v>
      </c>
      <c r="R98" s="201">
        <v>9.57</v>
      </c>
      <c r="S98" s="201">
        <v>11.77</v>
      </c>
      <c r="T98" s="201">
        <v>1.47</v>
      </c>
      <c r="U98" s="201">
        <v>59.96</v>
      </c>
      <c r="V98" s="201">
        <v>5.01</v>
      </c>
      <c r="W98" s="201">
        <v>18.78</v>
      </c>
      <c r="X98" s="201">
        <v>60.04</v>
      </c>
      <c r="Y98" s="201">
        <v>0</v>
      </c>
      <c r="Z98">
        <v>0</v>
      </c>
      <c r="AA98" s="201">
        <v>11.3</v>
      </c>
      <c r="AB98" s="201">
        <v>0</v>
      </c>
      <c r="AC98" s="201">
        <v>0</v>
      </c>
      <c r="AD98" s="201">
        <v>0</v>
      </c>
      <c r="AE98" s="201">
        <v>82.39</v>
      </c>
      <c r="AF98" s="201">
        <v>0</v>
      </c>
      <c r="AG98" s="201">
        <v>0</v>
      </c>
      <c r="AH98" s="201">
        <v>0</v>
      </c>
      <c r="AI98" s="201">
        <v>106.56</v>
      </c>
      <c r="AJ98" s="201">
        <v>0</v>
      </c>
      <c r="AK98" s="201">
        <v>0</v>
      </c>
      <c r="AL98" s="201">
        <v>0</v>
      </c>
      <c r="AM98" s="201">
        <v>381.38</v>
      </c>
      <c r="AN98" s="201">
        <v>0</v>
      </c>
      <c r="AO98">
        <v>0</v>
      </c>
      <c r="AP98" s="201">
        <v>118.38</v>
      </c>
      <c r="AQ98" s="201">
        <v>38.25</v>
      </c>
      <c r="AR98" s="201">
        <v>0</v>
      </c>
      <c r="AS98" s="201">
        <v>7.66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2.46</v>
      </c>
      <c r="AZ98" s="201">
        <v>4.09</v>
      </c>
      <c r="BA98" s="201">
        <v>3.1</v>
      </c>
      <c r="BB98" s="201">
        <v>2.63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1.985E-2</v>
      </c>
      <c r="E99">
        <f t="shared" si="0"/>
        <v>0</v>
      </c>
      <c r="F99">
        <f t="shared" si="0"/>
        <v>0</v>
      </c>
      <c r="G99">
        <f t="shared" si="0"/>
        <v>1.9637499999999999E-2</v>
      </c>
      <c r="H99">
        <f t="shared" si="0"/>
        <v>0</v>
      </c>
      <c r="I99">
        <f t="shared" si="0"/>
        <v>0</v>
      </c>
      <c r="J99">
        <f t="shared" si="0"/>
        <v>2.6534999999999996E-2</v>
      </c>
      <c r="K99">
        <f t="shared" si="0"/>
        <v>10.960547500000001</v>
      </c>
      <c r="L99">
        <f t="shared" si="0"/>
        <v>0.23656749999999988</v>
      </c>
      <c r="M99">
        <f t="shared" si="0"/>
        <v>1.5440924999999965</v>
      </c>
      <c r="N99">
        <f t="shared" si="0"/>
        <v>1.2780149999999986</v>
      </c>
      <c r="O99">
        <f t="shared" si="0"/>
        <v>1.7865799999999972</v>
      </c>
      <c r="P99">
        <f t="shared" si="0"/>
        <v>0.74603749999999991</v>
      </c>
      <c r="Q99">
        <f t="shared" si="0"/>
        <v>0.2250775000000001</v>
      </c>
      <c r="R99">
        <f t="shared" si="0"/>
        <v>0.29497250000000014</v>
      </c>
      <c r="S99">
        <f t="shared" si="0"/>
        <v>0.27482499999999971</v>
      </c>
      <c r="T99">
        <f t="shared" si="0"/>
        <v>3.3839999999999981E-2</v>
      </c>
      <c r="U99">
        <f t="shared" si="0"/>
        <v>1.4342475000000006</v>
      </c>
      <c r="V99">
        <f t="shared" si="0"/>
        <v>0.12390999999999998</v>
      </c>
      <c r="W99">
        <f t="shared" si="0"/>
        <v>0.4462874999999995</v>
      </c>
      <c r="X99">
        <f t="shared" si="0"/>
        <v>1.4604774999999985</v>
      </c>
      <c r="Y99">
        <f t="shared" si="0"/>
        <v>0</v>
      </c>
      <c r="Z99">
        <f t="shared" si="0"/>
        <v>0</v>
      </c>
      <c r="AA99">
        <f t="shared" si="0"/>
        <v>0.28178500000000006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1.9732525000000025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1.9619250000000013</v>
      </c>
      <c r="AJ99">
        <f t="shared" si="0"/>
        <v>7.080999999999997E-2</v>
      </c>
      <c r="AK99">
        <f t="shared" si="0"/>
        <v>0</v>
      </c>
      <c r="AL99">
        <f t="shared" si="0"/>
        <v>0</v>
      </c>
      <c r="AM99">
        <f t="shared" si="0"/>
        <v>2.5477324999999991</v>
      </c>
      <c r="AN99">
        <f t="shared" si="0"/>
        <v>0</v>
      </c>
      <c r="AO99">
        <f t="shared" si="0"/>
        <v>0</v>
      </c>
      <c r="AP99">
        <f t="shared" si="0"/>
        <v>2.8414674999999963</v>
      </c>
      <c r="AQ99">
        <f t="shared" ref="AQ99:AT99" si="1">SUM(AQ3:AQ98)/4000</f>
        <v>0.88752249999999999</v>
      </c>
      <c r="AR99">
        <f t="shared" si="1"/>
        <v>0.49594750000000004</v>
      </c>
      <c r="AS99">
        <f t="shared" si="1"/>
        <v>0.18383999999999995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5.919E-2</v>
      </c>
      <c r="AZ99">
        <f t="shared" si="2"/>
        <v>9.9689999999999765E-2</v>
      </c>
      <c r="BA99">
        <f t="shared" si="2"/>
        <v>7.4639999999999998E-2</v>
      </c>
      <c r="BB99">
        <f t="shared" si="2"/>
        <v>6.2524999999999928E-2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158.41999999999999</v>
      </c>
      <c r="L3" s="201">
        <v>42.06</v>
      </c>
      <c r="M3" s="201">
        <v>0</v>
      </c>
      <c r="N3" s="201">
        <v>29.11</v>
      </c>
      <c r="O3" s="201">
        <v>48.89</v>
      </c>
      <c r="P3" s="201">
        <v>66.83</v>
      </c>
      <c r="Q3" s="201">
        <v>5.35</v>
      </c>
      <c r="R3" s="201">
        <v>10.4</v>
      </c>
      <c r="S3" s="201">
        <v>6.47</v>
      </c>
      <c r="T3" s="201">
        <v>0</v>
      </c>
      <c r="U3" s="201">
        <v>279.63</v>
      </c>
      <c r="V3" s="201">
        <v>3</v>
      </c>
      <c r="W3" s="201">
        <v>10.86</v>
      </c>
      <c r="X3" s="201">
        <v>36.36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40.380000000000003</v>
      </c>
      <c r="AN3" s="201">
        <v>0</v>
      </c>
      <c r="AO3">
        <v>0</v>
      </c>
      <c r="AP3" s="201">
        <v>68.459999999999994</v>
      </c>
      <c r="AQ3" s="201">
        <v>22.12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158.41999999999999</v>
      </c>
      <c r="L4" s="201">
        <v>42.06</v>
      </c>
      <c r="M4" s="201">
        <v>0</v>
      </c>
      <c r="N4" s="201">
        <v>29.11</v>
      </c>
      <c r="O4" s="201">
        <v>48.89</v>
      </c>
      <c r="P4" s="201">
        <v>66.83</v>
      </c>
      <c r="Q4" s="201">
        <v>5.35</v>
      </c>
      <c r="R4" s="201">
        <v>10.4</v>
      </c>
      <c r="S4" s="201">
        <v>6.47</v>
      </c>
      <c r="T4" s="201">
        <v>0</v>
      </c>
      <c r="U4" s="201">
        <v>279.82</v>
      </c>
      <c r="V4" s="201">
        <v>3</v>
      </c>
      <c r="W4" s="201">
        <v>10.86</v>
      </c>
      <c r="X4" s="201">
        <v>36.36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40.380000000000003</v>
      </c>
      <c r="AN4" s="201">
        <v>0</v>
      </c>
      <c r="AO4">
        <v>0</v>
      </c>
      <c r="AP4" s="201">
        <v>68.459999999999994</v>
      </c>
      <c r="AQ4" s="201">
        <v>22.12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158.41999999999999</v>
      </c>
      <c r="L5" s="201">
        <v>42.06</v>
      </c>
      <c r="M5" s="201">
        <v>0</v>
      </c>
      <c r="N5" s="201">
        <v>29.11</v>
      </c>
      <c r="O5" s="201">
        <v>48.89</v>
      </c>
      <c r="P5" s="201">
        <v>66.83</v>
      </c>
      <c r="Q5" s="201">
        <v>5.35</v>
      </c>
      <c r="R5" s="201">
        <v>10.4</v>
      </c>
      <c r="S5" s="201">
        <v>6.47</v>
      </c>
      <c r="T5" s="201">
        <v>0</v>
      </c>
      <c r="U5" s="201">
        <v>279.82</v>
      </c>
      <c r="V5" s="201">
        <v>3</v>
      </c>
      <c r="W5" s="201">
        <v>10.86</v>
      </c>
      <c r="X5" s="201">
        <v>36.36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40.380000000000003</v>
      </c>
      <c r="AN5" s="201">
        <v>0</v>
      </c>
      <c r="AO5">
        <v>0</v>
      </c>
      <c r="AP5" s="201">
        <v>68.459999999999994</v>
      </c>
      <c r="AQ5" s="201">
        <v>22.12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158.41999999999999</v>
      </c>
      <c r="L6" s="201">
        <v>42.06</v>
      </c>
      <c r="M6" s="201">
        <v>0</v>
      </c>
      <c r="N6" s="201">
        <v>29.11</v>
      </c>
      <c r="O6" s="201">
        <v>48.89</v>
      </c>
      <c r="P6" s="201">
        <v>66.83</v>
      </c>
      <c r="Q6" s="201">
        <v>5.35</v>
      </c>
      <c r="R6" s="201">
        <v>10.4</v>
      </c>
      <c r="S6" s="201">
        <v>6.47</v>
      </c>
      <c r="T6" s="201">
        <v>0</v>
      </c>
      <c r="U6" s="201">
        <v>279.82</v>
      </c>
      <c r="V6" s="201">
        <v>3</v>
      </c>
      <c r="W6" s="201">
        <v>10.86</v>
      </c>
      <c r="X6" s="201">
        <v>36.36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40.380000000000003</v>
      </c>
      <c r="AN6" s="201">
        <v>0</v>
      </c>
      <c r="AO6">
        <v>0</v>
      </c>
      <c r="AP6" s="201">
        <v>68.459999999999994</v>
      </c>
      <c r="AQ6" s="201">
        <v>22.12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0.99</v>
      </c>
      <c r="E7" s="201">
        <v>0</v>
      </c>
      <c r="F7" s="201">
        <v>0</v>
      </c>
      <c r="G7" s="201">
        <v>0.6</v>
      </c>
      <c r="H7" s="201">
        <v>0</v>
      </c>
      <c r="I7" s="201">
        <v>0</v>
      </c>
      <c r="J7" s="201">
        <v>4.16</v>
      </c>
      <c r="K7" s="201">
        <v>158.41999999999999</v>
      </c>
      <c r="L7" s="201">
        <v>20.27</v>
      </c>
      <c r="M7" s="201">
        <v>0</v>
      </c>
      <c r="N7" s="201">
        <v>29.11</v>
      </c>
      <c r="O7" s="201">
        <v>48.89</v>
      </c>
      <c r="P7" s="201">
        <v>66.83</v>
      </c>
      <c r="Q7" s="201">
        <v>5.35</v>
      </c>
      <c r="R7" s="201">
        <v>10.4</v>
      </c>
      <c r="S7" s="201">
        <v>6.47</v>
      </c>
      <c r="T7" s="201">
        <v>0</v>
      </c>
      <c r="U7" s="201">
        <v>279.82</v>
      </c>
      <c r="V7" s="201">
        <v>3</v>
      </c>
      <c r="W7" s="201">
        <v>10.86</v>
      </c>
      <c r="X7" s="201">
        <v>36.36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45</v>
      </c>
      <c r="AJ7" s="201">
        <v>0</v>
      </c>
      <c r="AK7" s="201">
        <v>0</v>
      </c>
      <c r="AL7" s="201">
        <v>0</v>
      </c>
      <c r="AM7" s="201">
        <v>40.380000000000003</v>
      </c>
      <c r="AN7" s="201">
        <v>0</v>
      </c>
      <c r="AO7">
        <v>0</v>
      </c>
      <c r="AP7" s="201">
        <v>68.459999999999994</v>
      </c>
      <c r="AQ7" s="201">
        <v>22.12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0.26</v>
      </c>
      <c r="K8" s="201">
        <v>158.41999999999999</v>
      </c>
      <c r="L8" s="201">
        <v>20.27</v>
      </c>
      <c r="M8" s="201">
        <v>0</v>
      </c>
      <c r="N8" s="201">
        <v>29.11</v>
      </c>
      <c r="O8" s="201">
        <v>48.89</v>
      </c>
      <c r="P8" s="201">
        <v>66.83</v>
      </c>
      <c r="Q8" s="201">
        <v>5.35</v>
      </c>
      <c r="R8" s="201">
        <v>10.4</v>
      </c>
      <c r="S8" s="201">
        <v>6.47</v>
      </c>
      <c r="T8" s="201">
        <v>0</v>
      </c>
      <c r="U8" s="201">
        <v>279.82</v>
      </c>
      <c r="V8" s="201">
        <v>3</v>
      </c>
      <c r="W8" s="201">
        <v>10.86</v>
      </c>
      <c r="X8" s="201">
        <v>36.36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45</v>
      </c>
      <c r="AJ8" s="201">
        <v>0</v>
      </c>
      <c r="AK8" s="201">
        <v>0</v>
      </c>
      <c r="AL8" s="201">
        <v>0</v>
      </c>
      <c r="AM8" s="201">
        <v>18.37</v>
      </c>
      <c r="AN8" s="201">
        <v>0</v>
      </c>
      <c r="AO8">
        <v>0</v>
      </c>
      <c r="AP8" s="201">
        <v>68.459999999999994</v>
      </c>
      <c r="AQ8" s="201">
        <v>22.12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158.41999999999999</v>
      </c>
      <c r="L9" s="201">
        <v>20.27</v>
      </c>
      <c r="M9" s="201">
        <v>0</v>
      </c>
      <c r="N9" s="201">
        <v>29.11</v>
      </c>
      <c r="O9" s="201">
        <v>48.89</v>
      </c>
      <c r="P9" s="201">
        <v>66.83</v>
      </c>
      <c r="Q9" s="201">
        <v>5.35</v>
      </c>
      <c r="R9" s="201">
        <v>10.4</v>
      </c>
      <c r="S9" s="201">
        <v>6.47</v>
      </c>
      <c r="T9" s="201">
        <v>0</v>
      </c>
      <c r="U9" s="201">
        <v>279.82</v>
      </c>
      <c r="V9" s="201">
        <v>3</v>
      </c>
      <c r="W9" s="201">
        <v>10.86</v>
      </c>
      <c r="X9" s="201">
        <v>36.36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45</v>
      </c>
      <c r="AJ9" s="201">
        <v>0</v>
      </c>
      <c r="AK9" s="201">
        <v>0</v>
      </c>
      <c r="AL9" s="201">
        <v>0</v>
      </c>
      <c r="AM9" s="201">
        <v>23</v>
      </c>
      <c r="AN9" s="201">
        <v>0</v>
      </c>
      <c r="AO9">
        <v>0</v>
      </c>
      <c r="AP9" s="201">
        <v>68.459999999999994</v>
      </c>
      <c r="AQ9" s="201">
        <v>22.12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158.41999999999999</v>
      </c>
      <c r="L10" s="201">
        <v>20.27</v>
      </c>
      <c r="M10" s="201">
        <v>0</v>
      </c>
      <c r="N10" s="201">
        <v>29.11</v>
      </c>
      <c r="O10" s="201">
        <v>48.89</v>
      </c>
      <c r="P10" s="201">
        <v>66.83</v>
      </c>
      <c r="Q10" s="201">
        <v>5.35</v>
      </c>
      <c r="R10" s="201">
        <v>10.4</v>
      </c>
      <c r="S10" s="201">
        <v>6.47</v>
      </c>
      <c r="T10" s="201">
        <v>0</v>
      </c>
      <c r="U10" s="201">
        <v>279.82</v>
      </c>
      <c r="V10" s="201">
        <v>3</v>
      </c>
      <c r="W10" s="201">
        <v>10.86</v>
      </c>
      <c r="X10" s="201">
        <v>36.36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0</v>
      </c>
      <c r="AL10" s="201">
        <v>0</v>
      </c>
      <c r="AM10" s="201">
        <v>23</v>
      </c>
      <c r="AN10" s="201">
        <v>0</v>
      </c>
      <c r="AO10">
        <v>0</v>
      </c>
      <c r="AP10" s="201">
        <v>68.459999999999994</v>
      </c>
      <c r="AQ10" s="201">
        <v>22.12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158.41999999999999</v>
      </c>
      <c r="L11" s="201">
        <v>42.06</v>
      </c>
      <c r="M11" s="201">
        <v>0</v>
      </c>
      <c r="N11" s="201">
        <v>29.11</v>
      </c>
      <c r="O11" s="201">
        <v>48.9</v>
      </c>
      <c r="P11" s="201">
        <v>66.84</v>
      </c>
      <c r="Q11" s="201">
        <v>5.35</v>
      </c>
      <c r="R11" s="201">
        <v>10.4</v>
      </c>
      <c r="S11" s="201">
        <v>6.47</v>
      </c>
      <c r="T11" s="201">
        <v>0</v>
      </c>
      <c r="U11" s="201">
        <v>279.82</v>
      </c>
      <c r="V11" s="201">
        <v>3</v>
      </c>
      <c r="W11" s="201">
        <v>10.86</v>
      </c>
      <c r="X11" s="201">
        <v>36.36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68.459999999999994</v>
      </c>
      <c r="AQ11" s="201">
        <v>22.12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158.49</v>
      </c>
      <c r="L12" s="201">
        <v>42.06</v>
      </c>
      <c r="M12" s="201">
        <v>0</v>
      </c>
      <c r="N12" s="201">
        <v>29.11</v>
      </c>
      <c r="O12" s="201">
        <v>48.9</v>
      </c>
      <c r="P12" s="201">
        <v>66.84</v>
      </c>
      <c r="Q12" s="201">
        <v>5.35</v>
      </c>
      <c r="R12" s="201">
        <v>10.4</v>
      </c>
      <c r="S12" s="201">
        <v>6.47</v>
      </c>
      <c r="T12" s="201">
        <v>0</v>
      </c>
      <c r="U12" s="201">
        <v>279.82</v>
      </c>
      <c r="V12" s="201">
        <v>3</v>
      </c>
      <c r="W12" s="201">
        <v>10.86</v>
      </c>
      <c r="X12" s="201">
        <v>36.36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68.459999999999994</v>
      </c>
      <c r="AQ12" s="201">
        <v>22.12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158.49</v>
      </c>
      <c r="L13" s="201">
        <v>42.06</v>
      </c>
      <c r="M13" s="201">
        <v>0</v>
      </c>
      <c r="N13" s="201">
        <v>29.11</v>
      </c>
      <c r="O13" s="201">
        <v>48.9</v>
      </c>
      <c r="P13" s="201">
        <v>66.84</v>
      </c>
      <c r="Q13" s="201">
        <v>5.35</v>
      </c>
      <c r="R13" s="201">
        <v>10.4</v>
      </c>
      <c r="S13" s="201">
        <v>6.47</v>
      </c>
      <c r="T13" s="201">
        <v>0</v>
      </c>
      <c r="U13" s="201">
        <v>279.82</v>
      </c>
      <c r="V13" s="201">
        <v>3</v>
      </c>
      <c r="W13" s="201">
        <v>10.86</v>
      </c>
      <c r="X13" s="201">
        <v>36.36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68.459999999999994</v>
      </c>
      <c r="AQ13" s="201">
        <v>22.12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158.49</v>
      </c>
      <c r="L14" s="201">
        <v>42.06</v>
      </c>
      <c r="M14" s="201">
        <v>0</v>
      </c>
      <c r="N14" s="201">
        <v>29.11</v>
      </c>
      <c r="O14" s="201">
        <v>48.9</v>
      </c>
      <c r="P14" s="201">
        <v>66.84</v>
      </c>
      <c r="Q14" s="201">
        <v>5.35</v>
      </c>
      <c r="R14" s="201">
        <v>10.4</v>
      </c>
      <c r="S14" s="201">
        <v>6.47</v>
      </c>
      <c r="T14" s="201">
        <v>0</v>
      </c>
      <c r="U14" s="201">
        <v>279.82</v>
      </c>
      <c r="V14" s="201">
        <v>3</v>
      </c>
      <c r="W14" s="201">
        <v>10.86</v>
      </c>
      <c r="X14" s="201">
        <v>36.36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68.459999999999994</v>
      </c>
      <c r="AQ14" s="201">
        <v>22.12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87.11</v>
      </c>
      <c r="L15" s="201">
        <v>20.27</v>
      </c>
      <c r="M15" s="201">
        <v>0</v>
      </c>
      <c r="N15" s="201">
        <v>28.67</v>
      </c>
      <c r="O15" s="201">
        <v>48.07</v>
      </c>
      <c r="P15" s="201">
        <v>64.87</v>
      </c>
      <c r="Q15" s="201">
        <v>5.35</v>
      </c>
      <c r="R15" s="201">
        <v>10.4</v>
      </c>
      <c r="S15" s="201">
        <v>6.47</v>
      </c>
      <c r="T15" s="201">
        <v>0</v>
      </c>
      <c r="U15" s="201">
        <v>279.82</v>
      </c>
      <c r="V15" s="201">
        <v>3</v>
      </c>
      <c r="W15" s="201">
        <v>10.86</v>
      </c>
      <c r="X15" s="201">
        <v>36.36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-0.9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68.459999999999994</v>
      </c>
      <c r="AQ15" s="201">
        <v>22.12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86.88</v>
      </c>
      <c r="L16" s="201">
        <v>20.27</v>
      </c>
      <c r="M16" s="201">
        <v>0</v>
      </c>
      <c r="N16" s="201">
        <v>28.67</v>
      </c>
      <c r="O16" s="201">
        <v>48.07</v>
      </c>
      <c r="P16" s="201">
        <v>64.87</v>
      </c>
      <c r="Q16" s="201">
        <v>5.35</v>
      </c>
      <c r="R16" s="201">
        <v>10.4</v>
      </c>
      <c r="S16" s="201">
        <v>6.47</v>
      </c>
      <c r="T16" s="201">
        <v>0</v>
      </c>
      <c r="U16" s="201">
        <v>279.82</v>
      </c>
      <c r="V16" s="201">
        <v>3</v>
      </c>
      <c r="W16" s="201">
        <v>10.86</v>
      </c>
      <c r="X16" s="201">
        <v>36.36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-0.9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68.459999999999994</v>
      </c>
      <c r="AQ16" s="201">
        <v>22.12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86.88</v>
      </c>
      <c r="L17" s="201">
        <v>20.27</v>
      </c>
      <c r="M17" s="201">
        <v>0</v>
      </c>
      <c r="N17" s="201">
        <v>28.67</v>
      </c>
      <c r="O17" s="201">
        <v>48.07</v>
      </c>
      <c r="P17" s="201">
        <v>64.87</v>
      </c>
      <c r="Q17" s="201">
        <v>5.35</v>
      </c>
      <c r="R17" s="201">
        <v>10.4</v>
      </c>
      <c r="S17" s="201">
        <v>6.47</v>
      </c>
      <c r="T17" s="201">
        <v>0</v>
      </c>
      <c r="U17" s="201">
        <v>279.82</v>
      </c>
      <c r="V17" s="201">
        <v>3</v>
      </c>
      <c r="W17" s="201">
        <v>10.86</v>
      </c>
      <c r="X17" s="201">
        <v>36.36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-0.9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68.459999999999994</v>
      </c>
      <c r="AQ17" s="201">
        <v>22.12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86.88</v>
      </c>
      <c r="L18" s="201">
        <v>20.27</v>
      </c>
      <c r="M18" s="201">
        <v>0</v>
      </c>
      <c r="N18" s="201">
        <v>28.67</v>
      </c>
      <c r="O18" s="201">
        <v>48.07</v>
      </c>
      <c r="P18" s="201">
        <v>64.87</v>
      </c>
      <c r="Q18" s="201">
        <v>5.35</v>
      </c>
      <c r="R18" s="201">
        <v>10.4</v>
      </c>
      <c r="S18" s="201">
        <v>6.47</v>
      </c>
      <c r="T18" s="201">
        <v>0</v>
      </c>
      <c r="U18" s="201">
        <v>279.82</v>
      </c>
      <c r="V18" s="201">
        <v>3</v>
      </c>
      <c r="W18" s="201">
        <v>10.86</v>
      </c>
      <c r="X18" s="201">
        <v>36.36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-0.9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68.459999999999994</v>
      </c>
      <c r="AQ18" s="201">
        <v>22.12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86.88</v>
      </c>
      <c r="L19" s="201">
        <v>20.27</v>
      </c>
      <c r="M19" s="201">
        <v>0</v>
      </c>
      <c r="N19" s="201">
        <v>28.67</v>
      </c>
      <c r="O19" s="201">
        <v>48.07</v>
      </c>
      <c r="P19" s="201">
        <v>64.87</v>
      </c>
      <c r="Q19" s="201">
        <v>5.35</v>
      </c>
      <c r="R19" s="201">
        <v>10.4</v>
      </c>
      <c r="S19" s="201">
        <v>6.47</v>
      </c>
      <c r="T19" s="201">
        <v>0</v>
      </c>
      <c r="U19" s="201">
        <v>279.82</v>
      </c>
      <c r="V19" s="201">
        <v>3</v>
      </c>
      <c r="W19" s="201">
        <v>10.86</v>
      </c>
      <c r="X19" s="201">
        <v>36.36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-0.9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68.459999999999994</v>
      </c>
      <c r="AQ19" s="201">
        <v>22.12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86.88</v>
      </c>
      <c r="L20" s="201">
        <v>20.27</v>
      </c>
      <c r="M20" s="201">
        <v>0</v>
      </c>
      <c r="N20" s="201">
        <v>28.67</v>
      </c>
      <c r="O20" s="201">
        <v>48.07</v>
      </c>
      <c r="P20" s="201">
        <v>64.87</v>
      </c>
      <c r="Q20" s="201">
        <v>5.35</v>
      </c>
      <c r="R20" s="201">
        <v>10.4</v>
      </c>
      <c r="S20" s="201">
        <v>6.47</v>
      </c>
      <c r="T20" s="201">
        <v>0</v>
      </c>
      <c r="U20" s="201">
        <v>279.82</v>
      </c>
      <c r="V20" s="201">
        <v>3</v>
      </c>
      <c r="W20" s="201">
        <v>10.86</v>
      </c>
      <c r="X20" s="201">
        <v>36.36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-0.9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68.459999999999994</v>
      </c>
      <c r="AQ20" s="201">
        <v>22.12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86.88</v>
      </c>
      <c r="L21" s="201">
        <v>20.27</v>
      </c>
      <c r="M21" s="201">
        <v>0</v>
      </c>
      <c r="N21" s="201">
        <v>28.67</v>
      </c>
      <c r="O21" s="201">
        <v>48.07</v>
      </c>
      <c r="P21" s="201">
        <v>64.87</v>
      </c>
      <c r="Q21" s="201">
        <v>5.35</v>
      </c>
      <c r="R21" s="201">
        <v>10.4</v>
      </c>
      <c r="S21" s="201">
        <v>6.47</v>
      </c>
      <c r="T21" s="201">
        <v>0</v>
      </c>
      <c r="U21" s="201">
        <v>279.82</v>
      </c>
      <c r="V21" s="201">
        <v>3</v>
      </c>
      <c r="W21" s="201">
        <v>10.86</v>
      </c>
      <c r="X21" s="201">
        <v>36.36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47.53</v>
      </c>
      <c r="AF21" s="201">
        <v>0</v>
      </c>
      <c r="AG21" s="201">
        <v>0</v>
      </c>
      <c r="AH21" s="201">
        <v>0</v>
      </c>
      <c r="AI21" s="201">
        <v>-0.9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68.459999999999994</v>
      </c>
      <c r="AQ21" s="201">
        <v>22.12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86.88</v>
      </c>
      <c r="L22" s="201">
        <v>20.27</v>
      </c>
      <c r="M22" s="201">
        <v>0</v>
      </c>
      <c r="N22" s="201">
        <v>28.67</v>
      </c>
      <c r="O22" s="201">
        <v>48.07</v>
      </c>
      <c r="P22" s="201">
        <v>64.87</v>
      </c>
      <c r="Q22" s="201">
        <v>5.35</v>
      </c>
      <c r="R22" s="201">
        <v>10.4</v>
      </c>
      <c r="S22" s="201">
        <v>6.47</v>
      </c>
      <c r="T22" s="201">
        <v>0</v>
      </c>
      <c r="U22" s="201">
        <v>279.82</v>
      </c>
      <c r="V22" s="201">
        <v>3</v>
      </c>
      <c r="W22" s="201">
        <v>10.86</v>
      </c>
      <c r="X22" s="201">
        <v>36.36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47.53</v>
      </c>
      <c r="AF22" s="201">
        <v>0</v>
      </c>
      <c r="AG22" s="201">
        <v>0</v>
      </c>
      <c r="AH22" s="201">
        <v>0</v>
      </c>
      <c r="AI22" s="201">
        <v>-0.9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68.459999999999994</v>
      </c>
      <c r="AQ22" s="201">
        <v>22.12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86.88</v>
      </c>
      <c r="L23" s="201">
        <v>20.27</v>
      </c>
      <c r="M23" s="201">
        <v>0</v>
      </c>
      <c r="N23" s="201">
        <v>28.67</v>
      </c>
      <c r="O23" s="201">
        <v>48.07</v>
      </c>
      <c r="P23" s="201">
        <v>64.87</v>
      </c>
      <c r="Q23" s="201">
        <v>5.35</v>
      </c>
      <c r="R23" s="201">
        <v>10.33</v>
      </c>
      <c r="S23" s="201">
        <v>6.47</v>
      </c>
      <c r="T23" s="201">
        <v>0</v>
      </c>
      <c r="U23" s="201">
        <v>279.82</v>
      </c>
      <c r="V23" s="201">
        <v>3</v>
      </c>
      <c r="W23" s="201">
        <v>10.86</v>
      </c>
      <c r="X23" s="201">
        <v>36.36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47.53</v>
      </c>
      <c r="AF23" s="201">
        <v>0</v>
      </c>
      <c r="AG23" s="201">
        <v>0</v>
      </c>
      <c r="AH23" s="201">
        <v>0</v>
      </c>
      <c r="AI23" s="201">
        <v>-0.9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68.459999999999994</v>
      </c>
      <c r="AQ23" s="201">
        <v>22.12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86.88</v>
      </c>
      <c r="L24" s="201">
        <v>20.27</v>
      </c>
      <c r="M24" s="201">
        <v>0</v>
      </c>
      <c r="N24" s="201">
        <v>28.67</v>
      </c>
      <c r="O24" s="201">
        <v>48.07</v>
      </c>
      <c r="P24" s="201">
        <v>64.87</v>
      </c>
      <c r="Q24" s="201">
        <v>5.35</v>
      </c>
      <c r="R24" s="201">
        <v>10.33</v>
      </c>
      <c r="S24" s="201">
        <v>6.47</v>
      </c>
      <c r="T24" s="201">
        <v>0</v>
      </c>
      <c r="U24" s="201">
        <v>279.82</v>
      </c>
      <c r="V24" s="201">
        <v>3</v>
      </c>
      <c r="W24" s="201">
        <v>10.86</v>
      </c>
      <c r="X24" s="201">
        <v>36.36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47.53</v>
      </c>
      <c r="AF24" s="201">
        <v>0</v>
      </c>
      <c r="AG24" s="201">
        <v>0</v>
      </c>
      <c r="AH24" s="201">
        <v>0</v>
      </c>
      <c r="AI24" s="201">
        <v>-0.9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68.459999999999994</v>
      </c>
      <c r="AQ24" s="201">
        <v>22.12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157.43</v>
      </c>
      <c r="L25" s="201">
        <v>42.06</v>
      </c>
      <c r="M25" s="201">
        <v>0</v>
      </c>
      <c r="N25" s="201">
        <v>28.67</v>
      </c>
      <c r="O25" s="201">
        <v>48.07</v>
      </c>
      <c r="P25" s="201">
        <v>64.87</v>
      </c>
      <c r="Q25" s="201">
        <v>5.35</v>
      </c>
      <c r="R25" s="201">
        <v>10.33</v>
      </c>
      <c r="S25" s="201">
        <v>6.47</v>
      </c>
      <c r="T25" s="201">
        <v>0</v>
      </c>
      <c r="U25" s="201">
        <v>279.82</v>
      </c>
      <c r="V25" s="201">
        <v>3</v>
      </c>
      <c r="W25" s="201">
        <v>10.86</v>
      </c>
      <c r="X25" s="201">
        <v>36.36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47.53</v>
      </c>
      <c r="AF25" s="201">
        <v>0</v>
      </c>
      <c r="AG25" s="201">
        <v>0</v>
      </c>
      <c r="AH25" s="201">
        <v>0</v>
      </c>
      <c r="AI25" s="201">
        <v>-0.9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68.459999999999994</v>
      </c>
      <c r="AQ25" s="201">
        <v>22.12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158.49</v>
      </c>
      <c r="L26" s="201">
        <v>42.06</v>
      </c>
      <c r="M26" s="201">
        <v>0</v>
      </c>
      <c r="N26" s="201">
        <v>28.67</v>
      </c>
      <c r="O26" s="201">
        <v>48.07</v>
      </c>
      <c r="P26" s="201">
        <v>64.87</v>
      </c>
      <c r="Q26" s="201">
        <v>5.35</v>
      </c>
      <c r="R26" s="201">
        <v>10.33</v>
      </c>
      <c r="S26" s="201">
        <v>6.47</v>
      </c>
      <c r="T26" s="201">
        <v>0</v>
      </c>
      <c r="U26" s="201">
        <v>279.82</v>
      </c>
      <c r="V26" s="201">
        <v>3</v>
      </c>
      <c r="W26" s="201">
        <v>10.86</v>
      </c>
      <c r="X26" s="201">
        <v>36.36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-0.9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68.459999999999994</v>
      </c>
      <c r="AQ26" s="201">
        <v>22.12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158.49</v>
      </c>
      <c r="L27" s="201">
        <v>42.06</v>
      </c>
      <c r="M27" s="201">
        <v>0</v>
      </c>
      <c r="N27" s="201">
        <v>28.67</v>
      </c>
      <c r="O27" s="201">
        <v>48.07</v>
      </c>
      <c r="P27" s="201">
        <v>64.87</v>
      </c>
      <c r="Q27" s="201">
        <v>5.35</v>
      </c>
      <c r="R27" s="201">
        <v>10.33</v>
      </c>
      <c r="S27" s="201">
        <v>6.47</v>
      </c>
      <c r="T27" s="201">
        <v>0</v>
      </c>
      <c r="U27" s="201">
        <v>279.82</v>
      </c>
      <c r="V27" s="201">
        <v>3</v>
      </c>
      <c r="W27" s="201">
        <v>10.86</v>
      </c>
      <c r="X27" s="201">
        <v>36.36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-0.9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68.459999999999994</v>
      </c>
      <c r="AQ27" s="201">
        <v>22.12</v>
      </c>
      <c r="AR27" s="201">
        <v>1.5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158.49</v>
      </c>
      <c r="L28" s="201">
        <v>42.06</v>
      </c>
      <c r="M28" s="201">
        <v>0</v>
      </c>
      <c r="N28" s="201">
        <v>28.67</v>
      </c>
      <c r="O28" s="201">
        <v>48.07</v>
      </c>
      <c r="P28" s="201">
        <v>64.87</v>
      </c>
      <c r="Q28" s="201">
        <v>5.35</v>
      </c>
      <c r="R28" s="201">
        <v>10.33</v>
      </c>
      <c r="S28" s="201">
        <v>6.47</v>
      </c>
      <c r="T28" s="201">
        <v>0</v>
      </c>
      <c r="U28" s="201">
        <v>279.82</v>
      </c>
      <c r="V28" s="201">
        <v>3</v>
      </c>
      <c r="W28" s="201">
        <v>10.86</v>
      </c>
      <c r="X28" s="201">
        <v>36.36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-0.9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68.459999999999994</v>
      </c>
      <c r="AQ28" s="201">
        <v>22.12</v>
      </c>
      <c r="AR28" s="201">
        <v>6.72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158.49</v>
      </c>
      <c r="L29" s="201">
        <v>42.06</v>
      </c>
      <c r="M29" s="201">
        <v>0</v>
      </c>
      <c r="N29" s="201">
        <v>28.67</v>
      </c>
      <c r="O29" s="201">
        <v>48.07</v>
      </c>
      <c r="P29" s="201">
        <v>64.87</v>
      </c>
      <c r="Q29" s="201">
        <v>5.35</v>
      </c>
      <c r="R29" s="201">
        <v>10.33</v>
      </c>
      <c r="S29" s="201">
        <v>6.47</v>
      </c>
      <c r="T29" s="201">
        <v>0</v>
      </c>
      <c r="U29" s="201">
        <v>279.82</v>
      </c>
      <c r="V29" s="201">
        <v>3</v>
      </c>
      <c r="W29" s="201">
        <v>10.86</v>
      </c>
      <c r="X29" s="201">
        <v>36.36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-0.9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68.459999999999994</v>
      </c>
      <c r="AQ29" s="201">
        <v>22.12</v>
      </c>
      <c r="AR29" s="201">
        <v>11.76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87.06</v>
      </c>
      <c r="L30" s="201">
        <v>20.66</v>
      </c>
      <c r="M30" s="201">
        <v>0</v>
      </c>
      <c r="N30" s="201">
        <v>28.67</v>
      </c>
      <c r="O30" s="201">
        <v>48.07</v>
      </c>
      <c r="P30" s="201">
        <v>64.87</v>
      </c>
      <c r="Q30" s="201">
        <v>5.35</v>
      </c>
      <c r="R30" s="201">
        <v>10.33</v>
      </c>
      <c r="S30" s="201">
        <v>3.28</v>
      </c>
      <c r="T30" s="201">
        <v>0</v>
      </c>
      <c r="U30" s="201">
        <v>279.82</v>
      </c>
      <c r="V30" s="201">
        <v>3</v>
      </c>
      <c r="W30" s="201">
        <v>10.86</v>
      </c>
      <c r="X30" s="201">
        <v>36.36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-0.9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68.459999999999994</v>
      </c>
      <c r="AQ30" s="201">
        <v>22.12</v>
      </c>
      <c r="AR30" s="201">
        <v>15.57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151.74</v>
      </c>
      <c r="L31" s="201">
        <v>20.72</v>
      </c>
      <c r="M31" s="201">
        <v>0</v>
      </c>
      <c r="N31" s="201">
        <v>28.67</v>
      </c>
      <c r="O31" s="201">
        <v>48.07</v>
      </c>
      <c r="P31" s="201">
        <v>64.87</v>
      </c>
      <c r="Q31" s="201">
        <v>5.35</v>
      </c>
      <c r="R31" s="201">
        <v>10.4</v>
      </c>
      <c r="S31" s="201">
        <v>6.48</v>
      </c>
      <c r="T31" s="201">
        <v>0</v>
      </c>
      <c r="U31" s="201">
        <v>279.82</v>
      </c>
      <c r="V31" s="201">
        <v>3</v>
      </c>
      <c r="W31" s="201">
        <v>10.86</v>
      </c>
      <c r="X31" s="201">
        <v>36.36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-0.9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68.459999999999994</v>
      </c>
      <c r="AQ31" s="201">
        <v>22.11</v>
      </c>
      <c r="AR31" s="201">
        <v>20.41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158.49</v>
      </c>
      <c r="L32" s="201">
        <v>20.72</v>
      </c>
      <c r="M32" s="201">
        <v>0</v>
      </c>
      <c r="N32" s="201">
        <v>28.67</v>
      </c>
      <c r="O32" s="201">
        <v>48.07</v>
      </c>
      <c r="P32" s="201">
        <v>64.87</v>
      </c>
      <c r="Q32" s="201">
        <v>5.35</v>
      </c>
      <c r="R32" s="201">
        <v>10.4</v>
      </c>
      <c r="S32" s="201">
        <v>6.48</v>
      </c>
      <c r="T32" s="201">
        <v>0</v>
      </c>
      <c r="U32" s="201">
        <v>279.82</v>
      </c>
      <c r="V32" s="201">
        <v>3</v>
      </c>
      <c r="W32" s="201">
        <v>10.86</v>
      </c>
      <c r="X32" s="201">
        <v>36.36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-0.9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68.459999999999994</v>
      </c>
      <c r="AQ32" s="201">
        <v>22.11</v>
      </c>
      <c r="AR32" s="201">
        <v>21.25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160.19</v>
      </c>
      <c r="L33" s="201">
        <v>20.72</v>
      </c>
      <c r="M33" s="201">
        <v>0</v>
      </c>
      <c r="N33" s="201">
        <v>29.11</v>
      </c>
      <c r="O33" s="201">
        <v>48.9</v>
      </c>
      <c r="P33" s="201">
        <v>66.84</v>
      </c>
      <c r="Q33" s="201">
        <v>5.35</v>
      </c>
      <c r="R33" s="201">
        <v>5.35</v>
      </c>
      <c r="S33" s="201">
        <v>6.48</v>
      </c>
      <c r="T33" s="201">
        <v>0</v>
      </c>
      <c r="U33" s="201">
        <v>279.82</v>
      </c>
      <c r="V33" s="201">
        <v>3.11</v>
      </c>
      <c r="W33" s="201">
        <v>10.86</v>
      </c>
      <c r="X33" s="201">
        <v>36.36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0</v>
      </c>
      <c r="AJ33" s="201">
        <v>12.6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68.459999999999994</v>
      </c>
      <c r="AQ33" s="201">
        <v>22.11</v>
      </c>
      <c r="AR33" s="201">
        <v>21.25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130.32</v>
      </c>
      <c r="L34" s="201">
        <v>20.72</v>
      </c>
      <c r="M34" s="201">
        <v>0</v>
      </c>
      <c r="N34" s="201">
        <v>29.11</v>
      </c>
      <c r="O34" s="201">
        <v>48.9</v>
      </c>
      <c r="P34" s="201">
        <v>66.84</v>
      </c>
      <c r="Q34" s="201">
        <v>5.35</v>
      </c>
      <c r="R34" s="201">
        <v>5.35</v>
      </c>
      <c r="S34" s="201">
        <v>6.48</v>
      </c>
      <c r="T34" s="201">
        <v>0</v>
      </c>
      <c r="U34" s="201">
        <v>279.82</v>
      </c>
      <c r="V34" s="201">
        <v>3.11</v>
      </c>
      <c r="W34" s="201">
        <v>10.86</v>
      </c>
      <c r="X34" s="201">
        <v>36.36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0</v>
      </c>
      <c r="AJ34" s="201">
        <v>12.6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68.459999999999994</v>
      </c>
      <c r="AQ34" s="201">
        <v>22.11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87.34</v>
      </c>
      <c r="L35" s="201">
        <v>20.72</v>
      </c>
      <c r="M35" s="201">
        <v>0</v>
      </c>
      <c r="N35" s="201">
        <v>29.11</v>
      </c>
      <c r="O35" s="201">
        <v>48.9</v>
      </c>
      <c r="P35" s="201">
        <v>66.84</v>
      </c>
      <c r="Q35" s="201">
        <v>2.9</v>
      </c>
      <c r="R35" s="201">
        <v>5.19</v>
      </c>
      <c r="S35" s="201">
        <v>3.86</v>
      </c>
      <c r="T35" s="201">
        <v>0</v>
      </c>
      <c r="U35" s="201">
        <v>279.82</v>
      </c>
      <c r="V35" s="201">
        <v>3.11</v>
      </c>
      <c r="W35" s="201">
        <v>10.86</v>
      </c>
      <c r="X35" s="201">
        <v>33.44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0</v>
      </c>
      <c r="AJ35" s="201">
        <v>12.6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68.459999999999994</v>
      </c>
      <c r="AQ35" s="201">
        <v>22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87.34</v>
      </c>
      <c r="L36" s="201">
        <v>20.72</v>
      </c>
      <c r="M36" s="201">
        <v>0</v>
      </c>
      <c r="N36" s="201">
        <v>29.11</v>
      </c>
      <c r="O36" s="201">
        <v>48.9</v>
      </c>
      <c r="P36" s="201">
        <v>66.84</v>
      </c>
      <c r="Q36" s="201">
        <v>2.9</v>
      </c>
      <c r="R36" s="201">
        <v>5.19</v>
      </c>
      <c r="S36" s="201">
        <v>3.86</v>
      </c>
      <c r="T36" s="201">
        <v>0</v>
      </c>
      <c r="U36" s="201">
        <v>279.82</v>
      </c>
      <c r="V36" s="201">
        <v>3.11</v>
      </c>
      <c r="W36" s="201">
        <v>10.86</v>
      </c>
      <c r="X36" s="201">
        <v>33.44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0</v>
      </c>
      <c r="AJ36" s="201">
        <v>12.6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68.459999999999994</v>
      </c>
      <c r="AQ36" s="201">
        <v>22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87.34</v>
      </c>
      <c r="L37" s="201">
        <v>20.72</v>
      </c>
      <c r="M37" s="201">
        <v>0</v>
      </c>
      <c r="N37" s="201">
        <v>29.11</v>
      </c>
      <c r="O37" s="201">
        <v>48.9</v>
      </c>
      <c r="P37" s="201">
        <v>66.84</v>
      </c>
      <c r="Q37" s="201">
        <v>2.9</v>
      </c>
      <c r="R37" s="201">
        <v>5.19</v>
      </c>
      <c r="S37" s="201">
        <v>3.86</v>
      </c>
      <c r="T37" s="201">
        <v>0</v>
      </c>
      <c r="U37" s="201">
        <v>279.82</v>
      </c>
      <c r="V37" s="201">
        <v>3.11</v>
      </c>
      <c r="W37" s="201">
        <v>10.86</v>
      </c>
      <c r="X37" s="201">
        <v>33.44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0</v>
      </c>
      <c r="AJ37" s="201">
        <v>12.6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68.459999999999994</v>
      </c>
      <c r="AQ37" s="201">
        <v>22.91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87.34</v>
      </c>
      <c r="L38" s="201">
        <v>20.72</v>
      </c>
      <c r="M38" s="201">
        <v>0</v>
      </c>
      <c r="N38" s="201">
        <v>29.11</v>
      </c>
      <c r="O38" s="201">
        <v>48.9</v>
      </c>
      <c r="P38" s="201">
        <v>66.84</v>
      </c>
      <c r="Q38" s="201">
        <v>2.9</v>
      </c>
      <c r="R38" s="201">
        <v>5.19</v>
      </c>
      <c r="S38" s="201">
        <v>3.86</v>
      </c>
      <c r="T38" s="201">
        <v>0</v>
      </c>
      <c r="U38" s="201">
        <v>279.82</v>
      </c>
      <c r="V38" s="201">
        <v>3.11</v>
      </c>
      <c r="W38" s="201">
        <v>10.86</v>
      </c>
      <c r="X38" s="201">
        <v>33.44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0</v>
      </c>
      <c r="AJ38" s="201">
        <v>12.6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38.61</v>
      </c>
      <c r="AQ38" s="201">
        <v>22.91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87.34</v>
      </c>
      <c r="L39" s="201">
        <v>20.72</v>
      </c>
      <c r="M39" s="201">
        <v>0</v>
      </c>
      <c r="N39" s="201">
        <v>29.11</v>
      </c>
      <c r="O39" s="201">
        <v>48.9</v>
      </c>
      <c r="P39" s="201">
        <v>66.84</v>
      </c>
      <c r="Q39" s="201">
        <v>2.9</v>
      </c>
      <c r="R39" s="201">
        <v>5.19</v>
      </c>
      <c r="S39" s="201">
        <v>3.86</v>
      </c>
      <c r="T39" s="201">
        <v>0</v>
      </c>
      <c r="U39" s="201">
        <v>282.05</v>
      </c>
      <c r="V39" s="201">
        <v>3.11</v>
      </c>
      <c r="W39" s="201">
        <v>10.86</v>
      </c>
      <c r="X39" s="201">
        <v>33.44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0</v>
      </c>
      <c r="AJ39" s="201">
        <v>12.6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48.27</v>
      </c>
      <c r="AQ39" s="201">
        <v>14.64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87.34</v>
      </c>
      <c r="L40" s="201">
        <v>20.72</v>
      </c>
      <c r="M40" s="201">
        <v>0</v>
      </c>
      <c r="N40" s="201">
        <v>29.11</v>
      </c>
      <c r="O40" s="201">
        <v>48.9</v>
      </c>
      <c r="P40" s="201">
        <v>66.84</v>
      </c>
      <c r="Q40" s="201">
        <v>2.9</v>
      </c>
      <c r="R40" s="201">
        <v>5.19</v>
      </c>
      <c r="S40" s="201">
        <v>3.86</v>
      </c>
      <c r="T40" s="201">
        <v>0</v>
      </c>
      <c r="U40" s="201">
        <v>282.27999999999997</v>
      </c>
      <c r="V40" s="201">
        <v>3.11</v>
      </c>
      <c r="W40" s="201">
        <v>10.86</v>
      </c>
      <c r="X40" s="201">
        <v>33.44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0</v>
      </c>
      <c r="AJ40" s="201">
        <v>12.6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68.459999999999994</v>
      </c>
      <c r="AQ40" s="201">
        <v>14.64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87.34</v>
      </c>
      <c r="L41" s="201">
        <v>20.72</v>
      </c>
      <c r="M41" s="201">
        <v>0</v>
      </c>
      <c r="N41" s="201">
        <v>29.11</v>
      </c>
      <c r="O41" s="201">
        <v>48.9</v>
      </c>
      <c r="P41" s="201">
        <v>66.84</v>
      </c>
      <c r="Q41" s="201">
        <v>2.9</v>
      </c>
      <c r="R41" s="201">
        <v>5.19</v>
      </c>
      <c r="S41" s="201">
        <v>3.86</v>
      </c>
      <c r="T41" s="201">
        <v>0</v>
      </c>
      <c r="U41" s="201">
        <v>282.27999999999997</v>
      </c>
      <c r="V41" s="201">
        <v>3.11</v>
      </c>
      <c r="W41" s="201">
        <v>10.86</v>
      </c>
      <c r="X41" s="201">
        <v>33.44</v>
      </c>
      <c r="Y41" s="201">
        <v>0</v>
      </c>
      <c r="Z41">
        <v>0</v>
      </c>
      <c r="AA41" s="201">
        <v>7.78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0</v>
      </c>
      <c r="AJ41" s="201">
        <v>12.6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68.459999999999994</v>
      </c>
      <c r="AQ41" s="201">
        <v>14.64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87.34</v>
      </c>
      <c r="L42" s="201">
        <v>20.72</v>
      </c>
      <c r="M42" s="201">
        <v>0</v>
      </c>
      <c r="N42" s="201">
        <v>29.11</v>
      </c>
      <c r="O42" s="201">
        <v>48.9</v>
      </c>
      <c r="P42" s="201">
        <v>66.84</v>
      </c>
      <c r="Q42" s="201">
        <v>2.9</v>
      </c>
      <c r="R42" s="201">
        <v>5.19</v>
      </c>
      <c r="S42" s="201">
        <v>3.86</v>
      </c>
      <c r="T42" s="201">
        <v>0</v>
      </c>
      <c r="U42" s="201">
        <v>282.27999999999997</v>
      </c>
      <c r="V42" s="201">
        <v>3.11</v>
      </c>
      <c r="W42" s="201">
        <v>10.86</v>
      </c>
      <c r="X42" s="201">
        <v>33.44</v>
      </c>
      <c r="Y42" s="201">
        <v>0</v>
      </c>
      <c r="Z42">
        <v>0</v>
      </c>
      <c r="AA42" s="201">
        <v>7.78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0</v>
      </c>
      <c r="AJ42" s="201">
        <v>12.6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68.459999999999994</v>
      </c>
      <c r="AQ42" s="201">
        <v>14.64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86.88</v>
      </c>
      <c r="L43" s="201">
        <v>20.72</v>
      </c>
      <c r="M43" s="201">
        <v>0</v>
      </c>
      <c r="N43" s="201">
        <v>29.11</v>
      </c>
      <c r="O43" s="201">
        <v>48.9</v>
      </c>
      <c r="P43" s="201">
        <v>66.84</v>
      </c>
      <c r="Q43" s="201">
        <v>2.7</v>
      </c>
      <c r="R43" s="201">
        <v>5.19</v>
      </c>
      <c r="S43" s="201">
        <v>3.06</v>
      </c>
      <c r="T43" s="201">
        <v>0</v>
      </c>
      <c r="U43" s="201">
        <v>282.27999999999997</v>
      </c>
      <c r="V43" s="201">
        <v>3</v>
      </c>
      <c r="W43" s="201">
        <v>9.84</v>
      </c>
      <c r="X43" s="201">
        <v>27.33</v>
      </c>
      <c r="Y43" s="201">
        <v>0</v>
      </c>
      <c r="Z43">
        <v>0</v>
      </c>
      <c r="AA43" s="201">
        <v>7.78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11.28</v>
      </c>
      <c r="AJ43" s="201">
        <v>6.3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37.520000000000003</v>
      </c>
      <c r="AQ43" s="201">
        <v>11.6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86.88</v>
      </c>
      <c r="L44" s="201">
        <v>20.72</v>
      </c>
      <c r="M44" s="201">
        <v>0</v>
      </c>
      <c r="N44" s="201">
        <v>29.11</v>
      </c>
      <c r="O44" s="201">
        <v>48.9</v>
      </c>
      <c r="P44" s="201">
        <v>66.84</v>
      </c>
      <c r="Q44" s="201">
        <v>2.7</v>
      </c>
      <c r="R44" s="201">
        <v>5.19</v>
      </c>
      <c r="S44" s="201">
        <v>3.06</v>
      </c>
      <c r="T44" s="201">
        <v>0</v>
      </c>
      <c r="U44" s="201">
        <v>282.27999999999997</v>
      </c>
      <c r="V44" s="201">
        <v>3</v>
      </c>
      <c r="W44" s="201">
        <v>9.84</v>
      </c>
      <c r="X44" s="201">
        <v>27.33</v>
      </c>
      <c r="Y44" s="201">
        <v>0</v>
      </c>
      <c r="Z44">
        <v>0</v>
      </c>
      <c r="AA44" s="201">
        <v>7.78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11.28</v>
      </c>
      <c r="AJ44" s="201">
        <v>6.3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31.84</v>
      </c>
      <c r="AQ44" s="201">
        <v>11.58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86.88</v>
      </c>
      <c r="L45" s="201">
        <v>20</v>
      </c>
      <c r="M45" s="201">
        <v>0</v>
      </c>
      <c r="N45" s="201">
        <v>29.11</v>
      </c>
      <c r="O45" s="201">
        <v>48.9</v>
      </c>
      <c r="P45" s="201">
        <v>66.84</v>
      </c>
      <c r="Q45" s="201">
        <v>2.7</v>
      </c>
      <c r="R45" s="201">
        <v>5.19</v>
      </c>
      <c r="S45" s="201">
        <v>3.06</v>
      </c>
      <c r="T45" s="201">
        <v>0</v>
      </c>
      <c r="U45" s="201">
        <v>282.27999999999997</v>
      </c>
      <c r="V45" s="201">
        <v>3</v>
      </c>
      <c r="W45" s="201">
        <v>9.84</v>
      </c>
      <c r="X45" s="201">
        <v>29.36</v>
      </c>
      <c r="Y45" s="201">
        <v>0</v>
      </c>
      <c r="Z45">
        <v>0</v>
      </c>
      <c r="AA45" s="201">
        <v>7.78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38.08</v>
      </c>
      <c r="AJ45" s="201">
        <v>6.3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68.459999999999994</v>
      </c>
      <c r="AQ45" s="201">
        <v>11.58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86.88</v>
      </c>
      <c r="L46" s="201">
        <v>20.27</v>
      </c>
      <c r="M46" s="201">
        <v>0</v>
      </c>
      <c r="N46" s="201">
        <v>29.11</v>
      </c>
      <c r="O46" s="201">
        <v>48.9</v>
      </c>
      <c r="P46" s="201">
        <v>66.84</v>
      </c>
      <c r="Q46" s="201">
        <v>2.7</v>
      </c>
      <c r="R46" s="201">
        <v>5.19</v>
      </c>
      <c r="S46" s="201">
        <v>3.06</v>
      </c>
      <c r="T46" s="201">
        <v>0</v>
      </c>
      <c r="U46" s="201">
        <v>282.27999999999997</v>
      </c>
      <c r="V46" s="201">
        <v>3</v>
      </c>
      <c r="W46" s="201">
        <v>9.84</v>
      </c>
      <c r="X46" s="201">
        <v>29.36</v>
      </c>
      <c r="Y46" s="201">
        <v>0</v>
      </c>
      <c r="Z46">
        <v>0</v>
      </c>
      <c r="AA46" s="201">
        <v>7.78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38.08</v>
      </c>
      <c r="AJ46" s="201">
        <v>6.3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68.459999999999994</v>
      </c>
      <c r="AQ46" s="201">
        <v>11.58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86.88</v>
      </c>
      <c r="L47" s="201">
        <v>20.27</v>
      </c>
      <c r="M47" s="201">
        <v>0</v>
      </c>
      <c r="N47" s="201">
        <v>29.11</v>
      </c>
      <c r="O47" s="201">
        <v>48.9</v>
      </c>
      <c r="P47" s="201">
        <v>66.84</v>
      </c>
      <c r="Q47" s="201">
        <v>2.7</v>
      </c>
      <c r="R47" s="201">
        <v>5.19</v>
      </c>
      <c r="S47" s="201">
        <v>3.06</v>
      </c>
      <c r="T47" s="201">
        <v>0</v>
      </c>
      <c r="U47" s="201">
        <v>282.27999999999997</v>
      </c>
      <c r="V47" s="201">
        <v>3</v>
      </c>
      <c r="W47" s="201">
        <v>10.86</v>
      </c>
      <c r="X47" s="201">
        <v>36.36</v>
      </c>
      <c r="Y47" s="201">
        <v>0</v>
      </c>
      <c r="Z47">
        <v>0</v>
      </c>
      <c r="AA47" s="201">
        <v>7.78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40.9</v>
      </c>
      <c r="AJ47" s="201">
        <v>6.3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68.459999999999994</v>
      </c>
      <c r="AQ47" s="201">
        <v>11.58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86.88</v>
      </c>
      <c r="L48" s="201">
        <v>20.27</v>
      </c>
      <c r="M48" s="201">
        <v>0</v>
      </c>
      <c r="N48" s="201">
        <v>29.11</v>
      </c>
      <c r="O48" s="201">
        <v>48.9</v>
      </c>
      <c r="P48" s="201">
        <v>66.84</v>
      </c>
      <c r="Q48" s="201">
        <v>2.7</v>
      </c>
      <c r="R48" s="201">
        <v>5.19</v>
      </c>
      <c r="S48" s="201">
        <v>3.06</v>
      </c>
      <c r="T48" s="201">
        <v>0</v>
      </c>
      <c r="U48" s="201">
        <v>282.27999999999997</v>
      </c>
      <c r="V48" s="201">
        <v>3</v>
      </c>
      <c r="W48" s="201">
        <v>10.86</v>
      </c>
      <c r="X48" s="201">
        <v>36.36</v>
      </c>
      <c r="Y48" s="201">
        <v>0</v>
      </c>
      <c r="Z48">
        <v>0</v>
      </c>
      <c r="AA48" s="201">
        <v>7.78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40.9</v>
      </c>
      <c r="AJ48" s="201">
        <v>6.3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68.459999999999994</v>
      </c>
      <c r="AQ48" s="201">
        <v>11.58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86.88</v>
      </c>
      <c r="L49" s="201">
        <v>20.27</v>
      </c>
      <c r="M49" s="201">
        <v>0</v>
      </c>
      <c r="N49" s="201">
        <v>29.11</v>
      </c>
      <c r="O49" s="201">
        <v>48.9</v>
      </c>
      <c r="P49" s="201">
        <v>66.84</v>
      </c>
      <c r="Q49" s="201">
        <v>2.7</v>
      </c>
      <c r="R49" s="201">
        <v>5.19</v>
      </c>
      <c r="S49" s="201">
        <v>3.06</v>
      </c>
      <c r="T49" s="201">
        <v>0</v>
      </c>
      <c r="U49" s="201">
        <v>282.27999999999997</v>
      </c>
      <c r="V49" s="201">
        <v>3</v>
      </c>
      <c r="W49" s="201">
        <v>10.86</v>
      </c>
      <c r="X49" s="201">
        <v>36.36</v>
      </c>
      <c r="Y49" s="201">
        <v>0</v>
      </c>
      <c r="Z49">
        <v>0</v>
      </c>
      <c r="AA49" s="201">
        <v>7.78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68.459999999999994</v>
      </c>
      <c r="AQ49" s="201">
        <v>11.58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86.88</v>
      </c>
      <c r="L50" s="201">
        <v>20.27</v>
      </c>
      <c r="M50" s="201">
        <v>0</v>
      </c>
      <c r="N50" s="201">
        <v>29.11</v>
      </c>
      <c r="O50" s="201">
        <v>48.9</v>
      </c>
      <c r="P50" s="201">
        <v>66.84</v>
      </c>
      <c r="Q50" s="201">
        <v>2.7</v>
      </c>
      <c r="R50" s="201">
        <v>5.19</v>
      </c>
      <c r="S50" s="201">
        <v>3.06</v>
      </c>
      <c r="T50" s="201">
        <v>0</v>
      </c>
      <c r="U50" s="201">
        <v>282.27999999999997</v>
      </c>
      <c r="V50" s="201">
        <v>3</v>
      </c>
      <c r="W50" s="201">
        <v>10.86</v>
      </c>
      <c r="X50" s="201">
        <v>36.36</v>
      </c>
      <c r="Y50" s="201">
        <v>0</v>
      </c>
      <c r="Z50">
        <v>0</v>
      </c>
      <c r="AA50" s="201">
        <v>7.78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68.459999999999994</v>
      </c>
      <c r="AQ50" s="201">
        <v>11.58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86.88</v>
      </c>
      <c r="L51" s="201">
        <v>20.27</v>
      </c>
      <c r="M51" s="201">
        <v>0</v>
      </c>
      <c r="N51" s="201">
        <v>29.81</v>
      </c>
      <c r="O51" s="201">
        <v>50.15</v>
      </c>
      <c r="P51" s="201">
        <v>69.239999999999995</v>
      </c>
      <c r="Q51" s="201">
        <v>2.7</v>
      </c>
      <c r="R51" s="201">
        <v>5.19</v>
      </c>
      <c r="S51" s="201">
        <v>3.06</v>
      </c>
      <c r="T51" s="201">
        <v>0</v>
      </c>
      <c r="U51" s="201">
        <v>282.27999999999997</v>
      </c>
      <c r="V51" s="201">
        <v>3</v>
      </c>
      <c r="W51" s="201">
        <v>10.86</v>
      </c>
      <c r="X51" s="201">
        <v>36.36</v>
      </c>
      <c r="Y51" s="201">
        <v>0</v>
      </c>
      <c r="Z51">
        <v>0</v>
      </c>
      <c r="AA51" s="201">
        <v>7.78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68.459999999999994</v>
      </c>
      <c r="AQ51" s="201">
        <v>11.58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86.88</v>
      </c>
      <c r="L52" s="201">
        <v>20.27</v>
      </c>
      <c r="M52" s="201">
        <v>0</v>
      </c>
      <c r="N52" s="201">
        <v>29.82</v>
      </c>
      <c r="O52" s="201">
        <v>50.15</v>
      </c>
      <c r="P52" s="201">
        <v>69.239999999999995</v>
      </c>
      <c r="Q52" s="201">
        <v>2.7</v>
      </c>
      <c r="R52" s="201">
        <v>5.19</v>
      </c>
      <c r="S52" s="201">
        <v>3.06</v>
      </c>
      <c r="T52" s="201">
        <v>0</v>
      </c>
      <c r="U52" s="201">
        <v>282.27999999999997</v>
      </c>
      <c r="V52" s="201">
        <v>3</v>
      </c>
      <c r="W52" s="201">
        <v>10.86</v>
      </c>
      <c r="X52" s="201">
        <v>36.36</v>
      </c>
      <c r="Y52" s="201">
        <v>0</v>
      </c>
      <c r="Z52">
        <v>0</v>
      </c>
      <c r="AA52" s="201">
        <v>7.78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68.459999999999994</v>
      </c>
      <c r="AQ52" s="201">
        <v>11.58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86.88</v>
      </c>
      <c r="L53" s="201">
        <v>20.27</v>
      </c>
      <c r="M53" s="201">
        <v>0</v>
      </c>
      <c r="N53" s="201">
        <v>29.82</v>
      </c>
      <c r="O53" s="201">
        <v>50.15</v>
      </c>
      <c r="P53" s="201">
        <v>69.239999999999995</v>
      </c>
      <c r="Q53" s="201">
        <v>2.7</v>
      </c>
      <c r="R53" s="201">
        <v>5.19</v>
      </c>
      <c r="S53" s="201">
        <v>3.06</v>
      </c>
      <c r="T53" s="201">
        <v>0</v>
      </c>
      <c r="U53" s="201">
        <v>282.27999999999997</v>
      </c>
      <c r="V53" s="201">
        <v>3</v>
      </c>
      <c r="W53" s="201">
        <v>10.86</v>
      </c>
      <c r="X53" s="201">
        <v>32.29</v>
      </c>
      <c r="Y53" s="201">
        <v>0</v>
      </c>
      <c r="Z53">
        <v>0</v>
      </c>
      <c r="AA53" s="201">
        <v>7.78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40.9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68.459999999999994</v>
      </c>
      <c r="AQ53" s="201">
        <v>11.58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86.88</v>
      </c>
      <c r="L54" s="201">
        <v>20.27</v>
      </c>
      <c r="M54" s="201">
        <v>0</v>
      </c>
      <c r="N54" s="201">
        <v>29.82</v>
      </c>
      <c r="O54" s="201">
        <v>50.15</v>
      </c>
      <c r="P54" s="201">
        <v>69.239999999999995</v>
      </c>
      <c r="Q54" s="201">
        <v>2.7</v>
      </c>
      <c r="R54" s="201">
        <v>5.19</v>
      </c>
      <c r="S54" s="201">
        <v>3.06</v>
      </c>
      <c r="T54" s="201">
        <v>0</v>
      </c>
      <c r="U54" s="201">
        <v>282.27999999999997</v>
      </c>
      <c r="V54" s="201">
        <v>3</v>
      </c>
      <c r="W54" s="201">
        <v>10.86</v>
      </c>
      <c r="X54" s="201">
        <v>36.36</v>
      </c>
      <c r="Y54" s="201">
        <v>0</v>
      </c>
      <c r="Z54">
        <v>0</v>
      </c>
      <c r="AA54" s="201">
        <v>7.78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40.9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68.459999999999994</v>
      </c>
      <c r="AQ54" s="201">
        <v>11.58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90</v>
      </c>
      <c r="L55" s="201">
        <v>21</v>
      </c>
      <c r="M55" s="201">
        <v>0</v>
      </c>
      <c r="N55" s="201">
        <v>29.82</v>
      </c>
      <c r="O55" s="201">
        <v>50.15</v>
      </c>
      <c r="P55" s="201">
        <v>63.19</v>
      </c>
      <c r="Q55" s="201">
        <v>2.61</v>
      </c>
      <c r="R55" s="201">
        <v>5.01</v>
      </c>
      <c r="S55" s="201">
        <v>2.95</v>
      </c>
      <c r="T55" s="201">
        <v>0</v>
      </c>
      <c r="U55" s="201">
        <v>282.27999999999997</v>
      </c>
      <c r="V55" s="201">
        <v>3</v>
      </c>
      <c r="W55" s="201">
        <v>6.76</v>
      </c>
      <c r="X55" s="201">
        <v>20.27</v>
      </c>
      <c r="Y55" s="201">
        <v>0</v>
      </c>
      <c r="Z55">
        <v>0</v>
      </c>
      <c r="AA55" s="201">
        <v>7.78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40.9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68.459999999999994</v>
      </c>
      <c r="AQ55" s="201">
        <v>11.58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86.88</v>
      </c>
      <c r="L56" s="201">
        <v>21</v>
      </c>
      <c r="M56" s="201">
        <v>0</v>
      </c>
      <c r="N56" s="201">
        <v>29.82</v>
      </c>
      <c r="O56" s="201">
        <v>50.15</v>
      </c>
      <c r="P56" s="201">
        <v>57.99</v>
      </c>
      <c r="Q56" s="201">
        <v>2.61</v>
      </c>
      <c r="R56" s="201">
        <v>5.01</v>
      </c>
      <c r="S56" s="201">
        <v>2.95</v>
      </c>
      <c r="T56" s="201">
        <v>0</v>
      </c>
      <c r="U56" s="201">
        <v>282.27999999999997</v>
      </c>
      <c r="V56" s="201">
        <v>3</v>
      </c>
      <c r="W56" s="201">
        <v>6.76</v>
      </c>
      <c r="X56" s="201">
        <v>20.27</v>
      </c>
      <c r="Y56" s="201">
        <v>0</v>
      </c>
      <c r="Z56">
        <v>0</v>
      </c>
      <c r="AA56" s="201">
        <v>6.81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40.9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68.459999999999994</v>
      </c>
      <c r="AQ56" s="201">
        <v>11.58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86.88</v>
      </c>
      <c r="L57" s="201">
        <v>21</v>
      </c>
      <c r="M57" s="201">
        <v>0</v>
      </c>
      <c r="N57" s="201">
        <v>29.82</v>
      </c>
      <c r="O57" s="201">
        <v>50.15</v>
      </c>
      <c r="P57" s="201">
        <v>54.37</v>
      </c>
      <c r="Q57" s="201">
        <v>2.61</v>
      </c>
      <c r="R57" s="201">
        <v>5.01</v>
      </c>
      <c r="S57" s="201">
        <v>2.95</v>
      </c>
      <c r="T57" s="201">
        <v>0</v>
      </c>
      <c r="U57" s="201">
        <v>282.27999999999997</v>
      </c>
      <c r="V57" s="201">
        <v>3</v>
      </c>
      <c r="W57" s="201">
        <v>6.76</v>
      </c>
      <c r="X57" s="201">
        <v>20.27</v>
      </c>
      <c r="Y57" s="201">
        <v>0</v>
      </c>
      <c r="Z57">
        <v>0</v>
      </c>
      <c r="AA57" s="201">
        <v>6.81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40.9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68.459999999999994</v>
      </c>
      <c r="AQ57" s="201">
        <v>11.58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86.88</v>
      </c>
      <c r="L58" s="201">
        <v>21</v>
      </c>
      <c r="M58" s="201">
        <v>0</v>
      </c>
      <c r="N58" s="201">
        <v>29.82</v>
      </c>
      <c r="O58" s="201">
        <v>50.15</v>
      </c>
      <c r="P58" s="201">
        <v>54.37</v>
      </c>
      <c r="Q58" s="201">
        <v>2.61</v>
      </c>
      <c r="R58" s="201">
        <v>5.01</v>
      </c>
      <c r="S58" s="201">
        <v>2.95</v>
      </c>
      <c r="T58" s="201">
        <v>0</v>
      </c>
      <c r="U58" s="201">
        <v>282.27999999999997</v>
      </c>
      <c r="V58" s="201">
        <v>3</v>
      </c>
      <c r="W58" s="201">
        <v>6.76</v>
      </c>
      <c r="X58" s="201">
        <v>24.13</v>
      </c>
      <c r="Y58" s="201">
        <v>0</v>
      </c>
      <c r="Z58">
        <v>0</v>
      </c>
      <c r="AA58" s="201">
        <v>6.81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40.9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68.459999999999994</v>
      </c>
      <c r="AQ58" s="201">
        <v>11.58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86.88</v>
      </c>
      <c r="L59" s="201">
        <v>21</v>
      </c>
      <c r="M59" s="201">
        <v>0</v>
      </c>
      <c r="N59" s="201">
        <v>29.82</v>
      </c>
      <c r="O59" s="201">
        <v>50.15</v>
      </c>
      <c r="P59" s="201">
        <v>54.37</v>
      </c>
      <c r="Q59" s="201">
        <v>5.35</v>
      </c>
      <c r="R59" s="201">
        <v>5.19</v>
      </c>
      <c r="S59" s="201">
        <v>6.48</v>
      </c>
      <c r="T59" s="201">
        <v>0</v>
      </c>
      <c r="U59" s="201">
        <v>282.27999999999997</v>
      </c>
      <c r="V59" s="201">
        <v>3</v>
      </c>
      <c r="W59" s="201">
        <v>9.82</v>
      </c>
      <c r="X59" s="201">
        <v>32.26</v>
      </c>
      <c r="Y59" s="201">
        <v>0</v>
      </c>
      <c r="Z59">
        <v>0</v>
      </c>
      <c r="AA59" s="201">
        <v>6.81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40.9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68.459999999999994</v>
      </c>
      <c r="AQ59" s="201">
        <v>11.58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119.86</v>
      </c>
      <c r="L60" s="201">
        <v>21</v>
      </c>
      <c r="M60" s="201">
        <v>0</v>
      </c>
      <c r="N60" s="201">
        <v>29.82</v>
      </c>
      <c r="O60" s="201">
        <v>50.15</v>
      </c>
      <c r="P60" s="201">
        <v>54.37</v>
      </c>
      <c r="Q60" s="201">
        <v>5.35</v>
      </c>
      <c r="R60" s="201">
        <v>5.19</v>
      </c>
      <c r="S60" s="201">
        <v>6.48</v>
      </c>
      <c r="T60" s="201">
        <v>0</v>
      </c>
      <c r="U60" s="201">
        <v>282.27999999999997</v>
      </c>
      <c r="V60" s="201">
        <v>3</v>
      </c>
      <c r="W60" s="201">
        <v>9.84</v>
      </c>
      <c r="X60" s="201">
        <v>32.29</v>
      </c>
      <c r="Y60" s="201">
        <v>0</v>
      </c>
      <c r="Z60">
        <v>0</v>
      </c>
      <c r="AA60" s="201">
        <v>6.81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40.9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68.459999999999994</v>
      </c>
      <c r="AQ60" s="201">
        <v>11.58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158.49</v>
      </c>
      <c r="L61" s="201">
        <v>21</v>
      </c>
      <c r="M61" s="201">
        <v>0</v>
      </c>
      <c r="N61" s="201">
        <v>29.14</v>
      </c>
      <c r="O61" s="201">
        <v>48.93</v>
      </c>
      <c r="P61" s="201">
        <v>52.48</v>
      </c>
      <c r="Q61" s="201">
        <v>5.25</v>
      </c>
      <c r="R61" s="201">
        <v>5.04</v>
      </c>
      <c r="S61" s="201">
        <v>6.33</v>
      </c>
      <c r="T61" s="201">
        <v>0</v>
      </c>
      <c r="U61" s="201">
        <v>282.27999999999997</v>
      </c>
      <c r="V61" s="201">
        <v>2.73</v>
      </c>
      <c r="W61" s="201">
        <v>9.84</v>
      </c>
      <c r="X61" s="201">
        <v>32.29</v>
      </c>
      <c r="Y61" s="201">
        <v>0</v>
      </c>
      <c r="Z61">
        <v>0</v>
      </c>
      <c r="AA61" s="201">
        <v>6.81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40.9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68.459999999999994</v>
      </c>
      <c r="AQ61" s="201">
        <v>22.12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158.49</v>
      </c>
      <c r="L62" s="201">
        <v>21</v>
      </c>
      <c r="M62" s="201">
        <v>0</v>
      </c>
      <c r="N62" s="201">
        <v>29.14</v>
      </c>
      <c r="O62" s="201">
        <v>48.93</v>
      </c>
      <c r="P62" s="201">
        <v>52.48</v>
      </c>
      <c r="Q62" s="201">
        <v>5.25</v>
      </c>
      <c r="R62" s="201">
        <v>5.04</v>
      </c>
      <c r="S62" s="201">
        <v>6.33</v>
      </c>
      <c r="T62" s="201">
        <v>0</v>
      </c>
      <c r="U62" s="201">
        <v>282.27999999999997</v>
      </c>
      <c r="V62" s="201">
        <v>2.73</v>
      </c>
      <c r="W62" s="201">
        <v>9.84</v>
      </c>
      <c r="X62" s="201">
        <v>32.29</v>
      </c>
      <c r="Y62" s="201">
        <v>0</v>
      </c>
      <c r="Z62">
        <v>0</v>
      </c>
      <c r="AA62" s="201">
        <v>6.81</v>
      </c>
      <c r="AB62" s="201">
        <v>0</v>
      </c>
      <c r="AC62" s="201">
        <v>0</v>
      </c>
      <c r="AD62" s="201">
        <v>0</v>
      </c>
      <c r="AE62" s="201">
        <v>45.8</v>
      </c>
      <c r="AF62" s="201">
        <v>0</v>
      </c>
      <c r="AG62" s="201">
        <v>0</v>
      </c>
      <c r="AH62" s="201">
        <v>0</v>
      </c>
      <c r="AI62" s="201">
        <v>40.9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68.459999999999994</v>
      </c>
      <c r="AQ62" s="201">
        <v>22.12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158.49</v>
      </c>
      <c r="L63" s="201">
        <v>11.65</v>
      </c>
      <c r="M63" s="201">
        <v>0</v>
      </c>
      <c r="N63" s="201">
        <v>29.14</v>
      </c>
      <c r="O63" s="201">
        <v>48.93</v>
      </c>
      <c r="P63" s="201">
        <v>55.95</v>
      </c>
      <c r="Q63" s="201">
        <v>5.35</v>
      </c>
      <c r="R63" s="201">
        <v>5.19</v>
      </c>
      <c r="S63" s="201">
        <v>6.48</v>
      </c>
      <c r="T63" s="201">
        <v>0</v>
      </c>
      <c r="U63" s="201">
        <v>282.27999999999997</v>
      </c>
      <c r="V63" s="201">
        <v>2.73</v>
      </c>
      <c r="W63" s="201">
        <v>9.84</v>
      </c>
      <c r="X63" s="201">
        <v>32.29</v>
      </c>
      <c r="Y63" s="201">
        <v>0</v>
      </c>
      <c r="Z63">
        <v>0</v>
      </c>
      <c r="AA63" s="201">
        <v>6.81</v>
      </c>
      <c r="AB63" s="201">
        <v>0</v>
      </c>
      <c r="AC63" s="201">
        <v>0</v>
      </c>
      <c r="AD63" s="201">
        <v>0</v>
      </c>
      <c r="AE63" s="201">
        <v>45.8</v>
      </c>
      <c r="AF63" s="201">
        <v>0</v>
      </c>
      <c r="AG63" s="201">
        <v>0</v>
      </c>
      <c r="AH63" s="201">
        <v>0</v>
      </c>
      <c r="AI63" s="201">
        <v>40.9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68.459999999999994</v>
      </c>
      <c r="AQ63" s="201">
        <v>22.12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158.49</v>
      </c>
      <c r="L64" s="201">
        <v>8.31</v>
      </c>
      <c r="M64" s="201">
        <v>0</v>
      </c>
      <c r="N64" s="201">
        <v>29.14</v>
      </c>
      <c r="O64" s="201">
        <v>48.93</v>
      </c>
      <c r="P64" s="201">
        <v>60.79</v>
      </c>
      <c r="Q64" s="201">
        <v>5.35</v>
      </c>
      <c r="R64" s="201">
        <v>5.19</v>
      </c>
      <c r="S64" s="201">
        <v>6.48</v>
      </c>
      <c r="T64" s="201">
        <v>0</v>
      </c>
      <c r="U64" s="201">
        <v>282.27999999999997</v>
      </c>
      <c r="V64" s="201">
        <v>2.73</v>
      </c>
      <c r="W64" s="201">
        <v>9.84</v>
      </c>
      <c r="X64" s="201">
        <v>36.36</v>
      </c>
      <c r="Y64" s="201">
        <v>0</v>
      </c>
      <c r="Z64">
        <v>0</v>
      </c>
      <c r="AA64" s="201">
        <v>6.81</v>
      </c>
      <c r="AB64" s="201">
        <v>0</v>
      </c>
      <c r="AC64" s="201">
        <v>0</v>
      </c>
      <c r="AD64" s="201">
        <v>0</v>
      </c>
      <c r="AE64" s="201">
        <v>45.8</v>
      </c>
      <c r="AF64" s="201">
        <v>0</v>
      </c>
      <c r="AG64" s="201">
        <v>0</v>
      </c>
      <c r="AH64" s="201">
        <v>0</v>
      </c>
      <c r="AI64" s="201">
        <v>40.9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68.459999999999994</v>
      </c>
      <c r="AQ64" s="201">
        <v>22.12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158.49</v>
      </c>
      <c r="L65" s="201">
        <v>22.2</v>
      </c>
      <c r="M65" s="201">
        <v>0</v>
      </c>
      <c r="N65" s="201">
        <v>29.14</v>
      </c>
      <c r="O65" s="201">
        <v>48.93</v>
      </c>
      <c r="P65" s="201">
        <v>66.040000000000006</v>
      </c>
      <c r="Q65" s="201">
        <v>5.35</v>
      </c>
      <c r="R65" s="201">
        <v>5.19</v>
      </c>
      <c r="S65" s="201">
        <v>6.48</v>
      </c>
      <c r="T65" s="201">
        <v>0</v>
      </c>
      <c r="U65" s="201">
        <v>282.27999999999997</v>
      </c>
      <c r="V65" s="201">
        <v>3</v>
      </c>
      <c r="W65" s="201">
        <v>10.86</v>
      </c>
      <c r="X65" s="201">
        <v>36.36</v>
      </c>
      <c r="Y65" s="201">
        <v>0</v>
      </c>
      <c r="Z65">
        <v>0</v>
      </c>
      <c r="AA65" s="201">
        <v>6.81</v>
      </c>
      <c r="AB65" s="201">
        <v>0</v>
      </c>
      <c r="AC65" s="201">
        <v>0</v>
      </c>
      <c r="AD65" s="201">
        <v>0</v>
      </c>
      <c r="AE65" s="201">
        <v>45.8</v>
      </c>
      <c r="AF65" s="201">
        <v>0</v>
      </c>
      <c r="AG65" s="201">
        <v>0</v>
      </c>
      <c r="AH65" s="201">
        <v>0</v>
      </c>
      <c r="AI65" s="201">
        <v>40.9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68.459999999999994</v>
      </c>
      <c r="AQ65" s="201">
        <v>22.12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158.49</v>
      </c>
      <c r="L66" s="201">
        <v>22.2</v>
      </c>
      <c r="M66" s="201">
        <v>0</v>
      </c>
      <c r="N66" s="201">
        <v>29.14</v>
      </c>
      <c r="O66" s="201">
        <v>48.93</v>
      </c>
      <c r="P66" s="201">
        <v>67.36</v>
      </c>
      <c r="Q66" s="201">
        <v>5.35</v>
      </c>
      <c r="R66" s="201">
        <v>5.19</v>
      </c>
      <c r="S66" s="201">
        <v>6.48</v>
      </c>
      <c r="T66" s="201">
        <v>0</v>
      </c>
      <c r="U66" s="201">
        <v>282.27999999999997</v>
      </c>
      <c r="V66" s="201">
        <v>3</v>
      </c>
      <c r="W66" s="201">
        <v>10.86</v>
      </c>
      <c r="X66" s="201">
        <v>36.36</v>
      </c>
      <c r="Y66" s="201">
        <v>0</v>
      </c>
      <c r="Z66">
        <v>0</v>
      </c>
      <c r="AA66" s="201">
        <v>6.81</v>
      </c>
      <c r="AB66" s="201">
        <v>0</v>
      </c>
      <c r="AC66" s="201">
        <v>0</v>
      </c>
      <c r="AD66" s="201">
        <v>0</v>
      </c>
      <c r="AE66" s="201">
        <v>45.8</v>
      </c>
      <c r="AF66" s="201">
        <v>0</v>
      </c>
      <c r="AG66" s="201">
        <v>0</v>
      </c>
      <c r="AH66" s="201">
        <v>0</v>
      </c>
      <c r="AI66" s="201">
        <v>40.9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68.459999999999994</v>
      </c>
      <c r="AQ66" s="201">
        <v>22.12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158.49</v>
      </c>
      <c r="L67" s="201">
        <v>30.07</v>
      </c>
      <c r="M67" s="201">
        <v>0</v>
      </c>
      <c r="N67" s="201">
        <v>29.14</v>
      </c>
      <c r="O67" s="201">
        <v>48.93</v>
      </c>
      <c r="P67" s="201">
        <v>67.36</v>
      </c>
      <c r="Q67" s="201">
        <v>5.35</v>
      </c>
      <c r="R67" s="201">
        <v>5.19</v>
      </c>
      <c r="S67" s="201">
        <v>6.48</v>
      </c>
      <c r="T67" s="201">
        <v>0</v>
      </c>
      <c r="U67" s="201">
        <v>282.27999999999997</v>
      </c>
      <c r="V67" s="201">
        <v>3</v>
      </c>
      <c r="W67" s="201">
        <v>10.86</v>
      </c>
      <c r="X67" s="201">
        <v>36.36</v>
      </c>
      <c r="Y67" s="201">
        <v>0</v>
      </c>
      <c r="Z67">
        <v>0</v>
      </c>
      <c r="AA67" s="201">
        <v>6.81</v>
      </c>
      <c r="AB67" s="201">
        <v>0</v>
      </c>
      <c r="AC67" s="201">
        <v>0</v>
      </c>
      <c r="AD67" s="201">
        <v>0</v>
      </c>
      <c r="AE67" s="201">
        <v>45.8</v>
      </c>
      <c r="AF67" s="201">
        <v>0</v>
      </c>
      <c r="AG67" s="201">
        <v>0</v>
      </c>
      <c r="AH67" s="201">
        <v>0</v>
      </c>
      <c r="AI67" s="201">
        <v>48.36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68.459999999999994</v>
      </c>
      <c r="AQ67" s="201">
        <v>22.12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158.49</v>
      </c>
      <c r="L68" s="201">
        <v>32.299999999999997</v>
      </c>
      <c r="M68" s="201">
        <v>0</v>
      </c>
      <c r="N68" s="201">
        <v>29.14</v>
      </c>
      <c r="O68" s="201">
        <v>48.93</v>
      </c>
      <c r="P68" s="201">
        <v>67.36</v>
      </c>
      <c r="Q68" s="201">
        <v>5.35</v>
      </c>
      <c r="R68" s="201">
        <v>5.19</v>
      </c>
      <c r="S68" s="201">
        <v>6.48</v>
      </c>
      <c r="T68" s="201">
        <v>0</v>
      </c>
      <c r="U68" s="201">
        <v>282.27999999999997</v>
      </c>
      <c r="V68" s="201">
        <v>3</v>
      </c>
      <c r="W68" s="201">
        <v>10.86</v>
      </c>
      <c r="X68" s="201">
        <v>36.36</v>
      </c>
      <c r="Y68" s="201">
        <v>0</v>
      </c>
      <c r="Z68">
        <v>0</v>
      </c>
      <c r="AA68" s="201">
        <v>6.81</v>
      </c>
      <c r="AB68" s="201">
        <v>0</v>
      </c>
      <c r="AC68" s="201">
        <v>0</v>
      </c>
      <c r="AD68" s="201">
        <v>0</v>
      </c>
      <c r="AE68" s="201">
        <v>45.8</v>
      </c>
      <c r="AF68" s="201">
        <v>0</v>
      </c>
      <c r="AG68" s="201">
        <v>0</v>
      </c>
      <c r="AH68" s="201">
        <v>0</v>
      </c>
      <c r="AI68" s="201">
        <v>48.36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68.459999999999994</v>
      </c>
      <c r="AQ68" s="201">
        <v>22.12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158.49</v>
      </c>
      <c r="L69" s="201">
        <v>34.53</v>
      </c>
      <c r="M69" s="201">
        <v>0</v>
      </c>
      <c r="N69" s="201">
        <v>29.14</v>
      </c>
      <c r="O69" s="201">
        <v>48.93</v>
      </c>
      <c r="P69" s="201">
        <v>67.36</v>
      </c>
      <c r="Q69" s="201">
        <v>5.35</v>
      </c>
      <c r="R69" s="201">
        <v>4.1100000000000003</v>
      </c>
      <c r="S69" s="201">
        <v>6.48</v>
      </c>
      <c r="T69" s="201">
        <v>0</v>
      </c>
      <c r="U69" s="201">
        <v>282.27999999999997</v>
      </c>
      <c r="V69" s="201">
        <v>3</v>
      </c>
      <c r="W69" s="201">
        <v>10.86</v>
      </c>
      <c r="X69" s="201">
        <v>36.36</v>
      </c>
      <c r="Y69" s="201">
        <v>0</v>
      </c>
      <c r="Z69">
        <v>0</v>
      </c>
      <c r="AA69" s="201">
        <v>6.81</v>
      </c>
      <c r="AB69" s="201">
        <v>0</v>
      </c>
      <c r="AC69" s="201">
        <v>0</v>
      </c>
      <c r="AD69" s="201">
        <v>0</v>
      </c>
      <c r="AE69" s="201">
        <v>45.8</v>
      </c>
      <c r="AF69" s="201">
        <v>0</v>
      </c>
      <c r="AG69" s="201">
        <v>0</v>
      </c>
      <c r="AH69" s="201">
        <v>0</v>
      </c>
      <c r="AI69" s="201">
        <v>48.36</v>
      </c>
      <c r="AJ69" s="201">
        <v>0</v>
      </c>
      <c r="AK69" s="201">
        <v>0</v>
      </c>
      <c r="AL69" s="201">
        <v>0</v>
      </c>
      <c r="AM69" s="201">
        <v>23</v>
      </c>
      <c r="AN69" s="201">
        <v>0</v>
      </c>
      <c r="AO69">
        <v>0</v>
      </c>
      <c r="AP69" s="201">
        <v>68.459999999999994</v>
      </c>
      <c r="AQ69" s="201">
        <v>22.12</v>
      </c>
      <c r="AR69" s="201">
        <v>23.27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158.49</v>
      </c>
      <c r="L70" s="201">
        <v>36.75</v>
      </c>
      <c r="M70" s="201">
        <v>0</v>
      </c>
      <c r="N70" s="201">
        <v>29.14</v>
      </c>
      <c r="O70" s="201">
        <v>48.93</v>
      </c>
      <c r="P70" s="201">
        <v>67.36</v>
      </c>
      <c r="Q70" s="201">
        <v>5.35</v>
      </c>
      <c r="R70" s="201">
        <v>5.19</v>
      </c>
      <c r="S70" s="201">
        <v>6.48</v>
      </c>
      <c r="T70" s="201">
        <v>0</v>
      </c>
      <c r="U70" s="201">
        <v>282.27999999999997</v>
      </c>
      <c r="V70" s="201">
        <v>3</v>
      </c>
      <c r="W70" s="201">
        <v>10.86</v>
      </c>
      <c r="X70" s="201">
        <v>36.36</v>
      </c>
      <c r="Y70" s="201">
        <v>0</v>
      </c>
      <c r="Z70">
        <v>0</v>
      </c>
      <c r="AA70" s="201">
        <v>6.81</v>
      </c>
      <c r="AB70" s="201">
        <v>0</v>
      </c>
      <c r="AC70" s="201">
        <v>0</v>
      </c>
      <c r="AD70" s="201">
        <v>0</v>
      </c>
      <c r="AE70" s="201">
        <v>45.8</v>
      </c>
      <c r="AF70" s="201">
        <v>0</v>
      </c>
      <c r="AG70" s="201">
        <v>0</v>
      </c>
      <c r="AH70" s="201">
        <v>0</v>
      </c>
      <c r="AI70" s="201">
        <v>48.36</v>
      </c>
      <c r="AJ70" s="201">
        <v>0</v>
      </c>
      <c r="AK70" s="201">
        <v>0</v>
      </c>
      <c r="AL70" s="201">
        <v>0</v>
      </c>
      <c r="AM70" s="201">
        <v>23</v>
      </c>
      <c r="AN70" s="201">
        <v>0</v>
      </c>
      <c r="AO70">
        <v>0</v>
      </c>
      <c r="AP70" s="201">
        <v>68.459999999999994</v>
      </c>
      <c r="AQ70" s="201">
        <v>22.12</v>
      </c>
      <c r="AR70" s="201">
        <v>19.920000000000002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158.49</v>
      </c>
      <c r="L71" s="201">
        <v>38.979999999999997</v>
      </c>
      <c r="M71" s="201">
        <v>0</v>
      </c>
      <c r="N71" s="201">
        <v>29.14</v>
      </c>
      <c r="O71" s="201">
        <v>48.93</v>
      </c>
      <c r="P71" s="201">
        <v>67.36</v>
      </c>
      <c r="Q71" s="201">
        <v>5.35</v>
      </c>
      <c r="R71" s="201">
        <v>5.19</v>
      </c>
      <c r="S71" s="201">
        <v>6.48</v>
      </c>
      <c r="T71" s="201">
        <v>0</v>
      </c>
      <c r="U71" s="201">
        <v>282.27999999999997</v>
      </c>
      <c r="V71" s="201">
        <v>3</v>
      </c>
      <c r="W71" s="201">
        <v>10.86</v>
      </c>
      <c r="X71" s="201">
        <v>36.36</v>
      </c>
      <c r="Y71" s="201">
        <v>0</v>
      </c>
      <c r="Z71">
        <v>0</v>
      </c>
      <c r="AA71" s="201">
        <v>6.81</v>
      </c>
      <c r="AB71" s="201">
        <v>0</v>
      </c>
      <c r="AC71" s="201">
        <v>0</v>
      </c>
      <c r="AD71" s="201">
        <v>0</v>
      </c>
      <c r="AE71" s="201">
        <v>45.8</v>
      </c>
      <c r="AF71" s="201">
        <v>0</v>
      </c>
      <c r="AG71" s="201">
        <v>0</v>
      </c>
      <c r="AH71" s="201">
        <v>0</v>
      </c>
      <c r="AI71" s="201">
        <v>48.36</v>
      </c>
      <c r="AJ71" s="201">
        <v>0</v>
      </c>
      <c r="AK71" s="201">
        <v>0</v>
      </c>
      <c r="AL71" s="201">
        <v>0</v>
      </c>
      <c r="AM71" s="201">
        <v>23</v>
      </c>
      <c r="AN71" s="201">
        <v>0</v>
      </c>
      <c r="AO71">
        <v>0</v>
      </c>
      <c r="AP71" s="201">
        <v>68.459999999999994</v>
      </c>
      <c r="AQ71" s="201">
        <v>22.12</v>
      </c>
      <c r="AR71" s="201">
        <v>15.16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158.49</v>
      </c>
      <c r="L72" s="201">
        <v>41.21</v>
      </c>
      <c r="M72" s="201">
        <v>0</v>
      </c>
      <c r="N72" s="201">
        <v>29.14</v>
      </c>
      <c r="O72" s="201">
        <v>48.93</v>
      </c>
      <c r="P72" s="201">
        <v>67.36</v>
      </c>
      <c r="Q72" s="201">
        <v>5.35</v>
      </c>
      <c r="R72" s="201">
        <v>5.19</v>
      </c>
      <c r="S72" s="201">
        <v>6.48</v>
      </c>
      <c r="T72" s="201">
        <v>0</v>
      </c>
      <c r="U72" s="201">
        <v>282.27999999999997</v>
      </c>
      <c r="V72" s="201">
        <v>3</v>
      </c>
      <c r="W72" s="201">
        <v>10.86</v>
      </c>
      <c r="X72" s="201">
        <v>36.36</v>
      </c>
      <c r="Y72" s="201">
        <v>0</v>
      </c>
      <c r="Z72">
        <v>0</v>
      </c>
      <c r="AA72" s="201">
        <v>6.81</v>
      </c>
      <c r="AB72" s="201">
        <v>0</v>
      </c>
      <c r="AC72" s="201">
        <v>0</v>
      </c>
      <c r="AD72" s="201">
        <v>0</v>
      </c>
      <c r="AE72" s="201">
        <v>45.8</v>
      </c>
      <c r="AF72" s="201">
        <v>0</v>
      </c>
      <c r="AG72" s="201">
        <v>0</v>
      </c>
      <c r="AH72" s="201">
        <v>0</v>
      </c>
      <c r="AI72" s="201">
        <v>48.36</v>
      </c>
      <c r="AJ72" s="201">
        <v>0</v>
      </c>
      <c r="AK72" s="201">
        <v>0</v>
      </c>
      <c r="AL72" s="201">
        <v>0</v>
      </c>
      <c r="AM72" s="201">
        <v>23</v>
      </c>
      <c r="AN72" s="201">
        <v>0</v>
      </c>
      <c r="AO72">
        <v>0</v>
      </c>
      <c r="AP72" s="201">
        <v>68.459999999999994</v>
      </c>
      <c r="AQ72" s="201">
        <v>22.12</v>
      </c>
      <c r="AR72" s="201">
        <v>11.58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158.49</v>
      </c>
      <c r="L73" s="201">
        <v>42.06</v>
      </c>
      <c r="M73" s="201">
        <v>0</v>
      </c>
      <c r="N73" s="201">
        <v>29.14</v>
      </c>
      <c r="O73" s="201">
        <v>48.93</v>
      </c>
      <c r="P73" s="201">
        <v>67.36</v>
      </c>
      <c r="Q73" s="201">
        <v>5.35</v>
      </c>
      <c r="R73" s="201">
        <v>5.19</v>
      </c>
      <c r="S73" s="201">
        <v>6.48</v>
      </c>
      <c r="T73" s="201">
        <v>0</v>
      </c>
      <c r="U73" s="201">
        <v>282.27999999999997</v>
      </c>
      <c r="V73" s="201">
        <v>3</v>
      </c>
      <c r="W73" s="201">
        <v>10.86</v>
      </c>
      <c r="X73" s="201">
        <v>36.36</v>
      </c>
      <c r="Y73" s="201">
        <v>0</v>
      </c>
      <c r="Z73">
        <v>0</v>
      </c>
      <c r="AA73" s="201">
        <v>6.81</v>
      </c>
      <c r="AB73" s="201">
        <v>0</v>
      </c>
      <c r="AC73" s="201">
        <v>0</v>
      </c>
      <c r="AD73" s="201">
        <v>0</v>
      </c>
      <c r="AE73" s="201">
        <v>45.8</v>
      </c>
      <c r="AF73" s="201">
        <v>0</v>
      </c>
      <c r="AG73" s="201">
        <v>0</v>
      </c>
      <c r="AH73" s="201">
        <v>0</v>
      </c>
      <c r="AI73" s="201">
        <v>48.36</v>
      </c>
      <c r="AJ73" s="201">
        <v>0</v>
      </c>
      <c r="AK73" s="201">
        <v>0</v>
      </c>
      <c r="AL73" s="201">
        <v>0</v>
      </c>
      <c r="AM73" s="201">
        <v>23</v>
      </c>
      <c r="AN73" s="201">
        <v>0</v>
      </c>
      <c r="AO73">
        <v>0</v>
      </c>
      <c r="AP73" s="201">
        <v>68.459999999999994</v>
      </c>
      <c r="AQ73" s="201">
        <v>22.12</v>
      </c>
      <c r="AR73" s="201">
        <v>7.46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158.49</v>
      </c>
      <c r="L74" s="201">
        <v>42.06</v>
      </c>
      <c r="M74" s="201">
        <v>0</v>
      </c>
      <c r="N74" s="201">
        <v>29.14</v>
      </c>
      <c r="O74" s="201">
        <v>48.93</v>
      </c>
      <c r="P74" s="201">
        <v>67.36</v>
      </c>
      <c r="Q74" s="201">
        <v>5.35</v>
      </c>
      <c r="R74" s="201">
        <v>5.19</v>
      </c>
      <c r="S74" s="201">
        <v>6.48</v>
      </c>
      <c r="T74" s="201">
        <v>0</v>
      </c>
      <c r="U74" s="201">
        <v>282.27999999999997</v>
      </c>
      <c r="V74" s="201">
        <v>3</v>
      </c>
      <c r="W74" s="201">
        <v>10.86</v>
      </c>
      <c r="X74" s="201">
        <v>36.36</v>
      </c>
      <c r="Y74" s="201">
        <v>0</v>
      </c>
      <c r="Z74">
        <v>0</v>
      </c>
      <c r="AA74" s="201">
        <v>6.81</v>
      </c>
      <c r="AB74" s="201">
        <v>0</v>
      </c>
      <c r="AC74" s="201">
        <v>0</v>
      </c>
      <c r="AD74" s="201">
        <v>0</v>
      </c>
      <c r="AE74" s="201">
        <v>45.8</v>
      </c>
      <c r="AF74" s="201">
        <v>0</v>
      </c>
      <c r="AG74" s="201">
        <v>0</v>
      </c>
      <c r="AH74" s="201">
        <v>0</v>
      </c>
      <c r="AI74" s="201">
        <v>48.36</v>
      </c>
      <c r="AJ74" s="201">
        <v>0</v>
      </c>
      <c r="AK74" s="201">
        <v>0</v>
      </c>
      <c r="AL74" s="201">
        <v>0</v>
      </c>
      <c r="AM74" s="201">
        <v>23</v>
      </c>
      <c r="AN74" s="201">
        <v>0</v>
      </c>
      <c r="AO74">
        <v>0</v>
      </c>
      <c r="AP74" s="201">
        <v>68.459999999999994</v>
      </c>
      <c r="AQ74" s="201">
        <v>22.12</v>
      </c>
      <c r="AR74" s="201">
        <v>3.88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158.49</v>
      </c>
      <c r="L75" s="201">
        <v>42.06</v>
      </c>
      <c r="M75" s="201">
        <v>0</v>
      </c>
      <c r="N75" s="201">
        <v>29.82</v>
      </c>
      <c r="O75" s="201">
        <v>50.15</v>
      </c>
      <c r="P75" s="201">
        <v>69.239999999999995</v>
      </c>
      <c r="Q75" s="201">
        <v>5.35</v>
      </c>
      <c r="R75" s="201">
        <v>5.19</v>
      </c>
      <c r="S75" s="201">
        <v>6.48</v>
      </c>
      <c r="T75" s="201">
        <v>0</v>
      </c>
      <c r="U75" s="201">
        <v>282.27999999999997</v>
      </c>
      <c r="V75" s="201">
        <v>3</v>
      </c>
      <c r="W75" s="201">
        <v>10.86</v>
      </c>
      <c r="X75" s="201">
        <v>34.72</v>
      </c>
      <c r="Y75" s="201">
        <v>0</v>
      </c>
      <c r="Z75">
        <v>0</v>
      </c>
      <c r="AA75" s="201">
        <v>6.81</v>
      </c>
      <c r="AB75" s="201">
        <v>0</v>
      </c>
      <c r="AC75" s="201">
        <v>0</v>
      </c>
      <c r="AD75" s="201">
        <v>0</v>
      </c>
      <c r="AE75" s="201">
        <v>46.6</v>
      </c>
      <c r="AF75" s="201">
        <v>0</v>
      </c>
      <c r="AG75" s="201">
        <v>0</v>
      </c>
      <c r="AH75" s="201">
        <v>0</v>
      </c>
      <c r="AI75" s="201">
        <v>55</v>
      </c>
      <c r="AJ75" s="201">
        <v>0</v>
      </c>
      <c r="AK75" s="201">
        <v>0</v>
      </c>
      <c r="AL75" s="201">
        <v>0</v>
      </c>
      <c r="AM75" s="201">
        <v>23</v>
      </c>
      <c r="AN75" s="201">
        <v>0</v>
      </c>
      <c r="AO75">
        <v>0</v>
      </c>
      <c r="AP75" s="201">
        <v>68.459999999999994</v>
      </c>
      <c r="AQ75" s="201">
        <v>22.12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158.41999999999999</v>
      </c>
      <c r="L76" s="201">
        <v>42.06</v>
      </c>
      <c r="M76" s="201">
        <v>0</v>
      </c>
      <c r="N76" s="201">
        <v>29.82</v>
      </c>
      <c r="O76" s="201">
        <v>50.15</v>
      </c>
      <c r="P76" s="201">
        <v>69.239999999999995</v>
      </c>
      <c r="Q76" s="201">
        <v>5.35</v>
      </c>
      <c r="R76" s="201">
        <v>5.19</v>
      </c>
      <c r="S76" s="201">
        <v>6.48</v>
      </c>
      <c r="T76" s="201">
        <v>0</v>
      </c>
      <c r="U76" s="201">
        <v>282.27999999999997</v>
      </c>
      <c r="V76" s="201">
        <v>3</v>
      </c>
      <c r="W76" s="201">
        <v>10.86</v>
      </c>
      <c r="X76" s="201">
        <v>34.72</v>
      </c>
      <c r="Y76" s="201">
        <v>0</v>
      </c>
      <c r="Z76">
        <v>0</v>
      </c>
      <c r="AA76" s="201">
        <v>6.81</v>
      </c>
      <c r="AB76" s="201">
        <v>0</v>
      </c>
      <c r="AC76" s="201">
        <v>0</v>
      </c>
      <c r="AD76" s="201">
        <v>0</v>
      </c>
      <c r="AE76" s="201">
        <v>46.6</v>
      </c>
      <c r="AF76" s="201">
        <v>0</v>
      </c>
      <c r="AG76" s="201">
        <v>0</v>
      </c>
      <c r="AH76" s="201">
        <v>0</v>
      </c>
      <c r="AI76" s="201">
        <v>55</v>
      </c>
      <c r="AJ76" s="201">
        <v>0</v>
      </c>
      <c r="AK76" s="201">
        <v>0</v>
      </c>
      <c r="AL76" s="201">
        <v>0</v>
      </c>
      <c r="AM76" s="201">
        <v>23</v>
      </c>
      <c r="AN76" s="201">
        <v>0</v>
      </c>
      <c r="AO76">
        <v>0</v>
      </c>
      <c r="AP76" s="201">
        <v>68.459999999999994</v>
      </c>
      <c r="AQ76" s="201">
        <v>22.12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158.41999999999999</v>
      </c>
      <c r="L77" s="201">
        <v>40.22</v>
      </c>
      <c r="M77" s="201">
        <v>0</v>
      </c>
      <c r="N77" s="201">
        <v>29.82</v>
      </c>
      <c r="O77" s="201">
        <v>50.15</v>
      </c>
      <c r="P77" s="201">
        <v>69.239999999999995</v>
      </c>
      <c r="Q77" s="201">
        <v>5.35</v>
      </c>
      <c r="R77" s="201">
        <v>5.19</v>
      </c>
      <c r="S77" s="201">
        <v>6.48</v>
      </c>
      <c r="T77" s="201">
        <v>0</v>
      </c>
      <c r="U77" s="201">
        <v>282.27999999999997</v>
      </c>
      <c r="V77" s="201">
        <v>3</v>
      </c>
      <c r="W77" s="201">
        <v>10.86</v>
      </c>
      <c r="X77" s="201">
        <v>34.72</v>
      </c>
      <c r="Y77" s="201">
        <v>0</v>
      </c>
      <c r="Z77">
        <v>0</v>
      </c>
      <c r="AA77" s="201">
        <v>6.81</v>
      </c>
      <c r="AB77" s="201">
        <v>0</v>
      </c>
      <c r="AC77" s="201">
        <v>0</v>
      </c>
      <c r="AD77" s="201">
        <v>0</v>
      </c>
      <c r="AE77" s="201">
        <v>46.6</v>
      </c>
      <c r="AF77" s="201">
        <v>0</v>
      </c>
      <c r="AG77" s="201">
        <v>0</v>
      </c>
      <c r="AH77" s="201">
        <v>0</v>
      </c>
      <c r="AI77" s="201">
        <v>55</v>
      </c>
      <c r="AJ77" s="201">
        <v>0</v>
      </c>
      <c r="AK77" s="201">
        <v>0</v>
      </c>
      <c r="AL77" s="201">
        <v>0</v>
      </c>
      <c r="AM77" s="201">
        <v>55</v>
      </c>
      <c r="AN77" s="201">
        <v>0</v>
      </c>
      <c r="AO77">
        <v>0</v>
      </c>
      <c r="AP77" s="201">
        <v>68.459999999999994</v>
      </c>
      <c r="AQ77" s="201">
        <v>22.12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158.41999999999999</v>
      </c>
      <c r="L78" s="201">
        <v>40.22</v>
      </c>
      <c r="M78" s="201">
        <v>0</v>
      </c>
      <c r="N78" s="201">
        <v>29.82</v>
      </c>
      <c r="O78" s="201">
        <v>50.15</v>
      </c>
      <c r="P78" s="201">
        <v>69.239999999999995</v>
      </c>
      <c r="Q78" s="201">
        <v>5.35</v>
      </c>
      <c r="R78" s="201">
        <v>5.19</v>
      </c>
      <c r="S78" s="201">
        <v>6.48</v>
      </c>
      <c r="T78" s="201">
        <v>0</v>
      </c>
      <c r="U78" s="201">
        <v>282.27999999999997</v>
      </c>
      <c r="V78" s="201">
        <v>3</v>
      </c>
      <c r="W78" s="201">
        <v>10.86</v>
      </c>
      <c r="X78" s="201">
        <v>34.72</v>
      </c>
      <c r="Y78" s="201">
        <v>0</v>
      </c>
      <c r="Z78">
        <v>0</v>
      </c>
      <c r="AA78" s="201">
        <v>7.05</v>
      </c>
      <c r="AB78" s="201">
        <v>0</v>
      </c>
      <c r="AC78" s="201">
        <v>0</v>
      </c>
      <c r="AD78" s="201">
        <v>0</v>
      </c>
      <c r="AE78" s="201">
        <v>46.6</v>
      </c>
      <c r="AF78" s="201">
        <v>0</v>
      </c>
      <c r="AG78" s="201">
        <v>0</v>
      </c>
      <c r="AH78" s="201">
        <v>0</v>
      </c>
      <c r="AI78" s="201">
        <v>55</v>
      </c>
      <c r="AJ78" s="201">
        <v>0</v>
      </c>
      <c r="AK78" s="201">
        <v>0</v>
      </c>
      <c r="AL78" s="201">
        <v>0</v>
      </c>
      <c r="AM78" s="201">
        <v>55</v>
      </c>
      <c r="AN78" s="201">
        <v>0</v>
      </c>
      <c r="AO78">
        <v>0</v>
      </c>
      <c r="AP78" s="201">
        <v>68.459999999999994</v>
      </c>
      <c r="AQ78" s="201">
        <v>22.12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158.41999999999999</v>
      </c>
      <c r="L79" s="201">
        <v>42.06</v>
      </c>
      <c r="M79" s="201">
        <v>0</v>
      </c>
      <c r="N79" s="201">
        <v>29.82</v>
      </c>
      <c r="O79" s="201">
        <v>50.15</v>
      </c>
      <c r="P79" s="201">
        <v>69.239999999999995</v>
      </c>
      <c r="Q79" s="201">
        <v>5.35</v>
      </c>
      <c r="R79" s="201">
        <v>5.19</v>
      </c>
      <c r="S79" s="201">
        <v>6.48</v>
      </c>
      <c r="T79" s="201">
        <v>0</v>
      </c>
      <c r="U79" s="201">
        <v>282.27999999999997</v>
      </c>
      <c r="V79" s="201">
        <v>3</v>
      </c>
      <c r="W79" s="201">
        <v>10.86</v>
      </c>
      <c r="X79" s="201">
        <v>34.72</v>
      </c>
      <c r="Y79" s="201">
        <v>0</v>
      </c>
      <c r="Z79">
        <v>0</v>
      </c>
      <c r="AA79" s="201">
        <v>7.05</v>
      </c>
      <c r="AB79" s="201">
        <v>0</v>
      </c>
      <c r="AC79" s="201">
        <v>0</v>
      </c>
      <c r="AD79" s="201">
        <v>0</v>
      </c>
      <c r="AE79" s="201">
        <v>46.6</v>
      </c>
      <c r="AF79" s="201">
        <v>0</v>
      </c>
      <c r="AG79" s="201">
        <v>0</v>
      </c>
      <c r="AH79" s="201">
        <v>0</v>
      </c>
      <c r="AI79" s="201">
        <v>55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68.459999999999994</v>
      </c>
      <c r="AQ79" s="201">
        <v>22.12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158.41999999999999</v>
      </c>
      <c r="L80" s="201">
        <v>42.06</v>
      </c>
      <c r="M80" s="201">
        <v>0</v>
      </c>
      <c r="N80" s="201">
        <v>29.82</v>
      </c>
      <c r="O80" s="201">
        <v>50.15</v>
      </c>
      <c r="P80" s="201">
        <v>69.239999999999995</v>
      </c>
      <c r="Q80" s="201">
        <v>5.35</v>
      </c>
      <c r="R80" s="201">
        <v>5.19</v>
      </c>
      <c r="S80" s="201">
        <v>6.48</v>
      </c>
      <c r="T80" s="201">
        <v>0</v>
      </c>
      <c r="U80" s="201">
        <v>282.27999999999997</v>
      </c>
      <c r="V80" s="201">
        <v>3</v>
      </c>
      <c r="W80" s="201">
        <v>10.86</v>
      </c>
      <c r="X80" s="201">
        <v>34.72</v>
      </c>
      <c r="Y80" s="201">
        <v>0</v>
      </c>
      <c r="Z80">
        <v>0</v>
      </c>
      <c r="AA80" s="201">
        <v>7.05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55</v>
      </c>
      <c r="AJ80" s="201">
        <v>0</v>
      </c>
      <c r="AK80" s="201">
        <v>0</v>
      </c>
      <c r="AL80" s="201">
        <v>0</v>
      </c>
      <c r="AM80" s="201">
        <v>30</v>
      </c>
      <c r="AN80" s="201">
        <v>0</v>
      </c>
      <c r="AO80">
        <v>0</v>
      </c>
      <c r="AP80" s="201">
        <v>68.459999999999994</v>
      </c>
      <c r="AQ80" s="201">
        <v>22.12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158.41999999999999</v>
      </c>
      <c r="L81" s="201">
        <v>42.06</v>
      </c>
      <c r="M81" s="201">
        <v>0</v>
      </c>
      <c r="N81" s="201">
        <v>29.82</v>
      </c>
      <c r="O81" s="201">
        <v>50.15</v>
      </c>
      <c r="P81" s="201">
        <v>69.239999999999995</v>
      </c>
      <c r="Q81" s="201">
        <v>5.35</v>
      </c>
      <c r="R81" s="201">
        <v>5.19</v>
      </c>
      <c r="S81" s="201">
        <v>6.48</v>
      </c>
      <c r="T81" s="201">
        <v>0</v>
      </c>
      <c r="U81" s="201">
        <v>282.27999999999997</v>
      </c>
      <c r="V81" s="201">
        <v>3</v>
      </c>
      <c r="W81" s="201">
        <v>10.86</v>
      </c>
      <c r="X81" s="201">
        <v>34.72</v>
      </c>
      <c r="Y81" s="201">
        <v>0</v>
      </c>
      <c r="Z81">
        <v>0</v>
      </c>
      <c r="AA81" s="201">
        <v>7.05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55</v>
      </c>
      <c r="AJ81" s="201">
        <v>0</v>
      </c>
      <c r="AK81" s="201">
        <v>0</v>
      </c>
      <c r="AL81" s="201">
        <v>0</v>
      </c>
      <c r="AM81" s="201">
        <v>30</v>
      </c>
      <c r="AN81" s="201">
        <v>0</v>
      </c>
      <c r="AO81">
        <v>0</v>
      </c>
      <c r="AP81" s="201">
        <v>68.459999999999994</v>
      </c>
      <c r="AQ81" s="201">
        <v>22.12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158.41999999999999</v>
      </c>
      <c r="L82" s="201">
        <v>42.06</v>
      </c>
      <c r="M82" s="201">
        <v>0</v>
      </c>
      <c r="N82" s="201">
        <v>29.82</v>
      </c>
      <c r="O82" s="201">
        <v>50.15</v>
      </c>
      <c r="P82" s="201">
        <v>69.239999999999995</v>
      </c>
      <c r="Q82" s="201">
        <v>5.35</v>
      </c>
      <c r="R82" s="201">
        <v>5.19</v>
      </c>
      <c r="S82" s="201">
        <v>6.48</v>
      </c>
      <c r="T82" s="201">
        <v>0</v>
      </c>
      <c r="U82" s="201">
        <v>282.27999999999997</v>
      </c>
      <c r="V82" s="201">
        <v>3</v>
      </c>
      <c r="W82" s="201">
        <v>10.86</v>
      </c>
      <c r="X82" s="201">
        <v>34.72</v>
      </c>
      <c r="Y82" s="201">
        <v>0</v>
      </c>
      <c r="Z82">
        <v>0</v>
      </c>
      <c r="AA82" s="201">
        <v>7.05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55</v>
      </c>
      <c r="AJ82" s="201">
        <v>0</v>
      </c>
      <c r="AK82" s="201">
        <v>0</v>
      </c>
      <c r="AL82" s="201">
        <v>0</v>
      </c>
      <c r="AM82" s="201">
        <v>30</v>
      </c>
      <c r="AN82" s="201">
        <v>0</v>
      </c>
      <c r="AO82">
        <v>0</v>
      </c>
      <c r="AP82" s="201">
        <v>68.459999999999994</v>
      </c>
      <c r="AQ82" s="201">
        <v>22.12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158.41999999999999</v>
      </c>
      <c r="L83" s="201">
        <v>42.06</v>
      </c>
      <c r="M83" s="201">
        <v>0</v>
      </c>
      <c r="N83" s="201">
        <v>29.82</v>
      </c>
      <c r="O83" s="201">
        <v>50.15</v>
      </c>
      <c r="P83" s="201">
        <v>69.239999999999995</v>
      </c>
      <c r="Q83" s="201">
        <v>5.35</v>
      </c>
      <c r="R83" s="201">
        <v>5.19</v>
      </c>
      <c r="S83" s="201">
        <v>6.48</v>
      </c>
      <c r="T83" s="201">
        <v>0</v>
      </c>
      <c r="U83" s="201">
        <v>282.27999999999997</v>
      </c>
      <c r="V83" s="201">
        <v>3</v>
      </c>
      <c r="W83" s="201">
        <v>10.86</v>
      </c>
      <c r="X83" s="201">
        <v>34.72</v>
      </c>
      <c r="Y83" s="201">
        <v>0</v>
      </c>
      <c r="Z83">
        <v>0</v>
      </c>
      <c r="AA83" s="201">
        <v>7.29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30</v>
      </c>
      <c r="AN83" s="201">
        <v>0</v>
      </c>
      <c r="AO83">
        <v>0</v>
      </c>
      <c r="AP83" s="201">
        <v>68.459999999999994</v>
      </c>
      <c r="AQ83" s="201">
        <v>22.12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158.41999999999999</v>
      </c>
      <c r="L84" s="201">
        <v>42.06</v>
      </c>
      <c r="M84" s="201">
        <v>0</v>
      </c>
      <c r="N84" s="201">
        <v>29.82</v>
      </c>
      <c r="O84" s="201">
        <v>50.15</v>
      </c>
      <c r="P84" s="201">
        <v>69.239999999999995</v>
      </c>
      <c r="Q84" s="201">
        <v>5.35</v>
      </c>
      <c r="R84" s="201">
        <v>5.19</v>
      </c>
      <c r="S84" s="201">
        <v>6.48</v>
      </c>
      <c r="T84" s="201">
        <v>0</v>
      </c>
      <c r="U84" s="201">
        <v>282.27999999999997</v>
      </c>
      <c r="V84" s="201">
        <v>3</v>
      </c>
      <c r="W84" s="201">
        <v>10.86</v>
      </c>
      <c r="X84" s="201">
        <v>34.72</v>
      </c>
      <c r="Y84" s="201">
        <v>0</v>
      </c>
      <c r="Z84">
        <v>0</v>
      </c>
      <c r="AA84" s="201">
        <v>7.29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32.270000000000003</v>
      </c>
      <c r="AN84" s="201">
        <v>0</v>
      </c>
      <c r="AO84">
        <v>0</v>
      </c>
      <c r="AP84" s="201">
        <v>68.459999999999994</v>
      </c>
      <c r="AQ84" s="201">
        <v>22.12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158.41999999999999</v>
      </c>
      <c r="L85" s="201">
        <v>42.06</v>
      </c>
      <c r="M85" s="201">
        <v>0</v>
      </c>
      <c r="N85" s="201">
        <v>29.82</v>
      </c>
      <c r="O85" s="201">
        <v>50.15</v>
      </c>
      <c r="P85" s="201">
        <v>69.239999999999995</v>
      </c>
      <c r="Q85" s="201">
        <v>5.35</v>
      </c>
      <c r="R85" s="201">
        <v>5.19</v>
      </c>
      <c r="S85" s="201">
        <v>6.48</v>
      </c>
      <c r="T85" s="201">
        <v>0</v>
      </c>
      <c r="U85" s="201">
        <v>282.27999999999997</v>
      </c>
      <c r="V85" s="201">
        <v>2.9</v>
      </c>
      <c r="W85" s="201">
        <v>10.86</v>
      </c>
      <c r="X85" s="201">
        <v>34.72</v>
      </c>
      <c r="Y85" s="201">
        <v>0</v>
      </c>
      <c r="Z85">
        <v>0</v>
      </c>
      <c r="AA85" s="201">
        <v>7.29</v>
      </c>
      <c r="AB85" s="201">
        <v>0</v>
      </c>
      <c r="AC85" s="201">
        <v>0</v>
      </c>
      <c r="AD85" s="201">
        <v>0</v>
      </c>
      <c r="AE85" s="201">
        <v>46.6</v>
      </c>
      <c r="AF85" s="201">
        <v>0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32.270000000000003</v>
      </c>
      <c r="AN85" s="201">
        <v>0</v>
      </c>
      <c r="AO85">
        <v>0</v>
      </c>
      <c r="AP85" s="201">
        <v>68.459999999999994</v>
      </c>
      <c r="AQ85" s="201">
        <v>22.12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158.41999999999999</v>
      </c>
      <c r="L86" s="201">
        <v>42.06</v>
      </c>
      <c r="M86" s="201">
        <v>0</v>
      </c>
      <c r="N86" s="201">
        <v>29.82</v>
      </c>
      <c r="O86" s="201">
        <v>50.15</v>
      </c>
      <c r="P86" s="201">
        <v>69.239999999999995</v>
      </c>
      <c r="Q86" s="201">
        <v>5.35</v>
      </c>
      <c r="R86" s="201">
        <v>5.19</v>
      </c>
      <c r="S86" s="201">
        <v>6.48</v>
      </c>
      <c r="T86" s="201">
        <v>0</v>
      </c>
      <c r="U86" s="201">
        <v>282.27999999999997</v>
      </c>
      <c r="V86" s="201">
        <v>2.9</v>
      </c>
      <c r="W86" s="201">
        <v>10.86</v>
      </c>
      <c r="X86" s="201">
        <v>34.72</v>
      </c>
      <c r="Y86" s="201">
        <v>0</v>
      </c>
      <c r="Z86">
        <v>0</v>
      </c>
      <c r="AA86" s="201">
        <v>7.29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32.270000000000003</v>
      </c>
      <c r="AN86" s="201">
        <v>0</v>
      </c>
      <c r="AO86">
        <v>0</v>
      </c>
      <c r="AP86" s="201">
        <v>68.459999999999994</v>
      </c>
      <c r="AQ86" s="201">
        <v>22.12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158.41999999999999</v>
      </c>
      <c r="L87" s="201">
        <v>46.78</v>
      </c>
      <c r="M87" s="201">
        <v>0</v>
      </c>
      <c r="N87" s="201">
        <v>29.82</v>
      </c>
      <c r="O87" s="201">
        <v>50.15</v>
      </c>
      <c r="P87" s="201">
        <v>69.239999999999995</v>
      </c>
      <c r="Q87" s="201">
        <v>5.35</v>
      </c>
      <c r="R87" s="201">
        <v>5.19</v>
      </c>
      <c r="S87" s="201">
        <v>6.48</v>
      </c>
      <c r="T87" s="201">
        <v>0</v>
      </c>
      <c r="U87" s="201">
        <v>282.27999999999997</v>
      </c>
      <c r="V87" s="201">
        <v>2.9</v>
      </c>
      <c r="W87" s="201">
        <v>10.86</v>
      </c>
      <c r="X87" s="201">
        <v>34.72</v>
      </c>
      <c r="Y87" s="201">
        <v>0</v>
      </c>
      <c r="Z87">
        <v>0</v>
      </c>
      <c r="AA87" s="201">
        <v>7.29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32.270000000000003</v>
      </c>
      <c r="AN87" s="201">
        <v>0</v>
      </c>
      <c r="AO87">
        <v>0</v>
      </c>
      <c r="AP87" s="201">
        <v>68.459999999999994</v>
      </c>
      <c r="AQ87" s="201">
        <v>22.12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158.41999999999999</v>
      </c>
      <c r="L88" s="201">
        <v>46.78</v>
      </c>
      <c r="M88" s="201">
        <v>0</v>
      </c>
      <c r="N88" s="201">
        <v>29.82</v>
      </c>
      <c r="O88" s="201">
        <v>50.15</v>
      </c>
      <c r="P88" s="201">
        <v>69.239999999999995</v>
      </c>
      <c r="Q88" s="201">
        <v>5.35</v>
      </c>
      <c r="R88" s="201">
        <v>5.19</v>
      </c>
      <c r="S88" s="201">
        <v>6.48</v>
      </c>
      <c r="T88" s="201">
        <v>0</v>
      </c>
      <c r="U88" s="201">
        <v>282.27999999999997</v>
      </c>
      <c r="V88" s="201">
        <v>2.9</v>
      </c>
      <c r="W88" s="201">
        <v>10.86</v>
      </c>
      <c r="X88" s="201">
        <v>34.72</v>
      </c>
      <c r="Y88" s="201">
        <v>0</v>
      </c>
      <c r="Z88">
        <v>0</v>
      </c>
      <c r="AA88" s="201">
        <v>7.29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32.270000000000003</v>
      </c>
      <c r="AN88" s="201">
        <v>0</v>
      </c>
      <c r="AO88">
        <v>0</v>
      </c>
      <c r="AP88" s="201">
        <v>68.459999999999994</v>
      </c>
      <c r="AQ88" s="201">
        <v>22.12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158.41999999999999</v>
      </c>
      <c r="L89" s="201">
        <v>47.89</v>
      </c>
      <c r="M89" s="201">
        <v>0</v>
      </c>
      <c r="N89" s="201">
        <v>29.82</v>
      </c>
      <c r="O89" s="201">
        <v>50.15</v>
      </c>
      <c r="P89" s="201">
        <v>69.239999999999995</v>
      </c>
      <c r="Q89" s="201">
        <v>5.35</v>
      </c>
      <c r="R89" s="201">
        <v>5.19</v>
      </c>
      <c r="S89" s="201">
        <v>6.48</v>
      </c>
      <c r="T89" s="201">
        <v>0</v>
      </c>
      <c r="U89" s="201">
        <v>282.27999999999997</v>
      </c>
      <c r="V89" s="201">
        <v>2.9</v>
      </c>
      <c r="W89" s="201">
        <v>10.86</v>
      </c>
      <c r="X89" s="201">
        <v>34.72</v>
      </c>
      <c r="Y89" s="201">
        <v>0</v>
      </c>
      <c r="Z89">
        <v>0</v>
      </c>
      <c r="AA89" s="201">
        <v>7.29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55</v>
      </c>
      <c r="AN89" s="201">
        <v>0</v>
      </c>
      <c r="AO89">
        <v>0</v>
      </c>
      <c r="AP89" s="201">
        <v>68.459999999999994</v>
      </c>
      <c r="AQ89" s="201">
        <v>22.12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158.41999999999999</v>
      </c>
      <c r="L90" s="201">
        <v>47.89</v>
      </c>
      <c r="M90" s="201">
        <v>0</v>
      </c>
      <c r="N90" s="201">
        <v>29.82</v>
      </c>
      <c r="O90" s="201">
        <v>50.15</v>
      </c>
      <c r="P90" s="201">
        <v>69.239999999999995</v>
      </c>
      <c r="Q90" s="201">
        <v>5.35</v>
      </c>
      <c r="R90" s="201">
        <v>5.19</v>
      </c>
      <c r="S90" s="201">
        <v>6.48</v>
      </c>
      <c r="T90" s="201">
        <v>0</v>
      </c>
      <c r="U90" s="201">
        <v>282.27999999999997</v>
      </c>
      <c r="V90" s="201">
        <v>2.9</v>
      </c>
      <c r="W90" s="201">
        <v>10.86</v>
      </c>
      <c r="X90" s="201">
        <v>34.72</v>
      </c>
      <c r="Y90" s="201">
        <v>0</v>
      </c>
      <c r="Z90">
        <v>0</v>
      </c>
      <c r="AA90" s="201">
        <v>7.29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55</v>
      </c>
      <c r="AN90" s="201">
        <v>0</v>
      </c>
      <c r="AO90">
        <v>0</v>
      </c>
      <c r="AP90" s="201">
        <v>68.459999999999994</v>
      </c>
      <c r="AQ90" s="201">
        <v>22.12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158.41999999999999</v>
      </c>
      <c r="L91" s="201">
        <v>49.01</v>
      </c>
      <c r="M91" s="201">
        <v>0</v>
      </c>
      <c r="N91" s="201">
        <v>29.82</v>
      </c>
      <c r="O91" s="201">
        <v>50.15</v>
      </c>
      <c r="P91" s="201">
        <v>69.239999999999995</v>
      </c>
      <c r="Q91" s="201">
        <v>5.35</v>
      </c>
      <c r="R91" s="201">
        <v>5.19</v>
      </c>
      <c r="S91" s="201">
        <v>6.48</v>
      </c>
      <c r="T91" s="201">
        <v>0</v>
      </c>
      <c r="U91" s="201">
        <v>282.27999999999997</v>
      </c>
      <c r="V91" s="201">
        <v>2.9</v>
      </c>
      <c r="W91" s="201">
        <v>10.86</v>
      </c>
      <c r="X91" s="201">
        <v>34.72</v>
      </c>
      <c r="Y91" s="201">
        <v>0</v>
      </c>
      <c r="Z91">
        <v>0</v>
      </c>
      <c r="AA91" s="201">
        <v>7.29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23</v>
      </c>
      <c r="AN91" s="201">
        <v>0</v>
      </c>
      <c r="AO91">
        <v>0</v>
      </c>
      <c r="AP91" s="201">
        <v>68.459999999999994</v>
      </c>
      <c r="AQ91" s="201">
        <v>22.12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158.41999999999999</v>
      </c>
      <c r="L92" s="201">
        <v>49.01</v>
      </c>
      <c r="M92" s="201">
        <v>0</v>
      </c>
      <c r="N92" s="201">
        <v>29.82</v>
      </c>
      <c r="O92" s="201">
        <v>50.15</v>
      </c>
      <c r="P92" s="201">
        <v>69.239999999999995</v>
      </c>
      <c r="Q92" s="201">
        <v>5.35</v>
      </c>
      <c r="R92" s="201">
        <v>5.19</v>
      </c>
      <c r="S92" s="201">
        <v>6.48</v>
      </c>
      <c r="T92" s="201">
        <v>0</v>
      </c>
      <c r="U92" s="201">
        <v>282.27999999999997</v>
      </c>
      <c r="V92" s="201">
        <v>2.9</v>
      </c>
      <c r="W92" s="201">
        <v>10.86</v>
      </c>
      <c r="X92" s="201">
        <v>34.72</v>
      </c>
      <c r="Y92" s="201">
        <v>0</v>
      </c>
      <c r="Z92">
        <v>0</v>
      </c>
      <c r="AA92" s="201">
        <v>7.29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55</v>
      </c>
      <c r="AN92" s="201">
        <v>0</v>
      </c>
      <c r="AO92">
        <v>0</v>
      </c>
      <c r="AP92" s="201">
        <v>68.459999999999994</v>
      </c>
      <c r="AQ92" s="201">
        <v>22.12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158.41999999999999</v>
      </c>
      <c r="L93" s="201">
        <v>50.12</v>
      </c>
      <c r="M93" s="201">
        <v>0</v>
      </c>
      <c r="N93" s="201">
        <v>29.82</v>
      </c>
      <c r="O93" s="201">
        <v>50.15</v>
      </c>
      <c r="P93" s="201">
        <v>69.239999999999995</v>
      </c>
      <c r="Q93" s="201">
        <v>5.35</v>
      </c>
      <c r="R93" s="201">
        <v>5.19</v>
      </c>
      <c r="S93" s="201">
        <v>6.48</v>
      </c>
      <c r="T93" s="201">
        <v>0</v>
      </c>
      <c r="U93" s="201">
        <v>282.27999999999997</v>
      </c>
      <c r="V93" s="201">
        <v>2.9</v>
      </c>
      <c r="W93" s="201">
        <v>10.86</v>
      </c>
      <c r="X93" s="201">
        <v>34.72</v>
      </c>
      <c r="Y93" s="201">
        <v>0</v>
      </c>
      <c r="Z93">
        <v>0</v>
      </c>
      <c r="AA93" s="201">
        <v>7.54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85</v>
      </c>
      <c r="AN93" s="201">
        <v>0</v>
      </c>
      <c r="AO93">
        <v>0</v>
      </c>
      <c r="AP93" s="201">
        <v>68.459999999999994</v>
      </c>
      <c r="AQ93" s="201">
        <v>22.12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158.41999999999999</v>
      </c>
      <c r="L94" s="201">
        <v>50.12</v>
      </c>
      <c r="M94" s="201">
        <v>0</v>
      </c>
      <c r="N94" s="201">
        <v>29.82</v>
      </c>
      <c r="O94" s="201">
        <v>50.15</v>
      </c>
      <c r="P94" s="201">
        <v>69.239999999999995</v>
      </c>
      <c r="Q94" s="201">
        <v>5.35</v>
      </c>
      <c r="R94" s="201">
        <v>5.19</v>
      </c>
      <c r="S94" s="201">
        <v>6.48</v>
      </c>
      <c r="T94" s="201">
        <v>0</v>
      </c>
      <c r="U94" s="201">
        <v>282.27999999999997</v>
      </c>
      <c r="V94" s="201">
        <v>2.9</v>
      </c>
      <c r="W94" s="201">
        <v>10.86</v>
      </c>
      <c r="X94" s="201">
        <v>34.72</v>
      </c>
      <c r="Y94" s="201">
        <v>0</v>
      </c>
      <c r="Z94">
        <v>0</v>
      </c>
      <c r="AA94" s="201">
        <v>7.54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120</v>
      </c>
      <c r="AN94" s="201">
        <v>0</v>
      </c>
      <c r="AO94">
        <v>0</v>
      </c>
      <c r="AP94" s="201">
        <v>68.459999999999994</v>
      </c>
      <c r="AQ94" s="201">
        <v>22.12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158.41999999999999</v>
      </c>
      <c r="L95" s="201">
        <v>51.23</v>
      </c>
      <c r="M95" s="201">
        <v>0</v>
      </c>
      <c r="N95" s="201">
        <v>29.82</v>
      </c>
      <c r="O95" s="201">
        <v>50.15</v>
      </c>
      <c r="P95" s="201">
        <v>69.239999999999995</v>
      </c>
      <c r="Q95" s="201">
        <v>5.35</v>
      </c>
      <c r="R95" s="201">
        <v>5.19</v>
      </c>
      <c r="S95" s="201">
        <v>6.48</v>
      </c>
      <c r="T95" s="201">
        <v>0</v>
      </c>
      <c r="U95" s="201">
        <v>282.27999999999997</v>
      </c>
      <c r="V95" s="201">
        <v>2.9</v>
      </c>
      <c r="W95" s="201">
        <v>10.86</v>
      </c>
      <c r="X95" s="201">
        <v>34.72</v>
      </c>
      <c r="Y95" s="201">
        <v>0</v>
      </c>
      <c r="Z95">
        <v>0</v>
      </c>
      <c r="AA95" s="201">
        <v>7.54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140</v>
      </c>
      <c r="AN95" s="201">
        <v>0</v>
      </c>
      <c r="AO95">
        <v>0</v>
      </c>
      <c r="AP95" s="201">
        <v>68.459999999999994</v>
      </c>
      <c r="AQ95" s="201">
        <v>22.12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158.41999999999999</v>
      </c>
      <c r="L96" s="201">
        <v>51.23</v>
      </c>
      <c r="M96" s="201">
        <v>0</v>
      </c>
      <c r="N96" s="201">
        <v>29.82</v>
      </c>
      <c r="O96" s="201">
        <v>50.15</v>
      </c>
      <c r="P96" s="201">
        <v>69.239999999999995</v>
      </c>
      <c r="Q96" s="201">
        <v>5.35</v>
      </c>
      <c r="R96" s="201">
        <v>5.19</v>
      </c>
      <c r="S96" s="201">
        <v>6.48</v>
      </c>
      <c r="T96" s="201">
        <v>0</v>
      </c>
      <c r="U96" s="201">
        <v>282.27999999999997</v>
      </c>
      <c r="V96" s="201">
        <v>2.9</v>
      </c>
      <c r="W96" s="201">
        <v>10.86</v>
      </c>
      <c r="X96" s="201">
        <v>34.72</v>
      </c>
      <c r="Y96" s="201">
        <v>0</v>
      </c>
      <c r="Z96">
        <v>0</v>
      </c>
      <c r="AA96" s="201">
        <v>7.54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152</v>
      </c>
      <c r="AN96" s="201">
        <v>0</v>
      </c>
      <c r="AO96">
        <v>0</v>
      </c>
      <c r="AP96" s="201">
        <v>68.459999999999994</v>
      </c>
      <c r="AQ96" s="201">
        <v>22.12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158.41999999999999</v>
      </c>
      <c r="L97" s="201">
        <v>52.35</v>
      </c>
      <c r="M97" s="201">
        <v>0</v>
      </c>
      <c r="N97" s="201">
        <v>29.82</v>
      </c>
      <c r="O97" s="201">
        <v>50.15</v>
      </c>
      <c r="P97" s="201">
        <v>69.239999999999995</v>
      </c>
      <c r="Q97" s="201">
        <v>5.35</v>
      </c>
      <c r="R97" s="201">
        <v>5.19</v>
      </c>
      <c r="S97" s="201">
        <v>6.48</v>
      </c>
      <c r="T97" s="201">
        <v>0</v>
      </c>
      <c r="U97" s="201">
        <v>282.27999999999997</v>
      </c>
      <c r="V97" s="201">
        <v>2.9</v>
      </c>
      <c r="W97" s="201">
        <v>10.86</v>
      </c>
      <c r="X97" s="201">
        <v>34.72</v>
      </c>
      <c r="Y97" s="201">
        <v>0</v>
      </c>
      <c r="Z97">
        <v>0</v>
      </c>
      <c r="AA97" s="201">
        <v>7.54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160</v>
      </c>
      <c r="AN97" s="201">
        <v>0</v>
      </c>
      <c r="AO97">
        <v>0</v>
      </c>
      <c r="AP97" s="201">
        <v>68.459999999999994</v>
      </c>
      <c r="AQ97" s="201">
        <v>22.12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158.41999999999999</v>
      </c>
      <c r="L98" s="201">
        <v>52.35</v>
      </c>
      <c r="M98" s="201">
        <v>0</v>
      </c>
      <c r="N98" s="201">
        <v>29.82</v>
      </c>
      <c r="O98" s="201">
        <v>50.15</v>
      </c>
      <c r="P98" s="201">
        <v>69.239999999999995</v>
      </c>
      <c r="Q98" s="201">
        <v>5.35</v>
      </c>
      <c r="R98" s="201">
        <v>5.19</v>
      </c>
      <c r="S98" s="201">
        <v>6.48</v>
      </c>
      <c r="T98" s="201">
        <v>0</v>
      </c>
      <c r="U98" s="201">
        <v>282.27999999999997</v>
      </c>
      <c r="V98" s="201">
        <v>2.9</v>
      </c>
      <c r="W98" s="201">
        <v>10.86</v>
      </c>
      <c r="X98" s="201">
        <v>34.72</v>
      </c>
      <c r="Y98" s="201">
        <v>0</v>
      </c>
      <c r="Z98">
        <v>0</v>
      </c>
      <c r="AA98" s="201">
        <v>7.54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145</v>
      </c>
      <c r="AN98" s="201">
        <v>0</v>
      </c>
      <c r="AO98">
        <v>0</v>
      </c>
      <c r="AP98" s="201">
        <v>68.459999999999994</v>
      </c>
      <c r="AQ98" s="201">
        <v>22.12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2.475E-4</v>
      </c>
      <c r="E99">
        <f t="shared" si="0"/>
        <v>0</v>
      </c>
      <c r="F99">
        <f t="shared" si="0"/>
        <v>0</v>
      </c>
      <c r="G99">
        <f t="shared" si="0"/>
        <v>1.4999999999999999E-4</v>
      </c>
      <c r="H99">
        <f t="shared" si="0"/>
        <v>0</v>
      </c>
      <c r="I99">
        <f t="shared" si="0"/>
        <v>0</v>
      </c>
      <c r="J99">
        <f t="shared" si="0"/>
        <v>1.1050000000000001E-3</v>
      </c>
      <c r="K99">
        <f t="shared" si="0"/>
        <v>3.1422850000000002</v>
      </c>
      <c r="L99">
        <f t="shared" si="0"/>
        <v>0.74246249999999991</v>
      </c>
      <c r="M99">
        <f t="shared" si="0"/>
        <v>0</v>
      </c>
      <c r="N99">
        <f t="shared" si="0"/>
        <v>0.70279750000000074</v>
      </c>
      <c r="O99">
        <f t="shared" si="0"/>
        <v>1.180574999999999</v>
      </c>
      <c r="P99">
        <f t="shared" si="0"/>
        <v>1.5860349999999979</v>
      </c>
      <c r="Q99">
        <f t="shared" si="0"/>
        <v>0.11276000000000017</v>
      </c>
      <c r="R99">
        <f t="shared" si="0"/>
        <v>0.16305000000000039</v>
      </c>
      <c r="S99">
        <f t="shared" si="0"/>
        <v>0.13554750000000015</v>
      </c>
      <c r="T99">
        <f t="shared" si="0"/>
        <v>0</v>
      </c>
      <c r="U99">
        <f t="shared" si="0"/>
        <v>6.7524749999999916</v>
      </c>
      <c r="V99">
        <f t="shared" si="0"/>
        <v>7.1654999999999927E-2</v>
      </c>
      <c r="W99">
        <f t="shared" si="0"/>
        <v>0.25398500000000024</v>
      </c>
      <c r="X99">
        <f t="shared" si="0"/>
        <v>0.82770749999999893</v>
      </c>
      <c r="Y99">
        <f t="shared" si="0"/>
        <v>0</v>
      </c>
      <c r="Z99">
        <f t="shared" si="0"/>
        <v>0</v>
      </c>
      <c r="AA99">
        <f t="shared" si="0"/>
        <v>0.1809774999999996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1.1169625000000001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0.77845000000000009</v>
      </c>
      <c r="AJ99">
        <f t="shared" si="0"/>
        <v>4.0950000000000007E-2</v>
      </c>
      <c r="AK99">
        <f t="shared" si="0"/>
        <v>0</v>
      </c>
      <c r="AL99">
        <f t="shared" si="0"/>
        <v>0</v>
      </c>
      <c r="AM99">
        <f t="shared" si="0"/>
        <v>0.56890499999999999</v>
      </c>
      <c r="AN99">
        <f t="shared" si="0"/>
        <v>0</v>
      </c>
      <c r="AO99">
        <f t="shared" si="0"/>
        <v>0</v>
      </c>
      <c r="AP99">
        <f t="shared" si="0"/>
        <v>1.6136400000000009</v>
      </c>
      <c r="AQ99">
        <f t="shared" si="0"/>
        <v>0.47629999999999906</v>
      </c>
      <c r="AR99">
        <f t="shared" si="0"/>
        <v>0.27428249999999987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21.23</v>
      </c>
      <c r="K3" s="201">
        <v>9.0399999999999991</v>
      </c>
      <c r="L3" s="201">
        <v>189.53</v>
      </c>
      <c r="M3" s="201">
        <v>27.24</v>
      </c>
      <c r="N3" s="201">
        <v>35.159999999999997</v>
      </c>
      <c r="O3" s="201">
        <v>0</v>
      </c>
      <c r="P3" s="201">
        <v>41.36</v>
      </c>
      <c r="Q3" s="201">
        <v>6.47</v>
      </c>
      <c r="R3" s="201">
        <v>12.56</v>
      </c>
      <c r="S3" s="201">
        <v>7.82</v>
      </c>
      <c r="T3" s="201">
        <v>0</v>
      </c>
      <c r="U3" s="201">
        <v>61.42</v>
      </c>
      <c r="V3" s="201">
        <v>3.62</v>
      </c>
      <c r="W3" s="201">
        <v>13.12</v>
      </c>
      <c r="X3" s="201">
        <v>43.92</v>
      </c>
      <c r="Y3" s="201">
        <v>0</v>
      </c>
      <c r="Z3">
        <v>0</v>
      </c>
      <c r="AA3" s="201">
        <v>10</v>
      </c>
      <c r="AB3" s="201">
        <v>0</v>
      </c>
      <c r="AC3" s="201">
        <v>0</v>
      </c>
      <c r="AD3" s="201">
        <v>0</v>
      </c>
      <c r="AE3" s="201">
        <v>55.91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51.39</v>
      </c>
      <c r="AN3" s="201">
        <v>0</v>
      </c>
      <c r="AO3">
        <v>0</v>
      </c>
      <c r="AP3" s="201">
        <v>75.25</v>
      </c>
      <c r="AQ3" s="201">
        <v>26.71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21.23</v>
      </c>
      <c r="K4" s="201">
        <v>9.0399999999999991</v>
      </c>
      <c r="L4" s="201">
        <v>189.53</v>
      </c>
      <c r="M4" s="201">
        <v>27.24</v>
      </c>
      <c r="N4" s="201">
        <v>35.159999999999997</v>
      </c>
      <c r="O4" s="201">
        <v>0</v>
      </c>
      <c r="P4" s="201">
        <v>41.36</v>
      </c>
      <c r="Q4" s="201">
        <v>6.47</v>
      </c>
      <c r="R4" s="201">
        <v>12.56</v>
      </c>
      <c r="S4" s="201">
        <v>7.82</v>
      </c>
      <c r="T4" s="201">
        <v>0</v>
      </c>
      <c r="U4" s="201">
        <v>61.47</v>
      </c>
      <c r="V4" s="201">
        <v>3.62</v>
      </c>
      <c r="W4" s="201">
        <v>13.12</v>
      </c>
      <c r="X4" s="201">
        <v>43.92</v>
      </c>
      <c r="Y4" s="201">
        <v>0</v>
      </c>
      <c r="Z4">
        <v>0</v>
      </c>
      <c r="AA4" s="201">
        <v>10</v>
      </c>
      <c r="AB4" s="201">
        <v>0</v>
      </c>
      <c r="AC4" s="201">
        <v>0</v>
      </c>
      <c r="AD4" s="201">
        <v>0</v>
      </c>
      <c r="AE4" s="201">
        <v>55.91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51.39</v>
      </c>
      <c r="AN4" s="201">
        <v>0</v>
      </c>
      <c r="AO4">
        <v>0</v>
      </c>
      <c r="AP4" s="201">
        <v>75.25</v>
      </c>
      <c r="AQ4" s="201">
        <v>26.71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21.24</v>
      </c>
      <c r="K5" s="201">
        <v>9.0399999999999991</v>
      </c>
      <c r="L5" s="201">
        <v>189.53</v>
      </c>
      <c r="M5" s="201">
        <v>27.24</v>
      </c>
      <c r="N5" s="201">
        <v>35.159999999999997</v>
      </c>
      <c r="O5" s="201">
        <v>0</v>
      </c>
      <c r="P5" s="201">
        <v>41.36</v>
      </c>
      <c r="Q5" s="201">
        <v>6.47</v>
      </c>
      <c r="R5" s="201">
        <v>12.56</v>
      </c>
      <c r="S5" s="201">
        <v>7.82</v>
      </c>
      <c r="T5" s="201">
        <v>0</v>
      </c>
      <c r="U5" s="201">
        <v>61.47</v>
      </c>
      <c r="V5" s="201">
        <v>3.62</v>
      </c>
      <c r="W5" s="201">
        <v>13.12</v>
      </c>
      <c r="X5" s="201">
        <v>43.92</v>
      </c>
      <c r="Y5" s="201">
        <v>0</v>
      </c>
      <c r="Z5">
        <v>0</v>
      </c>
      <c r="AA5" s="201">
        <v>10</v>
      </c>
      <c r="AB5" s="201">
        <v>0</v>
      </c>
      <c r="AC5" s="201">
        <v>0</v>
      </c>
      <c r="AD5" s="201">
        <v>0</v>
      </c>
      <c r="AE5" s="201">
        <v>55.91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51.39</v>
      </c>
      <c r="AN5" s="201">
        <v>0</v>
      </c>
      <c r="AO5">
        <v>0</v>
      </c>
      <c r="AP5" s="201">
        <v>75.25</v>
      </c>
      <c r="AQ5" s="201">
        <v>26.71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21.24</v>
      </c>
      <c r="K6" s="201">
        <v>9.0399999999999991</v>
      </c>
      <c r="L6" s="201">
        <v>189.53</v>
      </c>
      <c r="M6" s="201">
        <v>27.24</v>
      </c>
      <c r="N6" s="201">
        <v>35.159999999999997</v>
      </c>
      <c r="O6" s="201">
        <v>0</v>
      </c>
      <c r="P6" s="201">
        <v>41.36</v>
      </c>
      <c r="Q6" s="201">
        <v>6.47</v>
      </c>
      <c r="R6" s="201">
        <v>12.56</v>
      </c>
      <c r="S6" s="201">
        <v>7.82</v>
      </c>
      <c r="T6" s="201">
        <v>0</v>
      </c>
      <c r="U6" s="201">
        <v>61.47</v>
      </c>
      <c r="V6" s="201">
        <v>3.62</v>
      </c>
      <c r="W6" s="201">
        <v>13.12</v>
      </c>
      <c r="X6" s="201">
        <v>43.92</v>
      </c>
      <c r="Y6" s="201">
        <v>0</v>
      </c>
      <c r="Z6">
        <v>0</v>
      </c>
      <c r="AA6" s="201">
        <v>10</v>
      </c>
      <c r="AB6" s="201">
        <v>0</v>
      </c>
      <c r="AC6" s="201">
        <v>0</v>
      </c>
      <c r="AD6" s="201">
        <v>0</v>
      </c>
      <c r="AE6" s="201">
        <v>55.91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51.39</v>
      </c>
      <c r="AN6" s="201">
        <v>0</v>
      </c>
      <c r="AO6">
        <v>0</v>
      </c>
      <c r="AP6" s="201">
        <v>75.25</v>
      </c>
      <c r="AQ6" s="201">
        <v>26.71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1.19</v>
      </c>
      <c r="E7" s="201">
        <v>0</v>
      </c>
      <c r="F7" s="201">
        <v>0</v>
      </c>
      <c r="G7" s="201">
        <v>0.73</v>
      </c>
      <c r="H7" s="201">
        <v>0</v>
      </c>
      <c r="I7" s="201">
        <v>0</v>
      </c>
      <c r="J7" s="201">
        <v>5.0199999999999996</v>
      </c>
      <c r="K7" s="201">
        <v>9.0399999999999991</v>
      </c>
      <c r="L7" s="201">
        <v>189.53</v>
      </c>
      <c r="M7" s="201">
        <v>27.24</v>
      </c>
      <c r="N7" s="201">
        <v>35.159999999999997</v>
      </c>
      <c r="O7" s="201">
        <v>0</v>
      </c>
      <c r="P7" s="201">
        <v>41.36</v>
      </c>
      <c r="Q7" s="201">
        <v>6.47</v>
      </c>
      <c r="R7" s="201">
        <v>12.56</v>
      </c>
      <c r="S7" s="201">
        <v>7.82</v>
      </c>
      <c r="T7" s="201">
        <v>0</v>
      </c>
      <c r="U7" s="201">
        <v>61.47</v>
      </c>
      <c r="V7" s="201">
        <v>3.62</v>
      </c>
      <c r="W7" s="201">
        <v>13.12</v>
      </c>
      <c r="X7" s="201">
        <v>43.92</v>
      </c>
      <c r="Y7" s="201">
        <v>0</v>
      </c>
      <c r="Z7">
        <v>0</v>
      </c>
      <c r="AA7" s="201">
        <v>10</v>
      </c>
      <c r="AB7" s="201">
        <v>0</v>
      </c>
      <c r="AC7" s="201">
        <v>0</v>
      </c>
      <c r="AD7" s="201">
        <v>0</v>
      </c>
      <c r="AE7" s="201">
        <v>55.91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51.39</v>
      </c>
      <c r="AN7" s="201">
        <v>0</v>
      </c>
      <c r="AO7">
        <v>0</v>
      </c>
      <c r="AP7" s="201">
        <v>75.25</v>
      </c>
      <c r="AQ7" s="201">
        <v>26.71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0.31</v>
      </c>
      <c r="K8" s="201">
        <v>9.0399999999999991</v>
      </c>
      <c r="L8" s="201">
        <v>189.53</v>
      </c>
      <c r="M8" s="201">
        <v>27.24</v>
      </c>
      <c r="N8" s="201">
        <v>35.159999999999997</v>
      </c>
      <c r="O8" s="201">
        <v>0</v>
      </c>
      <c r="P8" s="201">
        <v>41.36</v>
      </c>
      <c r="Q8" s="201">
        <v>6.47</v>
      </c>
      <c r="R8" s="201">
        <v>12.56</v>
      </c>
      <c r="S8" s="201">
        <v>7.82</v>
      </c>
      <c r="T8" s="201">
        <v>0</v>
      </c>
      <c r="U8" s="201">
        <v>61.47</v>
      </c>
      <c r="V8" s="201">
        <v>3.62</v>
      </c>
      <c r="W8" s="201">
        <v>13.12</v>
      </c>
      <c r="X8" s="201">
        <v>43.92</v>
      </c>
      <c r="Y8" s="201">
        <v>0</v>
      </c>
      <c r="Z8">
        <v>0</v>
      </c>
      <c r="AA8" s="201">
        <v>10</v>
      </c>
      <c r="AB8" s="201">
        <v>0</v>
      </c>
      <c r="AC8" s="201">
        <v>0</v>
      </c>
      <c r="AD8" s="201">
        <v>0</v>
      </c>
      <c r="AE8" s="201">
        <v>55.91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55.92</v>
      </c>
      <c r="AN8" s="201">
        <v>0</v>
      </c>
      <c r="AO8">
        <v>0</v>
      </c>
      <c r="AP8" s="201">
        <v>75.25</v>
      </c>
      <c r="AQ8" s="201">
        <v>26.71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9.0399999999999991</v>
      </c>
      <c r="L9" s="201">
        <v>189.53</v>
      </c>
      <c r="M9" s="201">
        <v>27.24</v>
      </c>
      <c r="N9" s="201">
        <v>35.159999999999997</v>
      </c>
      <c r="O9" s="201">
        <v>0</v>
      </c>
      <c r="P9" s="201">
        <v>41.36</v>
      </c>
      <c r="Q9" s="201">
        <v>6.47</v>
      </c>
      <c r="R9" s="201">
        <v>12.56</v>
      </c>
      <c r="S9" s="201">
        <v>7.82</v>
      </c>
      <c r="T9" s="201">
        <v>0</v>
      </c>
      <c r="U9" s="201">
        <v>61.47</v>
      </c>
      <c r="V9" s="201">
        <v>3.62</v>
      </c>
      <c r="W9" s="201">
        <v>13.12</v>
      </c>
      <c r="X9" s="201">
        <v>43.92</v>
      </c>
      <c r="Y9" s="201">
        <v>0</v>
      </c>
      <c r="Z9">
        <v>0</v>
      </c>
      <c r="AA9" s="201">
        <v>10</v>
      </c>
      <c r="AB9" s="201">
        <v>0</v>
      </c>
      <c r="AC9" s="201">
        <v>0</v>
      </c>
      <c r="AD9" s="201">
        <v>0</v>
      </c>
      <c r="AE9" s="201">
        <v>55.91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70</v>
      </c>
      <c r="AN9" s="201">
        <v>0</v>
      </c>
      <c r="AO9">
        <v>0</v>
      </c>
      <c r="AP9" s="201">
        <v>75.25</v>
      </c>
      <c r="AQ9" s="201">
        <v>26.71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9.0399999999999991</v>
      </c>
      <c r="L10" s="201">
        <v>189.53</v>
      </c>
      <c r="M10" s="201">
        <v>27.24</v>
      </c>
      <c r="N10" s="201">
        <v>35.159999999999997</v>
      </c>
      <c r="O10" s="201">
        <v>0</v>
      </c>
      <c r="P10" s="201">
        <v>41.36</v>
      </c>
      <c r="Q10" s="201">
        <v>6.47</v>
      </c>
      <c r="R10" s="201">
        <v>12.56</v>
      </c>
      <c r="S10" s="201">
        <v>7.82</v>
      </c>
      <c r="T10" s="201">
        <v>0</v>
      </c>
      <c r="U10" s="201">
        <v>61.47</v>
      </c>
      <c r="V10" s="201">
        <v>3.62</v>
      </c>
      <c r="W10" s="201">
        <v>13.12</v>
      </c>
      <c r="X10" s="201">
        <v>43.92</v>
      </c>
      <c r="Y10" s="201">
        <v>0</v>
      </c>
      <c r="Z10">
        <v>0</v>
      </c>
      <c r="AA10" s="201">
        <v>10</v>
      </c>
      <c r="AB10" s="201">
        <v>0</v>
      </c>
      <c r="AC10" s="201">
        <v>0</v>
      </c>
      <c r="AD10" s="201">
        <v>0</v>
      </c>
      <c r="AE10" s="201">
        <v>55.91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70</v>
      </c>
      <c r="AN10" s="201">
        <v>0</v>
      </c>
      <c r="AO10">
        <v>0</v>
      </c>
      <c r="AP10" s="201">
        <v>75.25</v>
      </c>
      <c r="AQ10" s="201">
        <v>26.71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9.0399999999999991</v>
      </c>
      <c r="L11" s="201">
        <v>189.53</v>
      </c>
      <c r="M11" s="201">
        <v>27.24</v>
      </c>
      <c r="N11" s="201">
        <v>35.17</v>
      </c>
      <c r="O11" s="201">
        <v>0</v>
      </c>
      <c r="P11" s="201">
        <v>41.36</v>
      </c>
      <c r="Q11" s="201">
        <v>6.47</v>
      </c>
      <c r="R11" s="201">
        <v>12.56</v>
      </c>
      <c r="S11" s="201">
        <v>7.82</v>
      </c>
      <c r="T11" s="201">
        <v>0</v>
      </c>
      <c r="U11" s="201">
        <v>61.47</v>
      </c>
      <c r="V11" s="201">
        <v>3.62</v>
      </c>
      <c r="W11" s="201">
        <v>13.12</v>
      </c>
      <c r="X11" s="201">
        <v>43.92</v>
      </c>
      <c r="Y11" s="201">
        <v>0</v>
      </c>
      <c r="Z11">
        <v>0</v>
      </c>
      <c r="AA11" s="201">
        <v>10</v>
      </c>
      <c r="AB11" s="201">
        <v>0</v>
      </c>
      <c r="AC11" s="201">
        <v>0</v>
      </c>
      <c r="AD11" s="201">
        <v>0</v>
      </c>
      <c r="AE11" s="201">
        <v>55.91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75.25</v>
      </c>
      <c r="AQ11" s="201">
        <v>26.71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9.0399999999999991</v>
      </c>
      <c r="L12" s="201">
        <v>189.53</v>
      </c>
      <c r="M12" s="201">
        <v>27.24</v>
      </c>
      <c r="N12" s="201">
        <v>35.17</v>
      </c>
      <c r="O12" s="201">
        <v>0</v>
      </c>
      <c r="P12" s="201">
        <v>41.36</v>
      </c>
      <c r="Q12" s="201">
        <v>6.47</v>
      </c>
      <c r="R12" s="201">
        <v>12.56</v>
      </c>
      <c r="S12" s="201">
        <v>7.82</v>
      </c>
      <c r="T12" s="201">
        <v>0</v>
      </c>
      <c r="U12" s="201">
        <v>61.47</v>
      </c>
      <c r="V12" s="201">
        <v>3.62</v>
      </c>
      <c r="W12" s="201">
        <v>13.12</v>
      </c>
      <c r="X12" s="201">
        <v>43.92</v>
      </c>
      <c r="Y12" s="201">
        <v>0</v>
      </c>
      <c r="Z12">
        <v>0</v>
      </c>
      <c r="AA12" s="201">
        <v>10</v>
      </c>
      <c r="AB12" s="201">
        <v>0</v>
      </c>
      <c r="AC12" s="201">
        <v>0</v>
      </c>
      <c r="AD12" s="201">
        <v>0</v>
      </c>
      <c r="AE12" s="201">
        <v>55.91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75.25</v>
      </c>
      <c r="AQ12" s="201">
        <v>26.71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9.0399999999999991</v>
      </c>
      <c r="L13" s="201">
        <v>189.53</v>
      </c>
      <c r="M13" s="201">
        <v>27.24</v>
      </c>
      <c r="N13" s="201">
        <v>35.17</v>
      </c>
      <c r="O13" s="201">
        <v>0</v>
      </c>
      <c r="P13" s="201">
        <v>41.36</v>
      </c>
      <c r="Q13" s="201">
        <v>6.47</v>
      </c>
      <c r="R13" s="201">
        <v>12.56</v>
      </c>
      <c r="S13" s="201">
        <v>7.82</v>
      </c>
      <c r="T13" s="201">
        <v>0</v>
      </c>
      <c r="U13" s="201">
        <v>61.47</v>
      </c>
      <c r="V13" s="201">
        <v>3.62</v>
      </c>
      <c r="W13" s="201">
        <v>13.12</v>
      </c>
      <c r="X13" s="201">
        <v>43.92</v>
      </c>
      <c r="Y13" s="201">
        <v>0</v>
      </c>
      <c r="Z13">
        <v>0</v>
      </c>
      <c r="AA13" s="201">
        <v>10</v>
      </c>
      <c r="AB13" s="201">
        <v>0</v>
      </c>
      <c r="AC13" s="201">
        <v>0</v>
      </c>
      <c r="AD13" s="201">
        <v>0</v>
      </c>
      <c r="AE13" s="201">
        <v>55.91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75.25</v>
      </c>
      <c r="AQ13" s="201">
        <v>26.71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9.0399999999999991</v>
      </c>
      <c r="L14" s="201">
        <v>189.53</v>
      </c>
      <c r="M14" s="201">
        <v>27.24</v>
      </c>
      <c r="N14" s="201">
        <v>35.17</v>
      </c>
      <c r="O14" s="201">
        <v>0</v>
      </c>
      <c r="P14" s="201">
        <v>41.36</v>
      </c>
      <c r="Q14" s="201">
        <v>6.47</v>
      </c>
      <c r="R14" s="201">
        <v>12.56</v>
      </c>
      <c r="S14" s="201">
        <v>7.82</v>
      </c>
      <c r="T14" s="201">
        <v>0</v>
      </c>
      <c r="U14" s="201">
        <v>61.47</v>
      </c>
      <c r="V14" s="201">
        <v>3.62</v>
      </c>
      <c r="W14" s="201">
        <v>13.12</v>
      </c>
      <c r="X14" s="201">
        <v>43.92</v>
      </c>
      <c r="Y14" s="201">
        <v>0</v>
      </c>
      <c r="Z14">
        <v>0</v>
      </c>
      <c r="AA14" s="201">
        <v>10</v>
      </c>
      <c r="AB14" s="201">
        <v>0</v>
      </c>
      <c r="AC14" s="201">
        <v>0</v>
      </c>
      <c r="AD14" s="201">
        <v>0</v>
      </c>
      <c r="AE14" s="201">
        <v>55.91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75.25</v>
      </c>
      <c r="AQ14" s="201">
        <v>26.71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9.07</v>
      </c>
      <c r="L15" s="201">
        <v>189.53</v>
      </c>
      <c r="M15" s="201">
        <v>26.8</v>
      </c>
      <c r="N15" s="201">
        <v>34.630000000000003</v>
      </c>
      <c r="O15" s="201">
        <v>0</v>
      </c>
      <c r="P15" s="201">
        <v>40.159999999999997</v>
      </c>
      <c r="Q15" s="201">
        <v>6.47</v>
      </c>
      <c r="R15" s="201">
        <v>12.56</v>
      </c>
      <c r="S15" s="201">
        <v>7.82</v>
      </c>
      <c r="T15" s="201">
        <v>0</v>
      </c>
      <c r="U15" s="201">
        <v>61.47</v>
      </c>
      <c r="V15" s="201">
        <v>3.62</v>
      </c>
      <c r="W15" s="201">
        <v>13.12</v>
      </c>
      <c r="X15" s="201">
        <v>43.92</v>
      </c>
      <c r="Y15" s="201">
        <v>0</v>
      </c>
      <c r="Z15">
        <v>0</v>
      </c>
      <c r="AA15" s="201">
        <v>10</v>
      </c>
      <c r="AB15" s="201">
        <v>0</v>
      </c>
      <c r="AC15" s="201">
        <v>0</v>
      </c>
      <c r="AD15" s="201">
        <v>0</v>
      </c>
      <c r="AE15" s="201">
        <v>55.91</v>
      </c>
      <c r="AF15" s="201">
        <v>0</v>
      </c>
      <c r="AG15" s="201">
        <v>0</v>
      </c>
      <c r="AH15" s="201">
        <v>0</v>
      </c>
      <c r="AI15" s="201">
        <v>-1.0900000000000001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75.25</v>
      </c>
      <c r="AQ15" s="201">
        <v>26.71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9.0399999999999991</v>
      </c>
      <c r="L16" s="201">
        <v>189.53</v>
      </c>
      <c r="M16" s="201">
        <v>26.8</v>
      </c>
      <c r="N16" s="201">
        <v>34.630000000000003</v>
      </c>
      <c r="O16" s="201">
        <v>0</v>
      </c>
      <c r="P16" s="201">
        <v>40.159999999999997</v>
      </c>
      <c r="Q16" s="201">
        <v>6.47</v>
      </c>
      <c r="R16" s="201">
        <v>12.56</v>
      </c>
      <c r="S16" s="201">
        <v>7.82</v>
      </c>
      <c r="T16" s="201">
        <v>0</v>
      </c>
      <c r="U16" s="201">
        <v>61.47</v>
      </c>
      <c r="V16" s="201">
        <v>3.62</v>
      </c>
      <c r="W16" s="201">
        <v>13.12</v>
      </c>
      <c r="X16" s="201">
        <v>43.92</v>
      </c>
      <c r="Y16" s="201">
        <v>0</v>
      </c>
      <c r="Z16">
        <v>0</v>
      </c>
      <c r="AA16" s="201">
        <v>10</v>
      </c>
      <c r="AB16" s="201">
        <v>0</v>
      </c>
      <c r="AC16" s="201">
        <v>0</v>
      </c>
      <c r="AD16" s="201">
        <v>0</v>
      </c>
      <c r="AE16" s="201">
        <v>55.91</v>
      </c>
      <c r="AF16" s="201">
        <v>0</v>
      </c>
      <c r="AG16" s="201">
        <v>0</v>
      </c>
      <c r="AH16" s="201">
        <v>0</v>
      </c>
      <c r="AI16" s="201">
        <v>-1.0900000000000001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75.25</v>
      </c>
      <c r="AQ16" s="201">
        <v>26.71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9.0399999999999991</v>
      </c>
      <c r="L17" s="201">
        <v>189.53</v>
      </c>
      <c r="M17" s="201">
        <v>26.8</v>
      </c>
      <c r="N17" s="201">
        <v>34.630000000000003</v>
      </c>
      <c r="O17" s="201">
        <v>0</v>
      </c>
      <c r="P17" s="201">
        <v>40.159999999999997</v>
      </c>
      <c r="Q17" s="201">
        <v>6.47</v>
      </c>
      <c r="R17" s="201">
        <v>12.56</v>
      </c>
      <c r="S17" s="201">
        <v>7.82</v>
      </c>
      <c r="T17" s="201">
        <v>0</v>
      </c>
      <c r="U17" s="201">
        <v>61.47</v>
      </c>
      <c r="V17" s="201">
        <v>3.62</v>
      </c>
      <c r="W17" s="201">
        <v>13.12</v>
      </c>
      <c r="X17" s="201">
        <v>43.92</v>
      </c>
      <c r="Y17" s="201">
        <v>0</v>
      </c>
      <c r="Z17">
        <v>0</v>
      </c>
      <c r="AA17" s="201">
        <v>10</v>
      </c>
      <c r="AB17" s="201">
        <v>0</v>
      </c>
      <c r="AC17" s="201">
        <v>0</v>
      </c>
      <c r="AD17" s="201">
        <v>0</v>
      </c>
      <c r="AE17" s="201">
        <v>55.91</v>
      </c>
      <c r="AF17" s="201">
        <v>0</v>
      </c>
      <c r="AG17" s="201">
        <v>0</v>
      </c>
      <c r="AH17" s="201">
        <v>0</v>
      </c>
      <c r="AI17" s="201">
        <v>-1.0900000000000001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75.25</v>
      </c>
      <c r="AQ17" s="201">
        <v>26.71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9.0399999999999991</v>
      </c>
      <c r="L18" s="201">
        <v>189.53</v>
      </c>
      <c r="M18" s="201">
        <v>26.8</v>
      </c>
      <c r="N18" s="201">
        <v>34.630000000000003</v>
      </c>
      <c r="O18" s="201">
        <v>0</v>
      </c>
      <c r="P18" s="201">
        <v>40.159999999999997</v>
      </c>
      <c r="Q18" s="201">
        <v>6.47</v>
      </c>
      <c r="R18" s="201">
        <v>12.56</v>
      </c>
      <c r="S18" s="201">
        <v>7.82</v>
      </c>
      <c r="T18" s="201">
        <v>0</v>
      </c>
      <c r="U18" s="201">
        <v>61.47</v>
      </c>
      <c r="V18" s="201">
        <v>3.62</v>
      </c>
      <c r="W18" s="201">
        <v>13.12</v>
      </c>
      <c r="X18" s="201">
        <v>43.92</v>
      </c>
      <c r="Y18" s="201">
        <v>0</v>
      </c>
      <c r="Z18">
        <v>0</v>
      </c>
      <c r="AA18" s="201">
        <v>10</v>
      </c>
      <c r="AB18" s="201">
        <v>0</v>
      </c>
      <c r="AC18" s="201">
        <v>0</v>
      </c>
      <c r="AD18" s="201">
        <v>0</v>
      </c>
      <c r="AE18" s="201">
        <v>55.91</v>
      </c>
      <c r="AF18" s="201">
        <v>0</v>
      </c>
      <c r="AG18" s="201">
        <v>0</v>
      </c>
      <c r="AH18" s="201">
        <v>0</v>
      </c>
      <c r="AI18" s="201">
        <v>-1.0900000000000001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75.25</v>
      </c>
      <c r="AQ18" s="201">
        <v>26.71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9.0399999999999991</v>
      </c>
      <c r="L19" s="201">
        <v>189.53</v>
      </c>
      <c r="M19" s="201">
        <v>26.8</v>
      </c>
      <c r="N19" s="201">
        <v>34.630000000000003</v>
      </c>
      <c r="O19" s="201">
        <v>0</v>
      </c>
      <c r="P19" s="201">
        <v>40.159999999999997</v>
      </c>
      <c r="Q19" s="201">
        <v>6.47</v>
      </c>
      <c r="R19" s="201">
        <v>12.56</v>
      </c>
      <c r="S19" s="201">
        <v>7.82</v>
      </c>
      <c r="T19" s="201">
        <v>0</v>
      </c>
      <c r="U19" s="201">
        <v>61.47</v>
      </c>
      <c r="V19" s="201">
        <v>3.62</v>
      </c>
      <c r="W19" s="201">
        <v>13.12</v>
      </c>
      <c r="X19" s="201">
        <v>43.92</v>
      </c>
      <c r="Y19" s="201">
        <v>0</v>
      </c>
      <c r="Z19">
        <v>0</v>
      </c>
      <c r="AA19" s="201">
        <v>10</v>
      </c>
      <c r="AB19" s="201">
        <v>0</v>
      </c>
      <c r="AC19" s="201">
        <v>0</v>
      </c>
      <c r="AD19" s="201">
        <v>0</v>
      </c>
      <c r="AE19" s="201">
        <v>55.91</v>
      </c>
      <c r="AF19" s="201">
        <v>0</v>
      </c>
      <c r="AG19" s="201">
        <v>0</v>
      </c>
      <c r="AH19" s="201">
        <v>0</v>
      </c>
      <c r="AI19" s="201">
        <v>-1.0900000000000001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75.25</v>
      </c>
      <c r="AQ19" s="201">
        <v>26.71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9.0399999999999991</v>
      </c>
      <c r="L20" s="201">
        <v>144.80000000000001</v>
      </c>
      <c r="M20" s="201">
        <v>26.8</v>
      </c>
      <c r="N20" s="201">
        <v>34.630000000000003</v>
      </c>
      <c r="O20" s="201">
        <v>0</v>
      </c>
      <c r="P20" s="201">
        <v>40.159999999999997</v>
      </c>
      <c r="Q20" s="201">
        <v>6.47</v>
      </c>
      <c r="R20" s="201">
        <v>12.56</v>
      </c>
      <c r="S20" s="201">
        <v>7.82</v>
      </c>
      <c r="T20" s="201">
        <v>0</v>
      </c>
      <c r="U20" s="201">
        <v>61.47</v>
      </c>
      <c r="V20" s="201">
        <v>3.62</v>
      </c>
      <c r="W20" s="201">
        <v>13.12</v>
      </c>
      <c r="X20" s="201">
        <v>43.92</v>
      </c>
      <c r="Y20" s="201">
        <v>0</v>
      </c>
      <c r="Z20">
        <v>0</v>
      </c>
      <c r="AA20" s="201">
        <v>10</v>
      </c>
      <c r="AB20" s="201">
        <v>0</v>
      </c>
      <c r="AC20" s="201">
        <v>0</v>
      </c>
      <c r="AD20" s="201">
        <v>0</v>
      </c>
      <c r="AE20" s="201">
        <v>55.91</v>
      </c>
      <c r="AF20" s="201">
        <v>0</v>
      </c>
      <c r="AG20" s="201">
        <v>0</v>
      </c>
      <c r="AH20" s="201">
        <v>0</v>
      </c>
      <c r="AI20" s="201">
        <v>-1.0900000000000001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75.25</v>
      </c>
      <c r="AQ20" s="201">
        <v>26.71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9.0399999999999991</v>
      </c>
      <c r="L21" s="201">
        <v>144.80000000000001</v>
      </c>
      <c r="M21" s="201">
        <v>26.8</v>
      </c>
      <c r="N21" s="201">
        <v>34.630000000000003</v>
      </c>
      <c r="O21" s="201">
        <v>0</v>
      </c>
      <c r="P21" s="201">
        <v>40.159999999999997</v>
      </c>
      <c r="Q21" s="201">
        <v>6.47</v>
      </c>
      <c r="R21" s="201">
        <v>12.56</v>
      </c>
      <c r="S21" s="201">
        <v>7.82</v>
      </c>
      <c r="T21" s="201">
        <v>0</v>
      </c>
      <c r="U21" s="201">
        <v>61.47</v>
      </c>
      <c r="V21" s="201">
        <v>3.62</v>
      </c>
      <c r="W21" s="201">
        <v>13.12</v>
      </c>
      <c r="X21" s="201">
        <v>43.92</v>
      </c>
      <c r="Y21" s="201">
        <v>0</v>
      </c>
      <c r="Z21">
        <v>0</v>
      </c>
      <c r="AA21" s="201">
        <v>10</v>
      </c>
      <c r="AB21" s="201">
        <v>0</v>
      </c>
      <c r="AC21" s="201">
        <v>0</v>
      </c>
      <c r="AD21" s="201">
        <v>0</v>
      </c>
      <c r="AE21" s="201">
        <v>57.03</v>
      </c>
      <c r="AF21" s="201">
        <v>0</v>
      </c>
      <c r="AG21" s="201">
        <v>0</v>
      </c>
      <c r="AH21" s="201">
        <v>0</v>
      </c>
      <c r="AI21" s="201">
        <v>-1.0900000000000001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75.25</v>
      </c>
      <c r="AQ21" s="201">
        <v>26.71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9.0399999999999991</v>
      </c>
      <c r="L22" s="201">
        <v>96.53</v>
      </c>
      <c r="M22" s="201">
        <v>26.8</v>
      </c>
      <c r="N22" s="201">
        <v>34.630000000000003</v>
      </c>
      <c r="O22" s="201">
        <v>0</v>
      </c>
      <c r="P22" s="201">
        <v>40.159999999999997</v>
      </c>
      <c r="Q22" s="201">
        <v>6.47</v>
      </c>
      <c r="R22" s="201">
        <v>12.56</v>
      </c>
      <c r="S22" s="201">
        <v>7.82</v>
      </c>
      <c r="T22" s="201">
        <v>0</v>
      </c>
      <c r="U22" s="201">
        <v>61.47</v>
      </c>
      <c r="V22" s="201">
        <v>3.62</v>
      </c>
      <c r="W22" s="201">
        <v>13.12</v>
      </c>
      <c r="X22" s="201">
        <v>43.92</v>
      </c>
      <c r="Y22" s="201">
        <v>0</v>
      </c>
      <c r="Z22">
        <v>0</v>
      </c>
      <c r="AA22" s="201">
        <v>10</v>
      </c>
      <c r="AB22" s="201">
        <v>0</v>
      </c>
      <c r="AC22" s="201">
        <v>0</v>
      </c>
      <c r="AD22" s="201">
        <v>0</v>
      </c>
      <c r="AE22" s="201">
        <v>57.03</v>
      </c>
      <c r="AF22" s="201">
        <v>0</v>
      </c>
      <c r="AG22" s="201">
        <v>0</v>
      </c>
      <c r="AH22" s="201">
        <v>0</v>
      </c>
      <c r="AI22" s="201">
        <v>-1.0900000000000001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75.25</v>
      </c>
      <c r="AQ22" s="201">
        <v>26.71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9.0399999999999991</v>
      </c>
      <c r="L23" s="201">
        <v>96.53</v>
      </c>
      <c r="M23" s="201">
        <v>26.8</v>
      </c>
      <c r="N23" s="201">
        <v>34.630000000000003</v>
      </c>
      <c r="O23" s="201">
        <v>0</v>
      </c>
      <c r="P23" s="201">
        <v>40.159999999999997</v>
      </c>
      <c r="Q23" s="201">
        <v>6.47</v>
      </c>
      <c r="R23" s="201">
        <v>12.47</v>
      </c>
      <c r="S23" s="201">
        <v>7.82</v>
      </c>
      <c r="T23" s="201">
        <v>0</v>
      </c>
      <c r="U23" s="201">
        <v>61.47</v>
      </c>
      <c r="V23" s="201">
        <v>3.62</v>
      </c>
      <c r="W23" s="201">
        <v>13.12</v>
      </c>
      <c r="X23" s="201">
        <v>43.92</v>
      </c>
      <c r="Y23" s="201">
        <v>0</v>
      </c>
      <c r="Z23">
        <v>0</v>
      </c>
      <c r="AA23" s="201">
        <v>10</v>
      </c>
      <c r="AB23" s="201">
        <v>0</v>
      </c>
      <c r="AC23" s="201">
        <v>0</v>
      </c>
      <c r="AD23" s="201">
        <v>0</v>
      </c>
      <c r="AE23" s="201">
        <v>57.03</v>
      </c>
      <c r="AF23" s="201">
        <v>0</v>
      </c>
      <c r="AG23" s="201">
        <v>0</v>
      </c>
      <c r="AH23" s="201">
        <v>0</v>
      </c>
      <c r="AI23" s="201">
        <v>-1.0900000000000001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75.25</v>
      </c>
      <c r="AQ23" s="201">
        <v>26.71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9.0399999999999991</v>
      </c>
      <c r="L24" s="201">
        <v>48.27</v>
      </c>
      <c r="M24" s="201">
        <v>26.8</v>
      </c>
      <c r="N24" s="201">
        <v>34.630000000000003</v>
      </c>
      <c r="O24" s="201">
        <v>0</v>
      </c>
      <c r="P24" s="201">
        <v>40.159999999999997</v>
      </c>
      <c r="Q24" s="201">
        <v>6.47</v>
      </c>
      <c r="R24" s="201">
        <v>12.47</v>
      </c>
      <c r="S24" s="201">
        <v>7.82</v>
      </c>
      <c r="T24" s="201">
        <v>0</v>
      </c>
      <c r="U24" s="201">
        <v>61.47</v>
      </c>
      <c r="V24" s="201">
        <v>3.62</v>
      </c>
      <c r="W24" s="201">
        <v>13.12</v>
      </c>
      <c r="X24" s="201">
        <v>43.92</v>
      </c>
      <c r="Y24" s="201">
        <v>0</v>
      </c>
      <c r="Z24">
        <v>0</v>
      </c>
      <c r="AA24" s="201">
        <v>10</v>
      </c>
      <c r="AB24" s="201">
        <v>0</v>
      </c>
      <c r="AC24" s="201">
        <v>0</v>
      </c>
      <c r="AD24" s="201">
        <v>0</v>
      </c>
      <c r="AE24" s="201">
        <v>57.03</v>
      </c>
      <c r="AF24" s="201">
        <v>0</v>
      </c>
      <c r="AG24" s="201">
        <v>0</v>
      </c>
      <c r="AH24" s="201">
        <v>0</v>
      </c>
      <c r="AI24" s="201">
        <v>-1.0900000000000001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75.25</v>
      </c>
      <c r="AQ24" s="201">
        <v>26.71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8.98</v>
      </c>
      <c r="L25" s="201">
        <v>21.24</v>
      </c>
      <c r="M25" s="201">
        <v>26.8</v>
      </c>
      <c r="N25" s="201">
        <v>34.630000000000003</v>
      </c>
      <c r="O25" s="201">
        <v>0</v>
      </c>
      <c r="P25" s="201">
        <v>40.159999999999997</v>
      </c>
      <c r="Q25" s="201">
        <v>6.47</v>
      </c>
      <c r="R25" s="201">
        <v>12.47</v>
      </c>
      <c r="S25" s="201">
        <v>7.82</v>
      </c>
      <c r="T25" s="201">
        <v>0</v>
      </c>
      <c r="U25" s="201">
        <v>61.47</v>
      </c>
      <c r="V25" s="201">
        <v>3.62</v>
      </c>
      <c r="W25" s="201">
        <v>13.12</v>
      </c>
      <c r="X25" s="201">
        <v>43.92</v>
      </c>
      <c r="Y25" s="201">
        <v>0</v>
      </c>
      <c r="Z25">
        <v>0</v>
      </c>
      <c r="AA25" s="201">
        <v>10</v>
      </c>
      <c r="AB25" s="201">
        <v>0</v>
      </c>
      <c r="AC25" s="201">
        <v>0</v>
      </c>
      <c r="AD25" s="201">
        <v>0</v>
      </c>
      <c r="AE25" s="201">
        <v>57.03</v>
      </c>
      <c r="AF25" s="201">
        <v>0</v>
      </c>
      <c r="AG25" s="201">
        <v>0</v>
      </c>
      <c r="AH25" s="201">
        <v>0</v>
      </c>
      <c r="AI25" s="201">
        <v>-1.0900000000000001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75.25</v>
      </c>
      <c r="AQ25" s="201">
        <v>26.71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9.0399999999999991</v>
      </c>
      <c r="L26" s="201">
        <v>21.24</v>
      </c>
      <c r="M26" s="201">
        <v>26.8</v>
      </c>
      <c r="N26" s="201">
        <v>34.630000000000003</v>
      </c>
      <c r="O26" s="201">
        <v>0</v>
      </c>
      <c r="P26" s="201">
        <v>40.159999999999997</v>
      </c>
      <c r="Q26" s="201">
        <v>6.47</v>
      </c>
      <c r="R26" s="201">
        <v>12.47</v>
      </c>
      <c r="S26" s="201">
        <v>7.82</v>
      </c>
      <c r="T26" s="201">
        <v>0</v>
      </c>
      <c r="U26" s="201">
        <v>61.47</v>
      </c>
      <c r="V26" s="201">
        <v>3.62</v>
      </c>
      <c r="W26" s="201">
        <v>13.12</v>
      </c>
      <c r="X26" s="201">
        <v>43.92</v>
      </c>
      <c r="Y26" s="201">
        <v>0</v>
      </c>
      <c r="Z26">
        <v>0</v>
      </c>
      <c r="AA26" s="201">
        <v>10</v>
      </c>
      <c r="AB26" s="201">
        <v>0</v>
      </c>
      <c r="AC26" s="201">
        <v>0</v>
      </c>
      <c r="AD26" s="201">
        <v>0</v>
      </c>
      <c r="AE26" s="201">
        <v>55.91</v>
      </c>
      <c r="AF26" s="201">
        <v>0</v>
      </c>
      <c r="AG26" s="201">
        <v>0</v>
      </c>
      <c r="AH26" s="201">
        <v>0</v>
      </c>
      <c r="AI26" s="201">
        <v>-1.0900000000000001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75.25</v>
      </c>
      <c r="AQ26" s="201">
        <v>26.71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9.0399999999999991</v>
      </c>
      <c r="L27" s="201">
        <v>21.24</v>
      </c>
      <c r="M27" s="201">
        <v>26.8</v>
      </c>
      <c r="N27" s="201">
        <v>34.630000000000003</v>
      </c>
      <c r="O27" s="201">
        <v>0</v>
      </c>
      <c r="P27" s="201">
        <v>40.159999999999997</v>
      </c>
      <c r="Q27" s="201">
        <v>6.47</v>
      </c>
      <c r="R27" s="201">
        <v>12.47</v>
      </c>
      <c r="S27" s="201">
        <v>7.82</v>
      </c>
      <c r="T27" s="201">
        <v>0</v>
      </c>
      <c r="U27" s="201">
        <v>61.47</v>
      </c>
      <c r="V27" s="201">
        <v>3.62</v>
      </c>
      <c r="W27" s="201">
        <v>13.12</v>
      </c>
      <c r="X27" s="201">
        <v>43.92</v>
      </c>
      <c r="Y27" s="201">
        <v>0</v>
      </c>
      <c r="Z27">
        <v>0</v>
      </c>
      <c r="AA27" s="201">
        <v>10</v>
      </c>
      <c r="AB27" s="201">
        <v>0</v>
      </c>
      <c r="AC27" s="201">
        <v>0</v>
      </c>
      <c r="AD27" s="201">
        <v>0</v>
      </c>
      <c r="AE27" s="201">
        <v>55.91</v>
      </c>
      <c r="AF27" s="201">
        <v>0</v>
      </c>
      <c r="AG27" s="201">
        <v>0</v>
      </c>
      <c r="AH27" s="201">
        <v>0</v>
      </c>
      <c r="AI27" s="201">
        <v>-1.0900000000000001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75.25</v>
      </c>
      <c r="AQ27" s="201">
        <v>26.71</v>
      </c>
      <c r="AR27" s="201">
        <v>1.43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4.83</v>
      </c>
      <c r="L28" s="201">
        <v>21.24</v>
      </c>
      <c r="M28" s="201">
        <v>26.8</v>
      </c>
      <c r="N28" s="201">
        <v>34.630000000000003</v>
      </c>
      <c r="O28" s="201">
        <v>0</v>
      </c>
      <c r="P28" s="201">
        <v>40.159999999999997</v>
      </c>
      <c r="Q28" s="201">
        <v>6.47</v>
      </c>
      <c r="R28" s="201">
        <v>12.47</v>
      </c>
      <c r="S28" s="201">
        <v>7.82</v>
      </c>
      <c r="T28" s="201">
        <v>0</v>
      </c>
      <c r="U28" s="201">
        <v>61.47</v>
      </c>
      <c r="V28" s="201">
        <v>3.62</v>
      </c>
      <c r="W28" s="201">
        <v>13.12</v>
      </c>
      <c r="X28" s="201">
        <v>43.92</v>
      </c>
      <c r="Y28" s="201">
        <v>0</v>
      </c>
      <c r="Z28">
        <v>0</v>
      </c>
      <c r="AA28" s="201">
        <v>10</v>
      </c>
      <c r="AB28" s="201">
        <v>0</v>
      </c>
      <c r="AC28" s="201">
        <v>0</v>
      </c>
      <c r="AD28" s="201">
        <v>0</v>
      </c>
      <c r="AE28" s="201">
        <v>55.91</v>
      </c>
      <c r="AF28" s="201">
        <v>0</v>
      </c>
      <c r="AG28" s="201">
        <v>0</v>
      </c>
      <c r="AH28" s="201">
        <v>0</v>
      </c>
      <c r="AI28" s="201">
        <v>-1.0900000000000001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75.25</v>
      </c>
      <c r="AQ28" s="201">
        <v>26.71</v>
      </c>
      <c r="AR28" s="201">
        <v>6.44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4.83</v>
      </c>
      <c r="L29" s="201">
        <v>21.24</v>
      </c>
      <c r="M29" s="201">
        <v>26.8</v>
      </c>
      <c r="N29" s="201">
        <v>34.630000000000003</v>
      </c>
      <c r="O29" s="201">
        <v>0</v>
      </c>
      <c r="P29" s="201">
        <v>40.159999999999997</v>
      </c>
      <c r="Q29" s="201">
        <v>6.47</v>
      </c>
      <c r="R29" s="201">
        <v>12.47</v>
      </c>
      <c r="S29" s="201">
        <v>7.82</v>
      </c>
      <c r="T29" s="201">
        <v>0</v>
      </c>
      <c r="U29" s="201">
        <v>61.47</v>
      </c>
      <c r="V29" s="201">
        <v>3.62</v>
      </c>
      <c r="W29" s="201">
        <v>13.12</v>
      </c>
      <c r="X29" s="201">
        <v>43.92</v>
      </c>
      <c r="Y29" s="201">
        <v>0</v>
      </c>
      <c r="Z29">
        <v>0</v>
      </c>
      <c r="AA29" s="201">
        <v>10</v>
      </c>
      <c r="AB29" s="201">
        <v>0</v>
      </c>
      <c r="AC29" s="201">
        <v>0</v>
      </c>
      <c r="AD29" s="201">
        <v>0</v>
      </c>
      <c r="AE29" s="201">
        <v>55.91</v>
      </c>
      <c r="AF29" s="201">
        <v>0</v>
      </c>
      <c r="AG29" s="201">
        <v>0</v>
      </c>
      <c r="AH29" s="201">
        <v>0</v>
      </c>
      <c r="AI29" s="201">
        <v>-1.0900000000000001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75.25</v>
      </c>
      <c r="AQ29" s="201">
        <v>26.71</v>
      </c>
      <c r="AR29" s="201">
        <v>11.03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4.84</v>
      </c>
      <c r="L30" s="201">
        <v>21.93</v>
      </c>
      <c r="M30" s="201">
        <v>26.8</v>
      </c>
      <c r="N30" s="201">
        <v>34.630000000000003</v>
      </c>
      <c r="O30" s="201">
        <v>0</v>
      </c>
      <c r="P30" s="201">
        <v>40.159999999999997</v>
      </c>
      <c r="Q30" s="201">
        <v>6.47</v>
      </c>
      <c r="R30" s="201">
        <v>12.47</v>
      </c>
      <c r="S30" s="201">
        <v>7.82</v>
      </c>
      <c r="T30" s="201">
        <v>0</v>
      </c>
      <c r="U30" s="201">
        <v>61.47</v>
      </c>
      <c r="V30" s="201">
        <v>3.62</v>
      </c>
      <c r="W30" s="201">
        <v>13.12</v>
      </c>
      <c r="X30" s="201">
        <v>43.92</v>
      </c>
      <c r="Y30" s="201">
        <v>0</v>
      </c>
      <c r="Z30">
        <v>0</v>
      </c>
      <c r="AA30" s="201">
        <v>10</v>
      </c>
      <c r="AB30" s="201">
        <v>0</v>
      </c>
      <c r="AC30" s="201">
        <v>0</v>
      </c>
      <c r="AD30" s="201">
        <v>0</v>
      </c>
      <c r="AE30" s="201">
        <v>55.91</v>
      </c>
      <c r="AF30" s="201">
        <v>0</v>
      </c>
      <c r="AG30" s="201">
        <v>0</v>
      </c>
      <c r="AH30" s="201">
        <v>0</v>
      </c>
      <c r="AI30" s="201">
        <v>-1.0900000000000001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75.25</v>
      </c>
      <c r="AQ30" s="201">
        <v>26.71</v>
      </c>
      <c r="AR30" s="201">
        <v>13.41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4.62</v>
      </c>
      <c r="L31" s="201">
        <v>27.02</v>
      </c>
      <c r="M31" s="201">
        <v>26.8</v>
      </c>
      <c r="N31" s="201">
        <v>34.630000000000003</v>
      </c>
      <c r="O31" s="201">
        <v>0</v>
      </c>
      <c r="P31" s="201">
        <v>40.159999999999997</v>
      </c>
      <c r="Q31" s="201">
        <v>6.47</v>
      </c>
      <c r="R31" s="201">
        <v>12.56</v>
      </c>
      <c r="S31" s="201">
        <v>7.82</v>
      </c>
      <c r="T31" s="201">
        <v>0</v>
      </c>
      <c r="U31" s="201">
        <v>61.47</v>
      </c>
      <c r="V31" s="201">
        <v>3.62</v>
      </c>
      <c r="W31" s="201">
        <v>13.12</v>
      </c>
      <c r="X31" s="201">
        <v>43.92</v>
      </c>
      <c r="Y31" s="201">
        <v>0</v>
      </c>
      <c r="Z31">
        <v>0</v>
      </c>
      <c r="AA31" s="201">
        <v>10</v>
      </c>
      <c r="AB31" s="201">
        <v>0</v>
      </c>
      <c r="AC31" s="201">
        <v>0</v>
      </c>
      <c r="AD31" s="201">
        <v>0</v>
      </c>
      <c r="AE31" s="201">
        <v>55.91</v>
      </c>
      <c r="AF31" s="201">
        <v>0</v>
      </c>
      <c r="AG31" s="201">
        <v>0</v>
      </c>
      <c r="AH31" s="201">
        <v>0</v>
      </c>
      <c r="AI31" s="201">
        <v>-1.0900000000000001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75.25</v>
      </c>
      <c r="AQ31" s="201">
        <v>7.72</v>
      </c>
      <c r="AR31" s="201">
        <v>16.03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4.83</v>
      </c>
      <c r="L32" s="201">
        <v>27.02</v>
      </c>
      <c r="M32" s="201">
        <v>26.8</v>
      </c>
      <c r="N32" s="201">
        <v>34.630000000000003</v>
      </c>
      <c r="O32" s="201">
        <v>0</v>
      </c>
      <c r="P32" s="201">
        <v>40.159999999999997</v>
      </c>
      <c r="Q32" s="201">
        <v>3.55</v>
      </c>
      <c r="R32" s="201">
        <v>6.91</v>
      </c>
      <c r="S32" s="201">
        <v>4.3099999999999996</v>
      </c>
      <c r="T32" s="201">
        <v>0</v>
      </c>
      <c r="U32" s="201">
        <v>61.47</v>
      </c>
      <c r="V32" s="201">
        <v>3.62</v>
      </c>
      <c r="W32" s="201">
        <v>13.12</v>
      </c>
      <c r="X32" s="201">
        <v>43.92</v>
      </c>
      <c r="Y32" s="201">
        <v>0</v>
      </c>
      <c r="Z32">
        <v>0</v>
      </c>
      <c r="AA32" s="201">
        <v>10</v>
      </c>
      <c r="AB32" s="201">
        <v>0</v>
      </c>
      <c r="AC32" s="201">
        <v>0</v>
      </c>
      <c r="AD32" s="201">
        <v>0</v>
      </c>
      <c r="AE32" s="201">
        <v>55.91</v>
      </c>
      <c r="AF32" s="201">
        <v>0</v>
      </c>
      <c r="AG32" s="201">
        <v>0</v>
      </c>
      <c r="AH32" s="201">
        <v>0</v>
      </c>
      <c r="AI32" s="201">
        <v>-1.0900000000000001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19.309999999999999</v>
      </c>
      <c r="AQ32" s="201">
        <v>7.72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4.88</v>
      </c>
      <c r="L33" s="201">
        <v>27.02</v>
      </c>
      <c r="M33" s="201">
        <v>27.24</v>
      </c>
      <c r="N33" s="201">
        <v>35.17</v>
      </c>
      <c r="O33" s="201">
        <v>0</v>
      </c>
      <c r="P33" s="201">
        <v>41.36</v>
      </c>
      <c r="Q33" s="201">
        <v>3.55</v>
      </c>
      <c r="R33" s="201">
        <v>6.46</v>
      </c>
      <c r="S33" s="201">
        <v>4.3099999999999996</v>
      </c>
      <c r="T33" s="201">
        <v>0</v>
      </c>
      <c r="U33" s="201">
        <v>61.47</v>
      </c>
      <c r="V33" s="201">
        <v>2.57</v>
      </c>
      <c r="W33" s="201">
        <v>13.12</v>
      </c>
      <c r="X33" s="201">
        <v>43.92</v>
      </c>
      <c r="Y33" s="201">
        <v>0</v>
      </c>
      <c r="Z33">
        <v>0</v>
      </c>
      <c r="AA33" s="201">
        <v>10</v>
      </c>
      <c r="AB33" s="201">
        <v>0</v>
      </c>
      <c r="AC33" s="201">
        <v>0</v>
      </c>
      <c r="AD33" s="201">
        <v>0</v>
      </c>
      <c r="AE33" s="201">
        <v>55.91</v>
      </c>
      <c r="AF33" s="201">
        <v>0</v>
      </c>
      <c r="AG33" s="201">
        <v>0</v>
      </c>
      <c r="AH33" s="201">
        <v>0</v>
      </c>
      <c r="AI33" s="201">
        <v>0</v>
      </c>
      <c r="AJ33" s="201">
        <v>15.23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19.309999999999999</v>
      </c>
      <c r="AQ33" s="201">
        <v>7.72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4.83</v>
      </c>
      <c r="L34" s="201">
        <v>27.02</v>
      </c>
      <c r="M34" s="201">
        <v>27.24</v>
      </c>
      <c r="N34" s="201">
        <v>35.17</v>
      </c>
      <c r="O34" s="201">
        <v>0</v>
      </c>
      <c r="P34" s="201">
        <v>41.36</v>
      </c>
      <c r="Q34" s="201">
        <v>3.55</v>
      </c>
      <c r="R34" s="201">
        <v>6.46</v>
      </c>
      <c r="S34" s="201">
        <v>4.3099999999999996</v>
      </c>
      <c r="T34" s="201">
        <v>0</v>
      </c>
      <c r="U34" s="201">
        <v>61.47</v>
      </c>
      <c r="V34" s="201">
        <v>2.57</v>
      </c>
      <c r="W34" s="201">
        <v>13.12</v>
      </c>
      <c r="X34" s="201">
        <v>43.92</v>
      </c>
      <c r="Y34" s="201">
        <v>0</v>
      </c>
      <c r="Z34">
        <v>0</v>
      </c>
      <c r="AA34" s="201">
        <v>10</v>
      </c>
      <c r="AB34" s="201">
        <v>0</v>
      </c>
      <c r="AC34" s="201">
        <v>0</v>
      </c>
      <c r="AD34" s="201">
        <v>0</v>
      </c>
      <c r="AE34" s="201">
        <v>55.91</v>
      </c>
      <c r="AF34" s="201">
        <v>0</v>
      </c>
      <c r="AG34" s="201">
        <v>0</v>
      </c>
      <c r="AH34" s="201">
        <v>0</v>
      </c>
      <c r="AI34" s="201">
        <v>0</v>
      </c>
      <c r="AJ34" s="201">
        <v>15.23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19.309999999999999</v>
      </c>
      <c r="AQ34" s="201">
        <v>7.72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4.8499999999999996</v>
      </c>
      <c r="L35" s="201">
        <v>27.02</v>
      </c>
      <c r="M35" s="201">
        <v>27.24</v>
      </c>
      <c r="N35" s="201">
        <v>35.17</v>
      </c>
      <c r="O35" s="201">
        <v>0</v>
      </c>
      <c r="P35" s="201">
        <v>41.36</v>
      </c>
      <c r="Q35" s="201">
        <v>3.55</v>
      </c>
      <c r="R35" s="201">
        <v>6.28</v>
      </c>
      <c r="S35" s="201">
        <v>4.3</v>
      </c>
      <c r="T35" s="201">
        <v>0</v>
      </c>
      <c r="U35" s="201">
        <v>61.47</v>
      </c>
      <c r="V35" s="201">
        <v>2.57</v>
      </c>
      <c r="W35" s="201">
        <v>13.12</v>
      </c>
      <c r="X35" s="201">
        <v>40.39</v>
      </c>
      <c r="Y35" s="201">
        <v>0</v>
      </c>
      <c r="Z35">
        <v>0</v>
      </c>
      <c r="AA35" s="201">
        <v>10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0</v>
      </c>
      <c r="AJ35" s="201">
        <v>15.23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19.309999999999999</v>
      </c>
      <c r="AQ35" s="201">
        <v>14.65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4.8499999999999996</v>
      </c>
      <c r="L36" s="201">
        <v>27.02</v>
      </c>
      <c r="M36" s="201">
        <v>27.24</v>
      </c>
      <c r="N36" s="201">
        <v>35.17</v>
      </c>
      <c r="O36" s="201">
        <v>0</v>
      </c>
      <c r="P36" s="201">
        <v>41.36</v>
      </c>
      <c r="Q36" s="201">
        <v>3.55</v>
      </c>
      <c r="R36" s="201">
        <v>6.28</v>
      </c>
      <c r="S36" s="201">
        <v>4.3</v>
      </c>
      <c r="T36" s="201">
        <v>0</v>
      </c>
      <c r="U36" s="201">
        <v>61.47</v>
      </c>
      <c r="V36" s="201">
        <v>2.57</v>
      </c>
      <c r="W36" s="201">
        <v>13.12</v>
      </c>
      <c r="X36" s="201">
        <v>40.39</v>
      </c>
      <c r="Y36" s="201">
        <v>0</v>
      </c>
      <c r="Z36">
        <v>0</v>
      </c>
      <c r="AA36" s="201">
        <v>10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0</v>
      </c>
      <c r="AJ36" s="201">
        <v>15.23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19.309999999999999</v>
      </c>
      <c r="AQ36" s="201">
        <v>14.65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4.8499999999999996</v>
      </c>
      <c r="L37" s="201">
        <v>27.02</v>
      </c>
      <c r="M37" s="201">
        <v>27.24</v>
      </c>
      <c r="N37" s="201">
        <v>35.17</v>
      </c>
      <c r="O37" s="201">
        <v>0</v>
      </c>
      <c r="P37" s="201">
        <v>41.36</v>
      </c>
      <c r="Q37" s="201">
        <v>3.55</v>
      </c>
      <c r="R37" s="201">
        <v>6.27</v>
      </c>
      <c r="S37" s="201">
        <v>4.3</v>
      </c>
      <c r="T37" s="201">
        <v>0</v>
      </c>
      <c r="U37" s="201">
        <v>61.47</v>
      </c>
      <c r="V37" s="201">
        <v>2.57</v>
      </c>
      <c r="W37" s="201">
        <v>13.12</v>
      </c>
      <c r="X37" s="201">
        <v>40.39</v>
      </c>
      <c r="Y37" s="201">
        <v>0</v>
      </c>
      <c r="Z37">
        <v>0</v>
      </c>
      <c r="AA37" s="201">
        <v>10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0</v>
      </c>
      <c r="AJ37" s="201">
        <v>15.23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19.309999999999999</v>
      </c>
      <c r="AQ37" s="201">
        <v>14.28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4.8499999999999996</v>
      </c>
      <c r="L38" s="201">
        <v>27.02</v>
      </c>
      <c r="M38" s="201">
        <v>27.24</v>
      </c>
      <c r="N38" s="201">
        <v>35.17</v>
      </c>
      <c r="O38" s="201">
        <v>0</v>
      </c>
      <c r="P38" s="201">
        <v>41.36</v>
      </c>
      <c r="Q38" s="201">
        <v>3.55</v>
      </c>
      <c r="R38" s="201">
        <v>6.27</v>
      </c>
      <c r="S38" s="201">
        <v>4.3</v>
      </c>
      <c r="T38" s="201">
        <v>0</v>
      </c>
      <c r="U38" s="201">
        <v>61.47</v>
      </c>
      <c r="V38" s="201">
        <v>2.57</v>
      </c>
      <c r="W38" s="201">
        <v>13.12</v>
      </c>
      <c r="X38" s="201">
        <v>40.39</v>
      </c>
      <c r="Y38" s="201">
        <v>0</v>
      </c>
      <c r="Z38">
        <v>0</v>
      </c>
      <c r="AA38" s="201">
        <v>10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0</v>
      </c>
      <c r="AJ38" s="201">
        <v>15.23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19.309999999999999</v>
      </c>
      <c r="AQ38" s="201">
        <v>14.28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4.8499999999999996</v>
      </c>
      <c r="L39" s="201">
        <v>27.02</v>
      </c>
      <c r="M39" s="201">
        <v>27.24</v>
      </c>
      <c r="N39" s="201">
        <v>35.17</v>
      </c>
      <c r="O39" s="201">
        <v>0</v>
      </c>
      <c r="P39" s="201">
        <v>41.36</v>
      </c>
      <c r="Q39" s="201">
        <v>3.55</v>
      </c>
      <c r="R39" s="201">
        <v>6.27</v>
      </c>
      <c r="S39" s="201">
        <v>4.3</v>
      </c>
      <c r="T39" s="201">
        <v>0</v>
      </c>
      <c r="U39" s="201">
        <v>61.96</v>
      </c>
      <c r="V39" s="201">
        <v>2.57</v>
      </c>
      <c r="W39" s="201">
        <v>13.12</v>
      </c>
      <c r="X39" s="201">
        <v>40.39</v>
      </c>
      <c r="Y39" s="201">
        <v>0</v>
      </c>
      <c r="Z39">
        <v>0</v>
      </c>
      <c r="AA39" s="201">
        <v>10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0</v>
      </c>
      <c r="AJ39" s="201">
        <v>15.23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19.309999999999999</v>
      </c>
      <c r="AQ39" s="201">
        <v>17.68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4.8499999999999996</v>
      </c>
      <c r="L40" s="201">
        <v>27.02</v>
      </c>
      <c r="M40" s="201">
        <v>27.24</v>
      </c>
      <c r="N40" s="201">
        <v>35.17</v>
      </c>
      <c r="O40" s="201">
        <v>0</v>
      </c>
      <c r="P40" s="201">
        <v>41.36</v>
      </c>
      <c r="Q40" s="201">
        <v>3.55</v>
      </c>
      <c r="R40" s="201">
        <v>6.27</v>
      </c>
      <c r="S40" s="201">
        <v>4.3</v>
      </c>
      <c r="T40" s="201">
        <v>0</v>
      </c>
      <c r="U40" s="201">
        <v>62.01</v>
      </c>
      <c r="V40" s="201">
        <v>2.57</v>
      </c>
      <c r="W40" s="201">
        <v>13.12</v>
      </c>
      <c r="X40" s="201">
        <v>40.39</v>
      </c>
      <c r="Y40" s="201">
        <v>0</v>
      </c>
      <c r="Z40">
        <v>0</v>
      </c>
      <c r="AA40" s="201">
        <v>10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0</v>
      </c>
      <c r="AJ40" s="201">
        <v>15.23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19.309999999999999</v>
      </c>
      <c r="AQ40" s="201">
        <v>17.68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4.8499999999999996</v>
      </c>
      <c r="L41" s="201">
        <v>27.02</v>
      </c>
      <c r="M41" s="201">
        <v>27.24</v>
      </c>
      <c r="N41" s="201">
        <v>35.17</v>
      </c>
      <c r="O41" s="201">
        <v>0</v>
      </c>
      <c r="P41" s="201">
        <v>41.36</v>
      </c>
      <c r="Q41" s="201">
        <v>3.55</v>
      </c>
      <c r="R41" s="201">
        <v>6.27</v>
      </c>
      <c r="S41" s="201">
        <v>4.3</v>
      </c>
      <c r="T41" s="201">
        <v>0</v>
      </c>
      <c r="U41" s="201">
        <v>62.01</v>
      </c>
      <c r="V41" s="201">
        <v>2.57</v>
      </c>
      <c r="W41" s="201">
        <v>13.12</v>
      </c>
      <c r="X41" s="201">
        <v>40.39</v>
      </c>
      <c r="Y41" s="201">
        <v>0</v>
      </c>
      <c r="Z41">
        <v>0</v>
      </c>
      <c r="AA41" s="201">
        <v>9.7200000000000006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0</v>
      </c>
      <c r="AJ41" s="201">
        <v>15.23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19.309999999999999</v>
      </c>
      <c r="AQ41" s="201">
        <v>17.68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4.8499999999999996</v>
      </c>
      <c r="L42" s="201">
        <v>27.02</v>
      </c>
      <c r="M42" s="201">
        <v>27.24</v>
      </c>
      <c r="N42" s="201">
        <v>35.17</v>
      </c>
      <c r="O42" s="201">
        <v>0</v>
      </c>
      <c r="P42" s="201">
        <v>41.36</v>
      </c>
      <c r="Q42" s="201">
        <v>3.55</v>
      </c>
      <c r="R42" s="201">
        <v>6.27</v>
      </c>
      <c r="S42" s="201">
        <v>4.3</v>
      </c>
      <c r="T42" s="201">
        <v>0</v>
      </c>
      <c r="U42" s="201">
        <v>62.01</v>
      </c>
      <c r="V42" s="201">
        <v>2.57</v>
      </c>
      <c r="W42" s="201">
        <v>13.12</v>
      </c>
      <c r="X42" s="201">
        <v>40.39</v>
      </c>
      <c r="Y42" s="201">
        <v>0</v>
      </c>
      <c r="Z42">
        <v>0</v>
      </c>
      <c r="AA42" s="201">
        <v>9.7200000000000006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0</v>
      </c>
      <c r="AJ42" s="201">
        <v>15.23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19.309999999999999</v>
      </c>
      <c r="AQ42" s="201">
        <v>17.68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4.83</v>
      </c>
      <c r="L43" s="201">
        <v>27.02</v>
      </c>
      <c r="M43" s="201">
        <v>27.24</v>
      </c>
      <c r="N43" s="201">
        <v>35.17</v>
      </c>
      <c r="O43" s="201">
        <v>0</v>
      </c>
      <c r="P43" s="201">
        <v>41.36</v>
      </c>
      <c r="Q43" s="201">
        <v>3.55</v>
      </c>
      <c r="R43" s="201">
        <v>6.28</v>
      </c>
      <c r="S43" s="201">
        <v>4.3</v>
      </c>
      <c r="T43" s="201">
        <v>0</v>
      </c>
      <c r="U43" s="201">
        <v>62.01</v>
      </c>
      <c r="V43" s="201">
        <v>3.62</v>
      </c>
      <c r="W43" s="201">
        <v>11.88</v>
      </c>
      <c r="X43" s="201">
        <v>36.31</v>
      </c>
      <c r="Y43" s="201">
        <v>0</v>
      </c>
      <c r="Z43">
        <v>0</v>
      </c>
      <c r="AA43" s="201">
        <v>9.7200000000000006</v>
      </c>
      <c r="AB43" s="201">
        <v>0</v>
      </c>
      <c r="AC43" s="201">
        <v>0</v>
      </c>
      <c r="AD43" s="201">
        <v>0</v>
      </c>
      <c r="AE43" s="201">
        <v>55.91</v>
      </c>
      <c r="AF43" s="201">
        <v>0</v>
      </c>
      <c r="AG43" s="201">
        <v>0</v>
      </c>
      <c r="AH43" s="201">
        <v>0</v>
      </c>
      <c r="AI43" s="201">
        <v>17.45</v>
      </c>
      <c r="AJ43" s="201">
        <v>7.61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48.58</v>
      </c>
      <c r="AQ43" s="201">
        <v>7.73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4.83</v>
      </c>
      <c r="L44" s="201">
        <v>27.02</v>
      </c>
      <c r="M44" s="201">
        <v>27.24</v>
      </c>
      <c r="N44" s="201">
        <v>35.17</v>
      </c>
      <c r="O44" s="201">
        <v>0</v>
      </c>
      <c r="P44" s="201">
        <v>41.36</v>
      </c>
      <c r="Q44" s="201">
        <v>6.47</v>
      </c>
      <c r="R44" s="201">
        <v>6.28</v>
      </c>
      <c r="S44" s="201">
        <v>7.82</v>
      </c>
      <c r="T44" s="201">
        <v>0</v>
      </c>
      <c r="U44" s="201">
        <v>62.01</v>
      </c>
      <c r="V44" s="201">
        <v>3.62</v>
      </c>
      <c r="W44" s="201">
        <v>11.88</v>
      </c>
      <c r="X44" s="201">
        <v>36.31</v>
      </c>
      <c r="Y44" s="201">
        <v>0</v>
      </c>
      <c r="Z44">
        <v>0</v>
      </c>
      <c r="AA44" s="201">
        <v>9.7200000000000006</v>
      </c>
      <c r="AB44" s="201">
        <v>0</v>
      </c>
      <c r="AC44" s="201">
        <v>0</v>
      </c>
      <c r="AD44" s="201">
        <v>0</v>
      </c>
      <c r="AE44" s="201">
        <v>55.91</v>
      </c>
      <c r="AF44" s="201">
        <v>0</v>
      </c>
      <c r="AG44" s="201">
        <v>0</v>
      </c>
      <c r="AH44" s="201">
        <v>0</v>
      </c>
      <c r="AI44" s="201">
        <v>17.45</v>
      </c>
      <c r="AJ44" s="201">
        <v>7.61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75.63</v>
      </c>
      <c r="AQ44" s="201">
        <v>26.71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4.83</v>
      </c>
      <c r="L45" s="201">
        <v>82.05</v>
      </c>
      <c r="M45" s="201">
        <v>27.24</v>
      </c>
      <c r="N45" s="201">
        <v>35.17</v>
      </c>
      <c r="O45" s="201">
        <v>0</v>
      </c>
      <c r="P45" s="201">
        <v>41.36</v>
      </c>
      <c r="Q45" s="201">
        <v>6.47</v>
      </c>
      <c r="R45" s="201">
        <v>6.28</v>
      </c>
      <c r="S45" s="201">
        <v>7.82</v>
      </c>
      <c r="T45" s="201">
        <v>0</v>
      </c>
      <c r="U45" s="201">
        <v>62.01</v>
      </c>
      <c r="V45" s="201">
        <v>3.62</v>
      </c>
      <c r="W45" s="201">
        <v>11.88</v>
      </c>
      <c r="X45" s="201">
        <v>39.01</v>
      </c>
      <c r="Y45" s="201">
        <v>0</v>
      </c>
      <c r="Z45">
        <v>0</v>
      </c>
      <c r="AA45" s="201">
        <v>9.7200000000000006</v>
      </c>
      <c r="AB45" s="201">
        <v>0</v>
      </c>
      <c r="AC45" s="201">
        <v>0</v>
      </c>
      <c r="AD45" s="201">
        <v>0</v>
      </c>
      <c r="AE45" s="201">
        <v>55.91</v>
      </c>
      <c r="AF45" s="201">
        <v>0</v>
      </c>
      <c r="AG45" s="201">
        <v>0</v>
      </c>
      <c r="AH45" s="201">
        <v>0</v>
      </c>
      <c r="AI45" s="201">
        <v>58.9</v>
      </c>
      <c r="AJ45" s="201">
        <v>7.61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75.25</v>
      </c>
      <c r="AQ45" s="201">
        <v>26.71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9.0399999999999991</v>
      </c>
      <c r="L46" s="201">
        <v>139.97</v>
      </c>
      <c r="M46" s="201">
        <v>27.24</v>
      </c>
      <c r="N46" s="201">
        <v>35.17</v>
      </c>
      <c r="O46" s="201">
        <v>0</v>
      </c>
      <c r="P46" s="201">
        <v>41.36</v>
      </c>
      <c r="Q46" s="201">
        <v>6.47</v>
      </c>
      <c r="R46" s="201">
        <v>6.28</v>
      </c>
      <c r="S46" s="201">
        <v>7.82</v>
      </c>
      <c r="T46" s="201">
        <v>0</v>
      </c>
      <c r="U46" s="201">
        <v>62.01</v>
      </c>
      <c r="V46" s="201">
        <v>3.62</v>
      </c>
      <c r="W46" s="201">
        <v>11.88</v>
      </c>
      <c r="X46" s="201">
        <v>39.01</v>
      </c>
      <c r="Y46" s="201">
        <v>0</v>
      </c>
      <c r="Z46">
        <v>0</v>
      </c>
      <c r="AA46" s="201">
        <v>9.7200000000000006</v>
      </c>
      <c r="AB46" s="201">
        <v>0</v>
      </c>
      <c r="AC46" s="201">
        <v>0</v>
      </c>
      <c r="AD46" s="201">
        <v>0</v>
      </c>
      <c r="AE46" s="201">
        <v>55.91</v>
      </c>
      <c r="AF46" s="201">
        <v>0</v>
      </c>
      <c r="AG46" s="201">
        <v>0</v>
      </c>
      <c r="AH46" s="201">
        <v>0</v>
      </c>
      <c r="AI46" s="201">
        <v>58.9</v>
      </c>
      <c r="AJ46" s="201">
        <v>7.61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75.25</v>
      </c>
      <c r="AQ46" s="201">
        <v>26.71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9.0399999999999991</v>
      </c>
      <c r="L47" s="201">
        <v>189.53</v>
      </c>
      <c r="M47" s="201">
        <v>27.24</v>
      </c>
      <c r="N47" s="201">
        <v>35.17</v>
      </c>
      <c r="O47" s="201">
        <v>0</v>
      </c>
      <c r="P47" s="201">
        <v>41.36</v>
      </c>
      <c r="Q47" s="201">
        <v>6.47</v>
      </c>
      <c r="R47" s="201">
        <v>6.28</v>
      </c>
      <c r="S47" s="201">
        <v>7.82</v>
      </c>
      <c r="T47" s="201">
        <v>0</v>
      </c>
      <c r="U47" s="201">
        <v>62.01</v>
      </c>
      <c r="V47" s="201">
        <v>3.62</v>
      </c>
      <c r="W47" s="201">
        <v>13.12</v>
      </c>
      <c r="X47" s="201">
        <v>43.92</v>
      </c>
      <c r="Y47" s="201">
        <v>0</v>
      </c>
      <c r="Z47">
        <v>0</v>
      </c>
      <c r="AA47" s="201">
        <v>9.7200000000000006</v>
      </c>
      <c r="AB47" s="201">
        <v>0</v>
      </c>
      <c r="AC47" s="201">
        <v>0</v>
      </c>
      <c r="AD47" s="201">
        <v>0</v>
      </c>
      <c r="AE47" s="201">
        <v>55.91</v>
      </c>
      <c r="AF47" s="201">
        <v>0</v>
      </c>
      <c r="AG47" s="201">
        <v>0</v>
      </c>
      <c r="AH47" s="201">
        <v>0</v>
      </c>
      <c r="AI47" s="201">
        <v>63.27</v>
      </c>
      <c r="AJ47" s="201">
        <v>7.61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75.25</v>
      </c>
      <c r="AQ47" s="201">
        <v>26.71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9.0399999999999991</v>
      </c>
      <c r="L48" s="201">
        <v>189.53</v>
      </c>
      <c r="M48" s="201">
        <v>27.24</v>
      </c>
      <c r="N48" s="201">
        <v>35.17</v>
      </c>
      <c r="O48" s="201">
        <v>0</v>
      </c>
      <c r="P48" s="201">
        <v>41.36</v>
      </c>
      <c r="Q48" s="201">
        <v>6.47</v>
      </c>
      <c r="R48" s="201">
        <v>6.28</v>
      </c>
      <c r="S48" s="201">
        <v>7.82</v>
      </c>
      <c r="T48" s="201">
        <v>0</v>
      </c>
      <c r="U48" s="201">
        <v>62.01</v>
      </c>
      <c r="V48" s="201">
        <v>3.62</v>
      </c>
      <c r="W48" s="201">
        <v>13.12</v>
      </c>
      <c r="X48" s="201">
        <v>43.92</v>
      </c>
      <c r="Y48" s="201">
        <v>0</v>
      </c>
      <c r="Z48">
        <v>0</v>
      </c>
      <c r="AA48" s="201">
        <v>9.7200000000000006</v>
      </c>
      <c r="AB48" s="201">
        <v>0</v>
      </c>
      <c r="AC48" s="201">
        <v>0</v>
      </c>
      <c r="AD48" s="201">
        <v>0</v>
      </c>
      <c r="AE48" s="201">
        <v>55.91</v>
      </c>
      <c r="AF48" s="201">
        <v>0</v>
      </c>
      <c r="AG48" s="201">
        <v>0</v>
      </c>
      <c r="AH48" s="201">
        <v>0</v>
      </c>
      <c r="AI48" s="201">
        <v>63.27</v>
      </c>
      <c r="AJ48" s="201">
        <v>7.61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75.25</v>
      </c>
      <c r="AQ48" s="201">
        <v>26.71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9.0399999999999991</v>
      </c>
      <c r="L49" s="201">
        <v>189.53</v>
      </c>
      <c r="M49" s="201">
        <v>27.24</v>
      </c>
      <c r="N49" s="201">
        <v>35.17</v>
      </c>
      <c r="O49" s="201">
        <v>0</v>
      </c>
      <c r="P49" s="201">
        <v>41.36</v>
      </c>
      <c r="Q49" s="201">
        <v>6.47</v>
      </c>
      <c r="R49" s="201">
        <v>6.28</v>
      </c>
      <c r="S49" s="201">
        <v>7.82</v>
      </c>
      <c r="T49" s="201">
        <v>0</v>
      </c>
      <c r="U49" s="201">
        <v>62.01</v>
      </c>
      <c r="V49" s="201">
        <v>3.62</v>
      </c>
      <c r="W49" s="201">
        <v>13.12</v>
      </c>
      <c r="X49" s="201">
        <v>43.92</v>
      </c>
      <c r="Y49" s="201">
        <v>0</v>
      </c>
      <c r="Z49">
        <v>0</v>
      </c>
      <c r="AA49" s="201">
        <v>9.7200000000000006</v>
      </c>
      <c r="AB49" s="201">
        <v>0</v>
      </c>
      <c r="AC49" s="201">
        <v>0</v>
      </c>
      <c r="AD49" s="201">
        <v>0</v>
      </c>
      <c r="AE49" s="201">
        <v>55.91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75.25</v>
      </c>
      <c r="AQ49" s="201">
        <v>26.71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9.0399999999999991</v>
      </c>
      <c r="L50" s="201">
        <v>189.53</v>
      </c>
      <c r="M50" s="201">
        <v>27.24</v>
      </c>
      <c r="N50" s="201">
        <v>35.17</v>
      </c>
      <c r="O50" s="201">
        <v>0</v>
      </c>
      <c r="P50" s="201">
        <v>41.36</v>
      </c>
      <c r="Q50" s="201">
        <v>6.47</v>
      </c>
      <c r="R50" s="201">
        <v>6.28</v>
      </c>
      <c r="S50" s="201">
        <v>7.82</v>
      </c>
      <c r="T50" s="201">
        <v>0</v>
      </c>
      <c r="U50" s="201">
        <v>62.01</v>
      </c>
      <c r="V50" s="201">
        <v>3.62</v>
      </c>
      <c r="W50" s="201">
        <v>13.12</v>
      </c>
      <c r="X50" s="201">
        <v>43.92</v>
      </c>
      <c r="Y50" s="201">
        <v>0</v>
      </c>
      <c r="Z50">
        <v>0</v>
      </c>
      <c r="AA50" s="201">
        <v>9.7200000000000006</v>
      </c>
      <c r="AB50" s="201">
        <v>0</v>
      </c>
      <c r="AC50" s="201">
        <v>0</v>
      </c>
      <c r="AD50" s="201">
        <v>0</v>
      </c>
      <c r="AE50" s="201">
        <v>55.91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75.25</v>
      </c>
      <c r="AQ50" s="201">
        <v>26.71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9.0399999999999991</v>
      </c>
      <c r="L51" s="201">
        <v>189.53</v>
      </c>
      <c r="M51" s="201">
        <v>27.99</v>
      </c>
      <c r="N51" s="201">
        <v>36.01</v>
      </c>
      <c r="O51" s="201">
        <v>0</v>
      </c>
      <c r="P51" s="201">
        <v>42.85</v>
      </c>
      <c r="Q51" s="201">
        <v>6.47</v>
      </c>
      <c r="R51" s="201">
        <v>6.28</v>
      </c>
      <c r="S51" s="201">
        <v>7.82</v>
      </c>
      <c r="T51" s="201">
        <v>0</v>
      </c>
      <c r="U51" s="201">
        <v>62.01</v>
      </c>
      <c r="V51" s="201">
        <v>3.62</v>
      </c>
      <c r="W51" s="201">
        <v>13.12</v>
      </c>
      <c r="X51" s="201">
        <v>43.92</v>
      </c>
      <c r="Y51" s="201">
        <v>0</v>
      </c>
      <c r="Z51">
        <v>0</v>
      </c>
      <c r="AA51" s="201">
        <v>9.7200000000000006</v>
      </c>
      <c r="AB51" s="201">
        <v>0</v>
      </c>
      <c r="AC51" s="201">
        <v>0</v>
      </c>
      <c r="AD51" s="201">
        <v>0</v>
      </c>
      <c r="AE51" s="201">
        <v>55.91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75.25</v>
      </c>
      <c r="AQ51" s="201">
        <v>26.71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9.0399999999999991</v>
      </c>
      <c r="L52" s="201">
        <v>189.53</v>
      </c>
      <c r="M52" s="201">
        <v>28</v>
      </c>
      <c r="N52" s="201">
        <v>36.020000000000003</v>
      </c>
      <c r="O52" s="201">
        <v>0</v>
      </c>
      <c r="P52" s="201">
        <v>42.85</v>
      </c>
      <c r="Q52" s="201">
        <v>6.47</v>
      </c>
      <c r="R52" s="201">
        <v>6.28</v>
      </c>
      <c r="S52" s="201">
        <v>7.82</v>
      </c>
      <c r="T52" s="201">
        <v>0</v>
      </c>
      <c r="U52" s="201">
        <v>62.01</v>
      </c>
      <c r="V52" s="201">
        <v>3.62</v>
      </c>
      <c r="W52" s="201">
        <v>13.12</v>
      </c>
      <c r="X52" s="201">
        <v>43.92</v>
      </c>
      <c r="Y52" s="201">
        <v>0</v>
      </c>
      <c r="Z52">
        <v>0</v>
      </c>
      <c r="AA52" s="201">
        <v>9.7200000000000006</v>
      </c>
      <c r="AB52" s="201">
        <v>0</v>
      </c>
      <c r="AC52" s="201">
        <v>0</v>
      </c>
      <c r="AD52" s="201">
        <v>0</v>
      </c>
      <c r="AE52" s="201">
        <v>55.91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75.25</v>
      </c>
      <c r="AQ52" s="201">
        <v>26.71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9.0399999999999991</v>
      </c>
      <c r="L53" s="201">
        <v>189.53</v>
      </c>
      <c r="M53" s="201">
        <v>28</v>
      </c>
      <c r="N53" s="201">
        <v>36.020000000000003</v>
      </c>
      <c r="O53" s="201">
        <v>0</v>
      </c>
      <c r="P53" s="201">
        <v>42.85</v>
      </c>
      <c r="Q53" s="201">
        <v>6.47</v>
      </c>
      <c r="R53" s="201">
        <v>6.28</v>
      </c>
      <c r="S53" s="201">
        <v>7.82</v>
      </c>
      <c r="T53" s="201">
        <v>0</v>
      </c>
      <c r="U53" s="201">
        <v>62.01</v>
      </c>
      <c r="V53" s="201">
        <v>3.62</v>
      </c>
      <c r="W53" s="201">
        <v>13.12</v>
      </c>
      <c r="X53" s="201">
        <v>39.01</v>
      </c>
      <c r="Y53" s="201">
        <v>0</v>
      </c>
      <c r="Z53">
        <v>0</v>
      </c>
      <c r="AA53" s="201">
        <v>9.7200000000000006</v>
      </c>
      <c r="AB53" s="201">
        <v>0</v>
      </c>
      <c r="AC53" s="201">
        <v>0</v>
      </c>
      <c r="AD53" s="201">
        <v>0</v>
      </c>
      <c r="AE53" s="201">
        <v>55.91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75.25</v>
      </c>
      <c r="AQ53" s="201">
        <v>26.71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9.0399999999999991</v>
      </c>
      <c r="L54" s="201">
        <v>189.53</v>
      </c>
      <c r="M54" s="201">
        <v>28</v>
      </c>
      <c r="N54" s="201">
        <v>36.020000000000003</v>
      </c>
      <c r="O54" s="201">
        <v>0</v>
      </c>
      <c r="P54" s="201">
        <v>42.85</v>
      </c>
      <c r="Q54" s="201">
        <v>6.47</v>
      </c>
      <c r="R54" s="201">
        <v>6.28</v>
      </c>
      <c r="S54" s="201">
        <v>7.82</v>
      </c>
      <c r="T54" s="201">
        <v>0</v>
      </c>
      <c r="U54" s="201">
        <v>62.01</v>
      </c>
      <c r="V54" s="201">
        <v>3.62</v>
      </c>
      <c r="W54" s="201">
        <v>13.12</v>
      </c>
      <c r="X54" s="201">
        <v>43.92</v>
      </c>
      <c r="Y54" s="201">
        <v>0</v>
      </c>
      <c r="Z54">
        <v>0</v>
      </c>
      <c r="AA54" s="201">
        <v>9.7200000000000006</v>
      </c>
      <c r="AB54" s="201">
        <v>0</v>
      </c>
      <c r="AC54" s="201">
        <v>0</v>
      </c>
      <c r="AD54" s="201">
        <v>0</v>
      </c>
      <c r="AE54" s="201">
        <v>55.91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75.25</v>
      </c>
      <c r="AQ54" s="201">
        <v>26.71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9.3699999999999992</v>
      </c>
      <c r="L55" s="201">
        <v>3.17</v>
      </c>
      <c r="M55" s="201">
        <v>28</v>
      </c>
      <c r="N55" s="201">
        <v>36.020000000000003</v>
      </c>
      <c r="O55" s="201">
        <v>0</v>
      </c>
      <c r="P55" s="201">
        <v>39.11</v>
      </c>
      <c r="Q55" s="201">
        <v>6.47</v>
      </c>
      <c r="R55" s="201">
        <v>6.27</v>
      </c>
      <c r="S55" s="201">
        <v>7.82</v>
      </c>
      <c r="T55" s="201">
        <v>0</v>
      </c>
      <c r="U55" s="201">
        <v>62.01</v>
      </c>
      <c r="V55" s="201">
        <v>3.62</v>
      </c>
      <c r="W55" s="201">
        <v>13.12</v>
      </c>
      <c r="X55" s="201">
        <v>43.92</v>
      </c>
      <c r="Y55" s="201">
        <v>0</v>
      </c>
      <c r="Z55">
        <v>0</v>
      </c>
      <c r="AA55" s="201">
        <v>9.7200000000000006</v>
      </c>
      <c r="AB55" s="201">
        <v>0</v>
      </c>
      <c r="AC55" s="201">
        <v>0</v>
      </c>
      <c r="AD55" s="201">
        <v>0</v>
      </c>
      <c r="AE55" s="201">
        <v>55.91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75.25</v>
      </c>
      <c r="AQ55" s="201">
        <v>26.71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9.0399999999999991</v>
      </c>
      <c r="L56" s="201">
        <v>3.17</v>
      </c>
      <c r="M56" s="201">
        <v>28</v>
      </c>
      <c r="N56" s="201">
        <v>36.020000000000003</v>
      </c>
      <c r="O56" s="201">
        <v>0</v>
      </c>
      <c r="P56" s="201">
        <v>35.89</v>
      </c>
      <c r="Q56" s="201">
        <v>6.47</v>
      </c>
      <c r="R56" s="201">
        <v>6.27</v>
      </c>
      <c r="S56" s="201">
        <v>7.82</v>
      </c>
      <c r="T56" s="201">
        <v>0</v>
      </c>
      <c r="U56" s="201">
        <v>62.01</v>
      </c>
      <c r="V56" s="201">
        <v>3.62</v>
      </c>
      <c r="W56" s="201">
        <v>13.12</v>
      </c>
      <c r="X56" s="201">
        <v>43.92</v>
      </c>
      <c r="Y56" s="201">
        <v>0</v>
      </c>
      <c r="Z56">
        <v>0</v>
      </c>
      <c r="AA56" s="201">
        <v>8.51</v>
      </c>
      <c r="AB56" s="201">
        <v>0</v>
      </c>
      <c r="AC56" s="201">
        <v>0</v>
      </c>
      <c r="AD56" s="201">
        <v>0</v>
      </c>
      <c r="AE56" s="201">
        <v>55.91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75.25</v>
      </c>
      <c r="AQ56" s="201">
        <v>26.71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9.0399999999999991</v>
      </c>
      <c r="L57" s="201">
        <v>3.17</v>
      </c>
      <c r="M57" s="201">
        <v>28</v>
      </c>
      <c r="N57" s="201">
        <v>36.020000000000003</v>
      </c>
      <c r="O57" s="201">
        <v>0</v>
      </c>
      <c r="P57" s="201">
        <v>33.65</v>
      </c>
      <c r="Q57" s="201">
        <v>6.47</v>
      </c>
      <c r="R57" s="201">
        <v>6.27</v>
      </c>
      <c r="S57" s="201">
        <v>7.82</v>
      </c>
      <c r="T57" s="201">
        <v>0</v>
      </c>
      <c r="U57" s="201">
        <v>62.01</v>
      </c>
      <c r="V57" s="201">
        <v>3.62</v>
      </c>
      <c r="W57" s="201">
        <v>13.12</v>
      </c>
      <c r="X57" s="201">
        <v>43.92</v>
      </c>
      <c r="Y57" s="201">
        <v>0</v>
      </c>
      <c r="Z57">
        <v>0</v>
      </c>
      <c r="AA57" s="201">
        <v>8.51</v>
      </c>
      <c r="AB57" s="201">
        <v>0</v>
      </c>
      <c r="AC57" s="201">
        <v>0</v>
      </c>
      <c r="AD57" s="201">
        <v>0</v>
      </c>
      <c r="AE57" s="201">
        <v>55.91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75.25</v>
      </c>
      <c r="AQ57" s="201">
        <v>26.71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9.0399999999999991</v>
      </c>
      <c r="L58" s="201">
        <v>3.17</v>
      </c>
      <c r="M58" s="201">
        <v>28</v>
      </c>
      <c r="N58" s="201">
        <v>36.020000000000003</v>
      </c>
      <c r="O58" s="201">
        <v>0</v>
      </c>
      <c r="P58" s="201">
        <v>33.65</v>
      </c>
      <c r="Q58" s="201">
        <v>6.47</v>
      </c>
      <c r="R58" s="201">
        <v>6.27</v>
      </c>
      <c r="S58" s="201">
        <v>7.82</v>
      </c>
      <c r="T58" s="201">
        <v>0</v>
      </c>
      <c r="U58" s="201">
        <v>62.01</v>
      </c>
      <c r="V58" s="201">
        <v>3.62</v>
      </c>
      <c r="W58" s="201">
        <v>13.12</v>
      </c>
      <c r="X58" s="201">
        <v>39.01</v>
      </c>
      <c r="Y58" s="201">
        <v>0</v>
      </c>
      <c r="Z58">
        <v>0</v>
      </c>
      <c r="AA58" s="201">
        <v>8.51</v>
      </c>
      <c r="AB58" s="201">
        <v>0</v>
      </c>
      <c r="AC58" s="201">
        <v>0</v>
      </c>
      <c r="AD58" s="201">
        <v>0</v>
      </c>
      <c r="AE58" s="201">
        <v>55.91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75.25</v>
      </c>
      <c r="AQ58" s="201">
        <v>26.71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9.0399999999999991</v>
      </c>
      <c r="L59" s="201">
        <v>3.17</v>
      </c>
      <c r="M59" s="201">
        <v>28</v>
      </c>
      <c r="N59" s="201">
        <v>36.020000000000003</v>
      </c>
      <c r="O59" s="201">
        <v>0</v>
      </c>
      <c r="P59" s="201">
        <v>33.65</v>
      </c>
      <c r="Q59" s="201">
        <v>6.47</v>
      </c>
      <c r="R59" s="201">
        <v>6.28</v>
      </c>
      <c r="S59" s="201">
        <v>7.82</v>
      </c>
      <c r="T59" s="201">
        <v>0</v>
      </c>
      <c r="U59" s="201">
        <v>62.01</v>
      </c>
      <c r="V59" s="201">
        <v>3.62</v>
      </c>
      <c r="W59" s="201">
        <v>11.86</v>
      </c>
      <c r="X59" s="201">
        <v>38.97</v>
      </c>
      <c r="Y59" s="201">
        <v>0</v>
      </c>
      <c r="Z59">
        <v>0</v>
      </c>
      <c r="AA59" s="201">
        <v>8.51</v>
      </c>
      <c r="AB59" s="201">
        <v>0</v>
      </c>
      <c r="AC59" s="201">
        <v>0</v>
      </c>
      <c r="AD59" s="201">
        <v>0</v>
      </c>
      <c r="AE59" s="201">
        <v>55.91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75.25</v>
      </c>
      <c r="AQ59" s="201">
        <v>26.71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8.98</v>
      </c>
      <c r="L60" s="201">
        <v>3.17</v>
      </c>
      <c r="M60" s="201">
        <v>28</v>
      </c>
      <c r="N60" s="201">
        <v>36.020000000000003</v>
      </c>
      <c r="O60" s="201">
        <v>0</v>
      </c>
      <c r="P60" s="201">
        <v>33.65</v>
      </c>
      <c r="Q60" s="201">
        <v>6.47</v>
      </c>
      <c r="R60" s="201">
        <v>6.28</v>
      </c>
      <c r="S60" s="201">
        <v>7.82</v>
      </c>
      <c r="T60" s="201">
        <v>0</v>
      </c>
      <c r="U60" s="201">
        <v>62.01</v>
      </c>
      <c r="V60" s="201">
        <v>3.62</v>
      </c>
      <c r="W60" s="201">
        <v>11.88</v>
      </c>
      <c r="X60" s="201">
        <v>39.01</v>
      </c>
      <c r="Y60" s="201">
        <v>0</v>
      </c>
      <c r="Z60">
        <v>0</v>
      </c>
      <c r="AA60" s="201">
        <v>8.51</v>
      </c>
      <c r="AB60" s="201">
        <v>0</v>
      </c>
      <c r="AC60" s="201">
        <v>0</v>
      </c>
      <c r="AD60" s="201">
        <v>0</v>
      </c>
      <c r="AE60" s="201">
        <v>55.91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75.25</v>
      </c>
      <c r="AQ60" s="201">
        <v>26.71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9.0399999999999991</v>
      </c>
      <c r="L61" s="201">
        <v>3.17</v>
      </c>
      <c r="M61" s="201">
        <v>27.27</v>
      </c>
      <c r="N61" s="201">
        <v>35.200000000000003</v>
      </c>
      <c r="O61" s="201">
        <v>0</v>
      </c>
      <c r="P61" s="201">
        <v>32.479999999999997</v>
      </c>
      <c r="Q61" s="201">
        <v>6.35</v>
      </c>
      <c r="R61" s="201">
        <v>6.09</v>
      </c>
      <c r="S61" s="201">
        <v>7.64</v>
      </c>
      <c r="T61" s="201">
        <v>0</v>
      </c>
      <c r="U61" s="201">
        <v>62.01</v>
      </c>
      <c r="V61" s="201">
        <v>3.29</v>
      </c>
      <c r="W61" s="201">
        <v>11.88</v>
      </c>
      <c r="X61" s="201">
        <v>39.01</v>
      </c>
      <c r="Y61" s="201">
        <v>0</v>
      </c>
      <c r="Z61">
        <v>0</v>
      </c>
      <c r="AA61" s="201">
        <v>8.51</v>
      </c>
      <c r="AB61" s="201">
        <v>0</v>
      </c>
      <c r="AC61" s="201">
        <v>0</v>
      </c>
      <c r="AD61" s="201">
        <v>0</v>
      </c>
      <c r="AE61" s="201">
        <v>55.91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75.25</v>
      </c>
      <c r="AQ61" s="201">
        <v>26.71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9.0399999999999991</v>
      </c>
      <c r="L62" s="201">
        <v>3.17</v>
      </c>
      <c r="M62" s="201">
        <v>27.27</v>
      </c>
      <c r="N62" s="201">
        <v>35.200000000000003</v>
      </c>
      <c r="O62" s="201">
        <v>0</v>
      </c>
      <c r="P62" s="201">
        <v>32.479999999999997</v>
      </c>
      <c r="Q62" s="201">
        <v>6.35</v>
      </c>
      <c r="R62" s="201">
        <v>6.09</v>
      </c>
      <c r="S62" s="201">
        <v>7.64</v>
      </c>
      <c r="T62" s="201">
        <v>0</v>
      </c>
      <c r="U62" s="201">
        <v>62.01</v>
      </c>
      <c r="V62" s="201">
        <v>3.29</v>
      </c>
      <c r="W62" s="201">
        <v>11.88</v>
      </c>
      <c r="X62" s="201">
        <v>39.01</v>
      </c>
      <c r="Y62" s="201">
        <v>0</v>
      </c>
      <c r="Z62">
        <v>0</v>
      </c>
      <c r="AA62" s="201">
        <v>8.51</v>
      </c>
      <c r="AB62" s="201">
        <v>0</v>
      </c>
      <c r="AC62" s="201">
        <v>0</v>
      </c>
      <c r="AD62" s="201">
        <v>0</v>
      </c>
      <c r="AE62" s="201">
        <v>54.95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75.25</v>
      </c>
      <c r="AQ62" s="201">
        <v>26.71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9.0399999999999991</v>
      </c>
      <c r="L63" s="201">
        <v>13.77</v>
      </c>
      <c r="M63" s="201">
        <v>27.27</v>
      </c>
      <c r="N63" s="201">
        <v>35.200000000000003</v>
      </c>
      <c r="O63" s="201">
        <v>0</v>
      </c>
      <c r="P63" s="201">
        <v>34.630000000000003</v>
      </c>
      <c r="Q63" s="201">
        <v>6.47</v>
      </c>
      <c r="R63" s="201">
        <v>6.27</v>
      </c>
      <c r="S63" s="201">
        <v>7.82</v>
      </c>
      <c r="T63" s="201">
        <v>0</v>
      </c>
      <c r="U63" s="201">
        <v>62.01</v>
      </c>
      <c r="V63" s="201">
        <v>3.29</v>
      </c>
      <c r="W63" s="201">
        <v>11.88</v>
      </c>
      <c r="X63" s="201">
        <v>39.01</v>
      </c>
      <c r="Y63" s="201">
        <v>0</v>
      </c>
      <c r="Z63">
        <v>0</v>
      </c>
      <c r="AA63" s="201">
        <v>8.51</v>
      </c>
      <c r="AB63" s="201">
        <v>0</v>
      </c>
      <c r="AC63" s="201">
        <v>0</v>
      </c>
      <c r="AD63" s="201">
        <v>0</v>
      </c>
      <c r="AE63" s="201">
        <v>54.95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75.25</v>
      </c>
      <c r="AQ63" s="201">
        <v>26.71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9.0399999999999991</v>
      </c>
      <c r="L64" s="201">
        <v>17.93</v>
      </c>
      <c r="M64" s="201">
        <v>27.27</v>
      </c>
      <c r="N64" s="201">
        <v>35.200000000000003</v>
      </c>
      <c r="O64" s="201">
        <v>0</v>
      </c>
      <c r="P64" s="201">
        <v>37.619999999999997</v>
      </c>
      <c r="Q64" s="201">
        <v>6.47</v>
      </c>
      <c r="R64" s="201">
        <v>6.27</v>
      </c>
      <c r="S64" s="201">
        <v>7.82</v>
      </c>
      <c r="T64" s="201">
        <v>0</v>
      </c>
      <c r="U64" s="201">
        <v>62.01</v>
      </c>
      <c r="V64" s="201">
        <v>3.29</v>
      </c>
      <c r="W64" s="201">
        <v>11.88</v>
      </c>
      <c r="X64" s="201">
        <v>43.92</v>
      </c>
      <c r="Y64" s="201">
        <v>0</v>
      </c>
      <c r="Z64">
        <v>0</v>
      </c>
      <c r="AA64" s="201">
        <v>8.51</v>
      </c>
      <c r="AB64" s="201">
        <v>0</v>
      </c>
      <c r="AC64" s="201">
        <v>0</v>
      </c>
      <c r="AD64" s="201">
        <v>0</v>
      </c>
      <c r="AE64" s="201">
        <v>54.95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75.25</v>
      </c>
      <c r="AQ64" s="201">
        <v>26.71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9.0399999999999991</v>
      </c>
      <c r="L65" s="201">
        <v>63.46</v>
      </c>
      <c r="M65" s="201">
        <v>27.27</v>
      </c>
      <c r="N65" s="201">
        <v>35.200000000000003</v>
      </c>
      <c r="O65" s="201">
        <v>0</v>
      </c>
      <c r="P65" s="201">
        <v>40.869999999999997</v>
      </c>
      <c r="Q65" s="201">
        <v>6.47</v>
      </c>
      <c r="R65" s="201">
        <v>6.27</v>
      </c>
      <c r="S65" s="201">
        <v>7.82</v>
      </c>
      <c r="T65" s="201">
        <v>0</v>
      </c>
      <c r="U65" s="201">
        <v>62.01</v>
      </c>
      <c r="V65" s="201">
        <v>3.62</v>
      </c>
      <c r="W65" s="201">
        <v>13.12</v>
      </c>
      <c r="X65" s="201">
        <v>43.92</v>
      </c>
      <c r="Y65" s="201">
        <v>0</v>
      </c>
      <c r="Z65">
        <v>0</v>
      </c>
      <c r="AA65" s="201">
        <v>8.51</v>
      </c>
      <c r="AB65" s="201">
        <v>0</v>
      </c>
      <c r="AC65" s="201">
        <v>0</v>
      </c>
      <c r="AD65" s="201">
        <v>0</v>
      </c>
      <c r="AE65" s="201">
        <v>54.95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75.25</v>
      </c>
      <c r="AQ65" s="201">
        <v>26.71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9.0399999999999991</v>
      </c>
      <c r="L66" s="201">
        <v>63.46</v>
      </c>
      <c r="M66" s="201">
        <v>27.27</v>
      </c>
      <c r="N66" s="201">
        <v>35.200000000000003</v>
      </c>
      <c r="O66" s="201">
        <v>0</v>
      </c>
      <c r="P66" s="201">
        <v>41.68</v>
      </c>
      <c r="Q66" s="201">
        <v>6.47</v>
      </c>
      <c r="R66" s="201">
        <v>6.27</v>
      </c>
      <c r="S66" s="201">
        <v>7.82</v>
      </c>
      <c r="T66" s="201">
        <v>0</v>
      </c>
      <c r="U66" s="201">
        <v>62.01</v>
      </c>
      <c r="V66" s="201">
        <v>3.62</v>
      </c>
      <c r="W66" s="201">
        <v>13.12</v>
      </c>
      <c r="X66" s="201">
        <v>43.92</v>
      </c>
      <c r="Y66" s="201">
        <v>0</v>
      </c>
      <c r="Z66">
        <v>0</v>
      </c>
      <c r="AA66" s="201">
        <v>8.51</v>
      </c>
      <c r="AB66" s="201">
        <v>0</v>
      </c>
      <c r="AC66" s="201">
        <v>0</v>
      </c>
      <c r="AD66" s="201">
        <v>0</v>
      </c>
      <c r="AE66" s="201">
        <v>54.95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75.25</v>
      </c>
      <c r="AQ66" s="201">
        <v>26.71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9.0399999999999991</v>
      </c>
      <c r="L67" s="201">
        <v>83.21</v>
      </c>
      <c r="M67" s="201">
        <v>27.27</v>
      </c>
      <c r="N67" s="201">
        <v>35.200000000000003</v>
      </c>
      <c r="O67" s="201">
        <v>0</v>
      </c>
      <c r="P67" s="201">
        <v>41.68</v>
      </c>
      <c r="Q67" s="201">
        <v>6.47</v>
      </c>
      <c r="R67" s="201">
        <v>6.27</v>
      </c>
      <c r="S67" s="201">
        <v>7.82</v>
      </c>
      <c r="T67" s="201">
        <v>0</v>
      </c>
      <c r="U67" s="201">
        <v>62.01</v>
      </c>
      <c r="V67" s="201">
        <v>3.62</v>
      </c>
      <c r="W67" s="201">
        <v>13.12</v>
      </c>
      <c r="X67" s="201">
        <v>43.92</v>
      </c>
      <c r="Y67" s="201">
        <v>0</v>
      </c>
      <c r="Z67">
        <v>0</v>
      </c>
      <c r="AA67" s="201">
        <v>8.51</v>
      </c>
      <c r="AB67" s="201">
        <v>0</v>
      </c>
      <c r="AC67" s="201">
        <v>0</v>
      </c>
      <c r="AD67" s="201">
        <v>0</v>
      </c>
      <c r="AE67" s="201">
        <v>54.95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75.25</v>
      </c>
      <c r="AQ67" s="201">
        <v>26.71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9.0399999999999991</v>
      </c>
      <c r="L68" s="201">
        <v>102.95</v>
      </c>
      <c r="M68" s="201">
        <v>27.27</v>
      </c>
      <c r="N68" s="201">
        <v>35.200000000000003</v>
      </c>
      <c r="O68" s="201">
        <v>0</v>
      </c>
      <c r="P68" s="201">
        <v>41.68</v>
      </c>
      <c r="Q68" s="201">
        <v>6.47</v>
      </c>
      <c r="R68" s="201">
        <v>6.27</v>
      </c>
      <c r="S68" s="201">
        <v>7.82</v>
      </c>
      <c r="T68" s="201">
        <v>0</v>
      </c>
      <c r="U68" s="201">
        <v>62.01</v>
      </c>
      <c r="V68" s="201">
        <v>3.62</v>
      </c>
      <c r="W68" s="201">
        <v>13.12</v>
      </c>
      <c r="X68" s="201">
        <v>43.92</v>
      </c>
      <c r="Y68" s="201">
        <v>0</v>
      </c>
      <c r="Z68">
        <v>0</v>
      </c>
      <c r="AA68" s="201">
        <v>8.51</v>
      </c>
      <c r="AB68" s="201">
        <v>0</v>
      </c>
      <c r="AC68" s="201">
        <v>0</v>
      </c>
      <c r="AD68" s="201">
        <v>0</v>
      </c>
      <c r="AE68" s="201">
        <v>54.95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75.25</v>
      </c>
      <c r="AQ68" s="201">
        <v>26.71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9.0399999999999991</v>
      </c>
      <c r="L69" s="201">
        <v>122.71</v>
      </c>
      <c r="M69" s="201">
        <v>27.27</v>
      </c>
      <c r="N69" s="201">
        <v>35.200000000000003</v>
      </c>
      <c r="O69" s="201">
        <v>0</v>
      </c>
      <c r="P69" s="201">
        <v>41.68</v>
      </c>
      <c r="Q69" s="201">
        <v>6.47</v>
      </c>
      <c r="R69" s="201">
        <v>4.96</v>
      </c>
      <c r="S69" s="201">
        <v>7.82</v>
      </c>
      <c r="T69" s="201">
        <v>0</v>
      </c>
      <c r="U69" s="201">
        <v>62.01</v>
      </c>
      <c r="V69" s="201">
        <v>3.62</v>
      </c>
      <c r="W69" s="201">
        <v>13.12</v>
      </c>
      <c r="X69" s="201">
        <v>43.92</v>
      </c>
      <c r="Y69" s="201">
        <v>0</v>
      </c>
      <c r="Z69">
        <v>0</v>
      </c>
      <c r="AA69" s="201">
        <v>8.51</v>
      </c>
      <c r="AB69" s="201">
        <v>0</v>
      </c>
      <c r="AC69" s="201">
        <v>0</v>
      </c>
      <c r="AD69" s="201">
        <v>0</v>
      </c>
      <c r="AE69" s="201">
        <v>54.95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75.25</v>
      </c>
      <c r="AQ69" s="201">
        <v>26.71</v>
      </c>
      <c r="AR69" s="201">
        <v>21.57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9.0399999999999991</v>
      </c>
      <c r="L70" s="201">
        <v>142.46</v>
      </c>
      <c r="M70" s="201">
        <v>27.27</v>
      </c>
      <c r="N70" s="201">
        <v>35.200000000000003</v>
      </c>
      <c r="O70" s="201">
        <v>0</v>
      </c>
      <c r="P70" s="201">
        <v>41.68</v>
      </c>
      <c r="Q70" s="201">
        <v>6.47</v>
      </c>
      <c r="R70" s="201">
        <v>6.27</v>
      </c>
      <c r="S70" s="201">
        <v>7.82</v>
      </c>
      <c r="T70" s="201">
        <v>0</v>
      </c>
      <c r="U70" s="201">
        <v>62.01</v>
      </c>
      <c r="V70" s="201">
        <v>3.62</v>
      </c>
      <c r="W70" s="201">
        <v>13.12</v>
      </c>
      <c r="X70" s="201">
        <v>43.92</v>
      </c>
      <c r="Y70" s="201">
        <v>0</v>
      </c>
      <c r="Z70">
        <v>0</v>
      </c>
      <c r="AA70" s="201">
        <v>8.51</v>
      </c>
      <c r="AB70" s="201">
        <v>0</v>
      </c>
      <c r="AC70" s="201">
        <v>0</v>
      </c>
      <c r="AD70" s="201">
        <v>0</v>
      </c>
      <c r="AE70" s="201">
        <v>54.95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75.25</v>
      </c>
      <c r="AQ70" s="201">
        <v>26.71</v>
      </c>
      <c r="AR70" s="201">
        <v>19.079999999999998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9.0399999999999991</v>
      </c>
      <c r="L71" s="201">
        <v>162.21</v>
      </c>
      <c r="M71" s="201">
        <v>27.27</v>
      </c>
      <c r="N71" s="201">
        <v>35.200000000000003</v>
      </c>
      <c r="O71" s="201">
        <v>0</v>
      </c>
      <c r="P71" s="201">
        <v>41.68</v>
      </c>
      <c r="Q71" s="201">
        <v>6.47</v>
      </c>
      <c r="R71" s="201">
        <v>6.27</v>
      </c>
      <c r="S71" s="201">
        <v>7.82</v>
      </c>
      <c r="T71" s="201">
        <v>0</v>
      </c>
      <c r="U71" s="201">
        <v>62.01</v>
      </c>
      <c r="V71" s="201">
        <v>3.62</v>
      </c>
      <c r="W71" s="201">
        <v>13.12</v>
      </c>
      <c r="X71" s="201">
        <v>43.92</v>
      </c>
      <c r="Y71" s="201">
        <v>0</v>
      </c>
      <c r="Z71">
        <v>0</v>
      </c>
      <c r="AA71" s="201">
        <v>8.51</v>
      </c>
      <c r="AB71" s="201">
        <v>0</v>
      </c>
      <c r="AC71" s="201">
        <v>0</v>
      </c>
      <c r="AD71" s="201">
        <v>0</v>
      </c>
      <c r="AE71" s="201">
        <v>54.95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75.25</v>
      </c>
      <c r="AQ71" s="201">
        <v>26.71</v>
      </c>
      <c r="AR71" s="201">
        <v>14.53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9.0399999999999991</v>
      </c>
      <c r="L72" s="201">
        <v>181.95</v>
      </c>
      <c r="M72" s="201">
        <v>27.27</v>
      </c>
      <c r="N72" s="201">
        <v>35.200000000000003</v>
      </c>
      <c r="O72" s="201">
        <v>0</v>
      </c>
      <c r="P72" s="201">
        <v>41.68</v>
      </c>
      <c r="Q72" s="201">
        <v>6.47</v>
      </c>
      <c r="R72" s="201">
        <v>6.27</v>
      </c>
      <c r="S72" s="201">
        <v>7.82</v>
      </c>
      <c r="T72" s="201">
        <v>0</v>
      </c>
      <c r="U72" s="201">
        <v>62.01</v>
      </c>
      <c r="V72" s="201">
        <v>3.62</v>
      </c>
      <c r="W72" s="201">
        <v>13.12</v>
      </c>
      <c r="X72" s="201">
        <v>43.92</v>
      </c>
      <c r="Y72" s="201">
        <v>0</v>
      </c>
      <c r="Z72">
        <v>0</v>
      </c>
      <c r="AA72" s="201">
        <v>8.51</v>
      </c>
      <c r="AB72" s="201">
        <v>0</v>
      </c>
      <c r="AC72" s="201">
        <v>0</v>
      </c>
      <c r="AD72" s="201">
        <v>0</v>
      </c>
      <c r="AE72" s="201">
        <v>54.95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75.25</v>
      </c>
      <c r="AQ72" s="201">
        <v>26.71</v>
      </c>
      <c r="AR72" s="201">
        <v>11.09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9.0399999999999991</v>
      </c>
      <c r="L73" s="201">
        <v>189.53</v>
      </c>
      <c r="M73" s="201">
        <v>27.27</v>
      </c>
      <c r="N73" s="201">
        <v>35.200000000000003</v>
      </c>
      <c r="O73" s="201">
        <v>0</v>
      </c>
      <c r="P73" s="201">
        <v>41.68</v>
      </c>
      <c r="Q73" s="201">
        <v>6.47</v>
      </c>
      <c r="R73" s="201">
        <v>6.27</v>
      </c>
      <c r="S73" s="201">
        <v>7.82</v>
      </c>
      <c r="T73" s="201">
        <v>0</v>
      </c>
      <c r="U73" s="201">
        <v>62.01</v>
      </c>
      <c r="V73" s="201">
        <v>3.62</v>
      </c>
      <c r="W73" s="201">
        <v>13.12</v>
      </c>
      <c r="X73" s="201">
        <v>43.92</v>
      </c>
      <c r="Y73" s="201">
        <v>0</v>
      </c>
      <c r="Z73">
        <v>0</v>
      </c>
      <c r="AA73" s="201">
        <v>8.51</v>
      </c>
      <c r="AB73" s="201">
        <v>0</v>
      </c>
      <c r="AC73" s="201">
        <v>0</v>
      </c>
      <c r="AD73" s="201">
        <v>0</v>
      </c>
      <c r="AE73" s="201">
        <v>54.95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75.25</v>
      </c>
      <c r="AQ73" s="201">
        <v>26.71</v>
      </c>
      <c r="AR73" s="201">
        <v>7.15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9.0399999999999991</v>
      </c>
      <c r="L74" s="201">
        <v>189.53</v>
      </c>
      <c r="M74" s="201">
        <v>27.27</v>
      </c>
      <c r="N74" s="201">
        <v>35.200000000000003</v>
      </c>
      <c r="O74" s="201">
        <v>0</v>
      </c>
      <c r="P74" s="201">
        <v>41.68</v>
      </c>
      <c r="Q74" s="201">
        <v>6.47</v>
      </c>
      <c r="R74" s="201">
        <v>6.27</v>
      </c>
      <c r="S74" s="201">
        <v>7.82</v>
      </c>
      <c r="T74" s="201">
        <v>0</v>
      </c>
      <c r="U74" s="201">
        <v>62.01</v>
      </c>
      <c r="V74" s="201">
        <v>3.62</v>
      </c>
      <c r="W74" s="201">
        <v>13.12</v>
      </c>
      <c r="X74" s="201">
        <v>43.92</v>
      </c>
      <c r="Y74" s="201">
        <v>0</v>
      </c>
      <c r="Z74">
        <v>0</v>
      </c>
      <c r="AA74" s="201">
        <v>8.51</v>
      </c>
      <c r="AB74" s="201">
        <v>0</v>
      </c>
      <c r="AC74" s="201">
        <v>0</v>
      </c>
      <c r="AD74" s="201">
        <v>0</v>
      </c>
      <c r="AE74" s="201">
        <v>54.95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75.25</v>
      </c>
      <c r="AQ74" s="201">
        <v>26.71</v>
      </c>
      <c r="AR74" s="201">
        <v>3.72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9.0399999999999991</v>
      </c>
      <c r="L75" s="201">
        <v>189.53</v>
      </c>
      <c r="M75" s="201">
        <v>28</v>
      </c>
      <c r="N75" s="201">
        <v>36.020000000000003</v>
      </c>
      <c r="O75" s="201">
        <v>0</v>
      </c>
      <c r="P75" s="201">
        <v>42.85</v>
      </c>
      <c r="Q75" s="201">
        <v>6.47</v>
      </c>
      <c r="R75" s="201">
        <v>6.28</v>
      </c>
      <c r="S75" s="201">
        <v>7.82</v>
      </c>
      <c r="T75" s="201">
        <v>0</v>
      </c>
      <c r="U75" s="201">
        <v>62.01</v>
      </c>
      <c r="V75" s="201">
        <v>3.62</v>
      </c>
      <c r="W75" s="201">
        <v>13.12</v>
      </c>
      <c r="X75" s="201">
        <v>41.94</v>
      </c>
      <c r="Y75" s="201">
        <v>0</v>
      </c>
      <c r="Z75">
        <v>0</v>
      </c>
      <c r="AA75" s="201">
        <v>8.51</v>
      </c>
      <c r="AB75" s="201">
        <v>0</v>
      </c>
      <c r="AC75" s="201">
        <v>0</v>
      </c>
      <c r="AD75" s="201">
        <v>0</v>
      </c>
      <c r="AE75" s="201">
        <v>55.91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75.25</v>
      </c>
      <c r="AQ75" s="201">
        <v>26.71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9.0399999999999991</v>
      </c>
      <c r="L76" s="201">
        <v>189.53</v>
      </c>
      <c r="M76" s="201">
        <v>28</v>
      </c>
      <c r="N76" s="201">
        <v>36.020000000000003</v>
      </c>
      <c r="O76" s="201">
        <v>0</v>
      </c>
      <c r="P76" s="201">
        <v>42.85</v>
      </c>
      <c r="Q76" s="201">
        <v>6.47</v>
      </c>
      <c r="R76" s="201">
        <v>6.28</v>
      </c>
      <c r="S76" s="201">
        <v>7.82</v>
      </c>
      <c r="T76" s="201">
        <v>0</v>
      </c>
      <c r="U76" s="201">
        <v>62.01</v>
      </c>
      <c r="V76" s="201">
        <v>3.62</v>
      </c>
      <c r="W76" s="201">
        <v>13.12</v>
      </c>
      <c r="X76" s="201">
        <v>41.94</v>
      </c>
      <c r="Y76" s="201">
        <v>0</v>
      </c>
      <c r="Z76">
        <v>0</v>
      </c>
      <c r="AA76" s="201">
        <v>8.51</v>
      </c>
      <c r="AB76" s="201">
        <v>0</v>
      </c>
      <c r="AC76" s="201">
        <v>0</v>
      </c>
      <c r="AD76" s="201">
        <v>0</v>
      </c>
      <c r="AE76" s="201">
        <v>55.91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75.25</v>
      </c>
      <c r="AQ76" s="201">
        <v>26.71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9.0399999999999991</v>
      </c>
      <c r="L77" s="201">
        <v>173.21</v>
      </c>
      <c r="M77" s="201">
        <v>28</v>
      </c>
      <c r="N77" s="201">
        <v>36.020000000000003</v>
      </c>
      <c r="O77" s="201">
        <v>0</v>
      </c>
      <c r="P77" s="201">
        <v>42.85</v>
      </c>
      <c r="Q77" s="201">
        <v>6.47</v>
      </c>
      <c r="R77" s="201">
        <v>6.28</v>
      </c>
      <c r="S77" s="201">
        <v>7.82</v>
      </c>
      <c r="T77" s="201">
        <v>0</v>
      </c>
      <c r="U77" s="201">
        <v>62.01</v>
      </c>
      <c r="V77" s="201">
        <v>3.62</v>
      </c>
      <c r="W77" s="201">
        <v>13.12</v>
      </c>
      <c r="X77" s="201">
        <v>41.94</v>
      </c>
      <c r="Y77" s="201">
        <v>0</v>
      </c>
      <c r="Z77">
        <v>0</v>
      </c>
      <c r="AA77" s="201">
        <v>8.51</v>
      </c>
      <c r="AB77" s="201">
        <v>0</v>
      </c>
      <c r="AC77" s="201">
        <v>0</v>
      </c>
      <c r="AD77" s="201">
        <v>0</v>
      </c>
      <c r="AE77" s="201">
        <v>55.91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75.25</v>
      </c>
      <c r="AQ77" s="201">
        <v>26.71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173.21</v>
      </c>
      <c r="M78" s="201">
        <v>28</v>
      </c>
      <c r="N78" s="201">
        <v>36.020000000000003</v>
      </c>
      <c r="O78" s="201">
        <v>0</v>
      </c>
      <c r="P78" s="201">
        <v>42.85</v>
      </c>
      <c r="Q78" s="201">
        <v>6.47</v>
      </c>
      <c r="R78" s="201">
        <v>6.28</v>
      </c>
      <c r="S78" s="201">
        <v>7.82</v>
      </c>
      <c r="T78" s="201">
        <v>0</v>
      </c>
      <c r="U78" s="201">
        <v>62.01</v>
      </c>
      <c r="V78" s="201">
        <v>3.62</v>
      </c>
      <c r="W78" s="201">
        <v>13.12</v>
      </c>
      <c r="X78" s="201">
        <v>41.94</v>
      </c>
      <c r="Y78" s="201">
        <v>0</v>
      </c>
      <c r="Z78">
        <v>0</v>
      </c>
      <c r="AA78" s="201">
        <v>8.81</v>
      </c>
      <c r="AB78" s="201">
        <v>0</v>
      </c>
      <c r="AC78" s="201">
        <v>0</v>
      </c>
      <c r="AD78" s="201">
        <v>0</v>
      </c>
      <c r="AE78" s="201">
        <v>55.91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75.25</v>
      </c>
      <c r="AQ78" s="201">
        <v>26.71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9.0399999999999991</v>
      </c>
      <c r="L79" s="201">
        <v>189.53</v>
      </c>
      <c r="M79" s="201">
        <v>28</v>
      </c>
      <c r="N79" s="201">
        <v>36.020000000000003</v>
      </c>
      <c r="O79" s="201">
        <v>0</v>
      </c>
      <c r="P79" s="201">
        <v>42.85</v>
      </c>
      <c r="Q79" s="201">
        <v>6.47</v>
      </c>
      <c r="R79" s="201">
        <v>6.28</v>
      </c>
      <c r="S79" s="201">
        <v>7.82</v>
      </c>
      <c r="T79" s="201">
        <v>0</v>
      </c>
      <c r="U79" s="201">
        <v>62.01</v>
      </c>
      <c r="V79" s="201">
        <v>3.62</v>
      </c>
      <c r="W79" s="201">
        <v>13.12</v>
      </c>
      <c r="X79" s="201">
        <v>41.94</v>
      </c>
      <c r="Y79" s="201">
        <v>0</v>
      </c>
      <c r="Z79">
        <v>0</v>
      </c>
      <c r="AA79" s="201">
        <v>8.81</v>
      </c>
      <c r="AB79" s="201">
        <v>0</v>
      </c>
      <c r="AC79" s="201">
        <v>0</v>
      </c>
      <c r="AD79" s="201">
        <v>0</v>
      </c>
      <c r="AE79" s="201">
        <v>55.91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75.25</v>
      </c>
      <c r="AQ79" s="201">
        <v>26.71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189.53</v>
      </c>
      <c r="M80" s="201">
        <v>28</v>
      </c>
      <c r="N80" s="201">
        <v>36.020000000000003</v>
      </c>
      <c r="O80" s="201">
        <v>0</v>
      </c>
      <c r="P80" s="201">
        <v>42.85</v>
      </c>
      <c r="Q80" s="201">
        <v>6.47</v>
      </c>
      <c r="R80" s="201">
        <v>6.28</v>
      </c>
      <c r="S80" s="201">
        <v>7.82</v>
      </c>
      <c r="T80" s="201">
        <v>0</v>
      </c>
      <c r="U80" s="201">
        <v>62.01</v>
      </c>
      <c r="V80" s="201">
        <v>3.62</v>
      </c>
      <c r="W80" s="201">
        <v>13.12</v>
      </c>
      <c r="X80" s="201">
        <v>41.94</v>
      </c>
      <c r="Y80" s="201">
        <v>0</v>
      </c>
      <c r="Z80">
        <v>0</v>
      </c>
      <c r="AA80" s="201">
        <v>8.81</v>
      </c>
      <c r="AB80" s="201">
        <v>0</v>
      </c>
      <c r="AC80" s="201">
        <v>0</v>
      </c>
      <c r="AD80" s="201">
        <v>0</v>
      </c>
      <c r="AE80" s="201">
        <v>55.91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70</v>
      </c>
      <c r="AN80" s="201">
        <v>0</v>
      </c>
      <c r="AO80">
        <v>0</v>
      </c>
      <c r="AP80" s="201">
        <v>75.25</v>
      </c>
      <c r="AQ80" s="201">
        <v>26.71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9.0399999999999991</v>
      </c>
      <c r="L81" s="201">
        <v>189.53</v>
      </c>
      <c r="M81" s="201">
        <v>28</v>
      </c>
      <c r="N81" s="201">
        <v>36.020000000000003</v>
      </c>
      <c r="O81" s="201">
        <v>0</v>
      </c>
      <c r="P81" s="201">
        <v>42.85</v>
      </c>
      <c r="Q81" s="201">
        <v>6.47</v>
      </c>
      <c r="R81" s="201">
        <v>6.28</v>
      </c>
      <c r="S81" s="201">
        <v>7.82</v>
      </c>
      <c r="T81" s="201">
        <v>0</v>
      </c>
      <c r="U81" s="201">
        <v>62.01</v>
      </c>
      <c r="V81" s="201">
        <v>3.62</v>
      </c>
      <c r="W81" s="201">
        <v>13.12</v>
      </c>
      <c r="X81" s="201">
        <v>41.94</v>
      </c>
      <c r="Y81" s="201">
        <v>0</v>
      </c>
      <c r="Z81">
        <v>0</v>
      </c>
      <c r="AA81" s="201">
        <v>8.81</v>
      </c>
      <c r="AB81" s="201">
        <v>0</v>
      </c>
      <c r="AC81" s="201">
        <v>0</v>
      </c>
      <c r="AD81" s="201">
        <v>0</v>
      </c>
      <c r="AE81" s="201">
        <v>55.91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70</v>
      </c>
      <c r="AN81" s="201">
        <v>0</v>
      </c>
      <c r="AO81">
        <v>0</v>
      </c>
      <c r="AP81" s="201">
        <v>75.25</v>
      </c>
      <c r="AQ81" s="201">
        <v>26.71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9.0399999999999991</v>
      </c>
      <c r="L82" s="201">
        <v>189.53</v>
      </c>
      <c r="M82" s="201">
        <v>28</v>
      </c>
      <c r="N82" s="201">
        <v>36.020000000000003</v>
      </c>
      <c r="O82" s="201">
        <v>0</v>
      </c>
      <c r="P82" s="201">
        <v>42.85</v>
      </c>
      <c r="Q82" s="201">
        <v>6.47</v>
      </c>
      <c r="R82" s="201">
        <v>6.28</v>
      </c>
      <c r="S82" s="201">
        <v>7.82</v>
      </c>
      <c r="T82" s="201">
        <v>0</v>
      </c>
      <c r="U82" s="201">
        <v>62.01</v>
      </c>
      <c r="V82" s="201">
        <v>3.62</v>
      </c>
      <c r="W82" s="201">
        <v>13.12</v>
      </c>
      <c r="X82" s="201">
        <v>41.94</v>
      </c>
      <c r="Y82" s="201">
        <v>0</v>
      </c>
      <c r="Z82">
        <v>0</v>
      </c>
      <c r="AA82" s="201">
        <v>8.81</v>
      </c>
      <c r="AB82" s="201">
        <v>0</v>
      </c>
      <c r="AC82" s="201">
        <v>0</v>
      </c>
      <c r="AD82" s="201">
        <v>0</v>
      </c>
      <c r="AE82" s="201">
        <v>55.91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70</v>
      </c>
      <c r="AN82" s="201">
        <v>0</v>
      </c>
      <c r="AO82">
        <v>0</v>
      </c>
      <c r="AP82" s="201">
        <v>75.25</v>
      </c>
      <c r="AQ82" s="201">
        <v>26.71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9.0399999999999991</v>
      </c>
      <c r="L83" s="201">
        <v>189.53</v>
      </c>
      <c r="M83" s="201">
        <v>28</v>
      </c>
      <c r="N83" s="201">
        <v>36.020000000000003</v>
      </c>
      <c r="O83" s="201">
        <v>0</v>
      </c>
      <c r="P83" s="201">
        <v>42.85</v>
      </c>
      <c r="Q83" s="201">
        <v>6.47</v>
      </c>
      <c r="R83" s="201">
        <v>6.28</v>
      </c>
      <c r="S83" s="201">
        <v>7.82</v>
      </c>
      <c r="T83" s="201">
        <v>0</v>
      </c>
      <c r="U83" s="201">
        <v>62.01</v>
      </c>
      <c r="V83" s="201">
        <v>3.62</v>
      </c>
      <c r="W83" s="201">
        <v>13.12</v>
      </c>
      <c r="X83" s="201">
        <v>41.94</v>
      </c>
      <c r="Y83" s="201">
        <v>0</v>
      </c>
      <c r="Z83">
        <v>0</v>
      </c>
      <c r="AA83" s="201">
        <v>9.1199999999999992</v>
      </c>
      <c r="AB83" s="201">
        <v>0</v>
      </c>
      <c r="AC83" s="201">
        <v>0</v>
      </c>
      <c r="AD83" s="201">
        <v>0</v>
      </c>
      <c r="AE83" s="201">
        <v>55.91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70</v>
      </c>
      <c r="AN83" s="201">
        <v>0</v>
      </c>
      <c r="AO83">
        <v>0</v>
      </c>
      <c r="AP83" s="201">
        <v>75.25</v>
      </c>
      <c r="AQ83" s="201">
        <v>26.71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9.0399999999999991</v>
      </c>
      <c r="L84" s="201">
        <v>189.53</v>
      </c>
      <c r="M84" s="201">
        <v>28</v>
      </c>
      <c r="N84" s="201">
        <v>36.020000000000003</v>
      </c>
      <c r="O84" s="201">
        <v>0</v>
      </c>
      <c r="P84" s="201">
        <v>42.85</v>
      </c>
      <c r="Q84" s="201">
        <v>6.47</v>
      </c>
      <c r="R84" s="201">
        <v>6.28</v>
      </c>
      <c r="S84" s="201">
        <v>7.82</v>
      </c>
      <c r="T84" s="201">
        <v>0</v>
      </c>
      <c r="U84" s="201">
        <v>62.01</v>
      </c>
      <c r="V84" s="201">
        <v>3.62</v>
      </c>
      <c r="W84" s="201">
        <v>13.12</v>
      </c>
      <c r="X84" s="201">
        <v>41.94</v>
      </c>
      <c r="Y84" s="201">
        <v>0</v>
      </c>
      <c r="Z84">
        <v>0</v>
      </c>
      <c r="AA84" s="201">
        <v>9.1199999999999992</v>
      </c>
      <c r="AB84" s="201">
        <v>0</v>
      </c>
      <c r="AC84" s="201">
        <v>0</v>
      </c>
      <c r="AD84" s="201">
        <v>0</v>
      </c>
      <c r="AE84" s="201">
        <v>55.91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70</v>
      </c>
      <c r="AN84" s="201">
        <v>0</v>
      </c>
      <c r="AO84">
        <v>0</v>
      </c>
      <c r="AP84" s="201">
        <v>75.25</v>
      </c>
      <c r="AQ84" s="201">
        <v>26.71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9.0399999999999991</v>
      </c>
      <c r="L85" s="201">
        <v>217.19</v>
      </c>
      <c r="M85" s="201">
        <v>28</v>
      </c>
      <c r="N85" s="201">
        <v>36.020000000000003</v>
      </c>
      <c r="O85" s="201">
        <v>0</v>
      </c>
      <c r="P85" s="201">
        <v>42.85</v>
      </c>
      <c r="Q85" s="201">
        <v>6.47</v>
      </c>
      <c r="R85" s="201">
        <v>6.28</v>
      </c>
      <c r="S85" s="201">
        <v>7.82</v>
      </c>
      <c r="T85" s="201">
        <v>0</v>
      </c>
      <c r="U85" s="201">
        <v>62.01</v>
      </c>
      <c r="V85" s="201">
        <v>3.5</v>
      </c>
      <c r="W85" s="201">
        <v>13.12</v>
      </c>
      <c r="X85" s="201">
        <v>41.94</v>
      </c>
      <c r="Y85" s="201">
        <v>0</v>
      </c>
      <c r="Z85">
        <v>0</v>
      </c>
      <c r="AA85" s="201">
        <v>9.1199999999999992</v>
      </c>
      <c r="AB85" s="201">
        <v>0</v>
      </c>
      <c r="AC85" s="201">
        <v>0</v>
      </c>
      <c r="AD85" s="201">
        <v>0</v>
      </c>
      <c r="AE85" s="201">
        <v>55.91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70</v>
      </c>
      <c r="AN85" s="201">
        <v>0</v>
      </c>
      <c r="AO85">
        <v>0</v>
      </c>
      <c r="AP85" s="201">
        <v>75.25</v>
      </c>
      <c r="AQ85" s="201">
        <v>26.71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9.0399999999999991</v>
      </c>
      <c r="L86" s="201">
        <v>221.46</v>
      </c>
      <c r="M86" s="201">
        <v>28</v>
      </c>
      <c r="N86" s="201">
        <v>36.020000000000003</v>
      </c>
      <c r="O86" s="201">
        <v>0</v>
      </c>
      <c r="P86" s="201">
        <v>42.85</v>
      </c>
      <c r="Q86" s="201">
        <v>6.47</v>
      </c>
      <c r="R86" s="201">
        <v>6.28</v>
      </c>
      <c r="S86" s="201">
        <v>7.82</v>
      </c>
      <c r="T86" s="201">
        <v>0</v>
      </c>
      <c r="U86" s="201">
        <v>62.01</v>
      </c>
      <c r="V86" s="201">
        <v>3.5</v>
      </c>
      <c r="W86" s="201">
        <v>13.12</v>
      </c>
      <c r="X86" s="201">
        <v>41.94</v>
      </c>
      <c r="Y86" s="201">
        <v>0</v>
      </c>
      <c r="Z86">
        <v>0</v>
      </c>
      <c r="AA86" s="201">
        <v>9.1199999999999992</v>
      </c>
      <c r="AB86" s="201">
        <v>0</v>
      </c>
      <c r="AC86" s="201">
        <v>0</v>
      </c>
      <c r="AD86" s="201">
        <v>0</v>
      </c>
      <c r="AE86" s="201">
        <v>55.91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70</v>
      </c>
      <c r="AN86" s="201">
        <v>0</v>
      </c>
      <c r="AO86">
        <v>0</v>
      </c>
      <c r="AP86" s="201">
        <v>75.25</v>
      </c>
      <c r="AQ86" s="201">
        <v>26.71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9.0399999999999991</v>
      </c>
      <c r="L87" s="201">
        <v>231.34</v>
      </c>
      <c r="M87" s="201">
        <v>28</v>
      </c>
      <c r="N87" s="201">
        <v>36.020000000000003</v>
      </c>
      <c r="O87" s="201">
        <v>0</v>
      </c>
      <c r="P87" s="201">
        <v>42.85</v>
      </c>
      <c r="Q87" s="201">
        <v>6.47</v>
      </c>
      <c r="R87" s="201">
        <v>6.28</v>
      </c>
      <c r="S87" s="201">
        <v>7.82</v>
      </c>
      <c r="T87" s="201">
        <v>0</v>
      </c>
      <c r="U87" s="201">
        <v>62.01</v>
      </c>
      <c r="V87" s="201">
        <v>3.5</v>
      </c>
      <c r="W87" s="201">
        <v>13.12</v>
      </c>
      <c r="X87" s="201">
        <v>41.94</v>
      </c>
      <c r="Y87" s="201">
        <v>0</v>
      </c>
      <c r="Z87">
        <v>0</v>
      </c>
      <c r="AA87" s="201">
        <v>9.1199999999999992</v>
      </c>
      <c r="AB87" s="201">
        <v>0</v>
      </c>
      <c r="AC87" s="201">
        <v>0</v>
      </c>
      <c r="AD87" s="201">
        <v>0</v>
      </c>
      <c r="AE87" s="201">
        <v>55.91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70</v>
      </c>
      <c r="AN87" s="201">
        <v>0</v>
      </c>
      <c r="AO87">
        <v>0</v>
      </c>
      <c r="AP87" s="201">
        <v>75.25</v>
      </c>
      <c r="AQ87" s="201">
        <v>26.71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11.5</v>
      </c>
      <c r="E88" s="201">
        <v>0</v>
      </c>
      <c r="F88" s="201">
        <v>0</v>
      </c>
      <c r="G88" s="201">
        <v>18.649999999999999</v>
      </c>
      <c r="H88" s="201">
        <v>0</v>
      </c>
      <c r="I88" s="201">
        <v>0</v>
      </c>
      <c r="J88" s="201">
        <v>20.27</v>
      </c>
      <c r="K88" s="201">
        <v>9.0399999999999991</v>
      </c>
      <c r="L88" s="201">
        <v>231.34</v>
      </c>
      <c r="M88" s="201">
        <v>28</v>
      </c>
      <c r="N88" s="201">
        <v>36.020000000000003</v>
      </c>
      <c r="O88" s="201">
        <v>0</v>
      </c>
      <c r="P88" s="201">
        <v>42.85</v>
      </c>
      <c r="Q88" s="201">
        <v>6.47</v>
      </c>
      <c r="R88" s="201">
        <v>6.28</v>
      </c>
      <c r="S88" s="201">
        <v>7.82</v>
      </c>
      <c r="T88" s="201">
        <v>0</v>
      </c>
      <c r="U88" s="201">
        <v>62.01</v>
      </c>
      <c r="V88" s="201">
        <v>3.5</v>
      </c>
      <c r="W88" s="201">
        <v>13.12</v>
      </c>
      <c r="X88" s="201">
        <v>41.94</v>
      </c>
      <c r="Y88" s="201">
        <v>0</v>
      </c>
      <c r="Z88">
        <v>0</v>
      </c>
      <c r="AA88" s="201">
        <v>9.1199999999999992</v>
      </c>
      <c r="AB88" s="201">
        <v>0</v>
      </c>
      <c r="AC88" s="201">
        <v>0</v>
      </c>
      <c r="AD88" s="201">
        <v>0</v>
      </c>
      <c r="AE88" s="201">
        <v>55.91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70</v>
      </c>
      <c r="AN88" s="201">
        <v>0</v>
      </c>
      <c r="AO88">
        <v>0</v>
      </c>
      <c r="AP88" s="201">
        <v>75.25</v>
      </c>
      <c r="AQ88" s="201">
        <v>26.71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11.5</v>
      </c>
      <c r="E89" s="201">
        <v>0</v>
      </c>
      <c r="F89" s="201">
        <v>0</v>
      </c>
      <c r="G89" s="201">
        <v>18.649999999999999</v>
      </c>
      <c r="H89" s="201">
        <v>0</v>
      </c>
      <c r="I89" s="201">
        <v>0</v>
      </c>
      <c r="J89" s="201">
        <v>21.1</v>
      </c>
      <c r="K89" s="201">
        <v>9.0399999999999991</v>
      </c>
      <c r="L89" s="201">
        <v>241.21</v>
      </c>
      <c r="M89" s="201">
        <v>28</v>
      </c>
      <c r="N89" s="201">
        <v>36.020000000000003</v>
      </c>
      <c r="O89" s="201">
        <v>0</v>
      </c>
      <c r="P89" s="201">
        <v>42.85</v>
      </c>
      <c r="Q89" s="201">
        <v>6.47</v>
      </c>
      <c r="R89" s="201">
        <v>6.28</v>
      </c>
      <c r="S89" s="201">
        <v>7.82</v>
      </c>
      <c r="T89" s="201">
        <v>0</v>
      </c>
      <c r="U89" s="201">
        <v>62.01</v>
      </c>
      <c r="V89" s="201">
        <v>3.5</v>
      </c>
      <c r="W89" s="201">
        <v>13.12</v>
      </c>
      <c r="X89" s="201">
        <v>41.94</v>
      </c>
      <c r="Y89" s="201">
        <v>0</v>
      </c>
      <c r="Z89">
        <v>0</v>
      </c>
      <c r="AA89" s="201">
        <v>9.1199999999999992</v>
      </c>
      <c r="AB89" s="201">
        <v>0</v>
      </c>
      <c r="AC89" s="201">
        <v>0</v>
      </c>
      <c r="AD89" s="201">
        <v>0</v>
      </c>
      <c r="AE89" s="201">
        <v>55.91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70</v>
      </c>
      <c r="AN89" s="201">
        <v>0</v>
      </c>
      <c r="AO89">
        <v>0</v>
      </c>
      <c r="AP89" s="201">
        <v>75.25</v>
      </c>
      <c r="AQ89" s="201">
        <v>26.71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11.5</v>
      </c>
      <c r="E90" s="201">
        <v>0</v>
      </c>
      <c r="F90" s="201">
        <v>0</v>
      </c>
      <c r="G90" s="201">
        <v>18.649999999999999</v>
      </c>
      <c r="H90" s="201">
        <v>0</v>
      </c>
      <c r="I90" s="201">
        <v>0</v>
      </c>
      <c r="J90" s="201">
        <v>21.1</v>
      </c>
      <c r="K90" s="201">
        <v>9.0399999999999991</v>
      </c>
      <c r="L90" s="201">
        <v>241.21</v>
      </c>
      <c r="M90" s="201">
        <v>28</v>
      </c>
      <c r="N90" s="201">
        <v>36.020000000000003</v>
      </c>
      <c r="O90" s="201">
        <v>0</v>
      </c>
      <c r="P90" s="201">
        <v>42.85</v>
      </c>
      <c r="Q90" s="201">
        <v>6.47</v>
      </c>
      <c r="R90" s="201">
        <v>6.28</v>
      </c>
      <c r="S90" s="201">
        <v>7.82</v>
      </c>
      <c r="T90" s="201">
        <v>0</v>
      </c>
      <c r="U90" s="201">
        <v>62.01</v>
      </c>
      <c r="V90" s="201">
        <v>3.5</v>
      </c>
      <c r="W90" s="201">
        <v>13.12</v>
      </c>
      <c r="X90" s="201">
        <v>41.94</v>
      </c>
      <c r="Y90" s="201">
        <v>0</v>
      </c>
      <c r="Z90">
        <v>0</v>
      </c>
      <c r="AA90" s="201">
        <v>9.1199999999999992</v>
      </c>
      <c r="AB90" s="201">
        <v>0</v>
      </c>
      <c r="AC90" s="201">
        <v>0</v>
      </c>
      <c r="AD90" s="201">
        <v>0</v>
      </c>
      <c r="AE90" s="201">
        <v>55.91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70</v>
      </c>
      <c r="AN90" s="201">
        <v>0</v>
      </c>
      <c r="AO90">
        <v>0</v>
      </c>
      <c r="AP90" s="201">
        <v>75.25</v>
      </c>
      <c r="AQ90" s="201">
        <v>26.71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11.5</v>
      </c>
      <c r="E91" s="201">
        <v>0</v>
      </c>
      <c r="F91" s="201">
        <v>0</v>
      </c>
      <c r="G91" s="201">
        <v>18.649999999999999</v>
      </c>
      <c r="H91" s="201">
        <v>0</v>
      </c>
      <c r="I91" s="201">
        <v>0</v>
      </c>
      <c r="J91" s="201">
        <v>21.1</v>
      </c>
      <c r="K91" s="201">
        <v>9.0399999999999991</v>
      </c>
      <c r="L91" s="201">
        <v>251.08</v>
      </c>
      <c r="M91" s="201">
        <v>28</v>
      </c>
      <c r="N91" s="201">
        <v>36.020000000000003</v>
      </c>
      <c r="O91" s="201">
        <v>0</v>
      </c>
      <c r="P91" s="201">
        <v>42.85</v>
      </c>
      <c r="Q91" s="201">
        <v>6.47</v>
      </c>
      <c r="R91" s="201">
        <v>6.28</v>
      </c>
      <c r="S91" s="201">
        <v>7.82</v>
      </c>
      <c r="T91" s="201">
        <v>0</v>
      </c>
      <c r="U91" s="201">
        <v>62.01</v>
      </c>
      <c r="V91" s="201">
        <v>3.5</v>
      </c>
      <c r="W91" s="201">
        <v>13.12</v>
      </c>
      <c r="X91" s="201">
        <v>41.94</v>
      </c>
      <c r="Y91" s="201">
        <v>0</v>
      </c>
      <c r="Z91">
        <v>0</v>
      </c>
      <c r="AA91" s="201">
        <v>9.1199999999999992</v>
      </c>
      <c r="AB91" s="201">
        <v>0</v>
      </c>
      <c r="AC91" s="201">
        <v>0</v>
      </c>
      <c r="AD91" s="201">
        <v>0</v>
      </c>
      <c r="AE91" s="201">
        <v>55.91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70</v>
      </c>
      <c r="AN91" s="201">
        <v>0</v>
      </c>
      <c r="AO91">
        <v>0</v>
      </c>
      <c r="AP91" s="201">
        <v>75.25</v>
      </c>
      <c r="AQ91" s="201">
        <v>26.71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11.5</v>
      </c>
      <c r="E92" s="201">
        <v>0</v>
      </c>
      <c r="F92" s="201">
        <v>0</v>
      </c>
      <c r="G92" s="201">
        <v>18.649999999999999</v>
      </c>
      <c r="H92" s="201">
        <v>0</v>
      </c>
      <c r="I92" s="201">
        <v>0</v>
      </c>
      <c r="J92" s="201">
        <v>21.24</v>
      </c>
      <c r="K92" s="201">
        <v>9.0399999999999991</v>
      </c>
      <c r="L92" s="201">
        <v>251.08</v>
      </c>
      <c r="M92" s="201">
        <v>28</v>
      </c>
      <c r="N92" s="201">
        <v>36.020000000000003</v>
      </c>
      <c r="O92" s="201">
        <v>0</v>
      </c>
      <c r="P92" s="201">
        <v>42.85</v>
      </c>
      <c r="Q92" s="201">
        <v>6.47</v>
      </c>
      <c r="R92" s="201">
        <v>6.28</v>
      </c>
      <c r="S92" s="201">
        <v>7.82</v>
      </c>
      <c r="T92" s="201">
        <v>0</v>
      </c>
      <c r="U92" s="201">
        <v>62.01</v>
      </c>
      <c r="V92" s="201">
        <v>3.5</v>
      </c>
      <c r="W92" s="201">
        <v>13.12</v>
      </c>
      <c r="X92" s="201">
        <v>41.94</v>
      </c>
      <c r="Y92" s="201">
        <v>0</v>
      </c>
      <c r="Z92">
        <v>0</v>
      </c>
      <c r="AA92" s="201">
        <v>9.1199999999999992</v>
      </c>
      <c r="AB92" s="201">
        <v>0</v>
      </c>
      <c r="AC92" s="201">
        <v>0</v>
      </c>
      <c r="AD92" s="201">
        <v>0</v>
      </c>
      <c r="AE92" s="201">
        <v>55.91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70</v>
      </c>
      <c r="AN92" s="201">
        <v>0</v>
      </c>
      <c r="AO92">
        <v>0</v>
      </c>
      <c r="AP92" s="201">
        <v>75.25</v>
      </c>
      <c r="AQ92" s="201">
        <v>26.71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11.5</v>
      </c>
      <c r="E93" s="201">
        <v>0</v>
      </c>
      <c r="F93" s="201">
        <v>0</v>
      </c>
      <c r="G93" s="201">
        <v>18.649999999999999</v>
      </c>
      <c r="H93" s="201">
        <v>0</v>
      </c>
      <c r="I93" s="201">
        <v>0</v>
      </c>
      <c r="J93" s="201">
        <v>21.24</v>
      </c>
      <c r="K93" s="201">
        <v>9.0399999999999991</v>
      </c>
      <c r="L93" s="201">
        <v>260.95999999999998</v>
      </c>
      <c r="M93" s="201">
        <v>28</v>
      </c>
      <c r="N93" s="201">
        <v>36.020000000000003</v>
      </c>
      <c r="O93" s="201">
        <v>0</v>
      </c>
      <c r="P93" s="201">
        <v>42.85</v>
      </c>
      <c r="Q93" s="201">
        <v>6.47</v>
      </c>
      <c r="R93" s="201">
        <v>6.28</v>
      </c>
      <c r="S93" s="201">
        <v>7.82</v>
      </c>
      <c r="T93" s="201">
        <v>0</v>
      </c>
      <c r="U93" s="201">
        <v>62.01</v>
      </c>
      <c r="V93" s="201">
        <v>3.5</v>
      </c>
      <c r="W93" s="201">
        <v>13.12</v>
      </c>
      <c r="X93" s="201">
        <v>41.94</v>
      </c>
      <c r="Y93" s="201">
        <v>0</v>
      </c>
      <c r="Z93">
        <v>0</v>
      </c>
      <c r="AA93" s="201">
        <v>9.42</v>
      </c>
      <c r="AB93" s="201">
        <v>0</v>
      </c>
      <c r="AC93" s="201">
        <v>0</v>
      </c>
      <c r="AD93" s="201">
        <v>0</v>
      </c>
      <c r="AE93" s="201">
        <v>55.91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200</v>
      </c>
      <c r="AN93" s="201">
        <v>0</v>
      </c>
      <c r="AO93">
        <v>0</v>
      </c>
      <c r="AP93" s="201">
        <v>75.25</v>
      </c>
      <c r="AQ93" s="201">
        <v>26.71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11.5</v>
      </c>
      <c r="E94" s="201">
        <v>0</v>
      </c>
      <c r="F94" s="201">
        <v>0</v>
      </c>
      <c r="G94" s="201">
        <v>18.649999999999999</v>
      </c>
      <c r="H94" s="201">
        <v>0</v>
      </c>
      <c r="I94" s="201">
        <v>0</v>
      </c>
      <c r="J94" s="201">
        <v>21.24</v>
      </c>
      <c r="K94" s="201">
        <v>9.0399999999999991</v>
      </c>
      <c r="L94" s="201">
        <v>260.95999999999998</v>
      </c>
      <c r="M94" s="201">
        <v>28</v>
      </c>
      <c r="N94" s="201">
        <v>36.020000000000003</v>
      </c>
      <c r="O94" s="201">
        <v>0</v>
      </c>
      <c r="P94" s="201">
        <v>42.85</v>
      </c>
      <c r="Q94" s="201">
        <v>6.47</v>
      </c>
      <c r="R94" s="201">
        <v>6.28</v>
      </c>
      <c r="S94" s="201">
        <v>7.82</v>
      </c>
      <c r="T94" s="201">
        <v>0</v>
      </c>
      <c r="U94" s="201">
        <v>62.01</v>
      </c>
      <c r="V94" s="201">
        <v>3.5</v>
      </c>
      <c r="W94" s="201">
        <v>13.12</v>
      </c>
      <c r="X94" s="201">
        <v>41.94</v>
      </c>
      <c r="Y94" s="201">
        <v>0</v>
      </c>
      <c r="Z94">
        <v>0</v>
      </c>
      <c r="AA94" s="201">
        <v>9.42</v>
      </c>
      <c r="AB94" s="201">
        <v>0</v>
      </c>
      <c r="AC94" s="201">
        <v>0</v>
      </c>
      <c r="AD94" s="201">
        <v>0</v>
      </c>
      <c r="AE94" s="201">
        <v>55.91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200</v>
      </c>
      <c r="AN94" s="201">
        <v>0</v>
      </c>
      <c r="AO94">
        <v>0</v>
      </c>
      <c r="AP94" s="201">
        <v>75.25</v>
      </c>
      <c r="AQ94" s="201">
        <v>26.71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11.5</v>
      </c>
      <c r="E95" s="201">
        <v>0</v>
      </c>
      <c r="F95" s="201">
        <v>0</v>
      </c>
      <c r="G95" s="201">
        <v>18.649999999999999</v>
      </c>
      <c r="H95" s="201">
        <v>0</v>
      </c>
      <c r="I95" s="201">
        <v>0</v>
      </c>
      <c r="J95" s="201">
        <v>21.24</v>
      </c>
      <c r="K95" s="201">
        <v>9.0399999999999991</v>
      </c>
      <c r="L95" s="201">
        <v>270.83</v>
      </c>
      <c r="M95" s="201">
        <v>28</v>
      </c>
      <c r="N95" s="201">
        <v>36.020000000000003</v>
      </c>
      <c r="O95" s="201">
        <v>0</v>
      </c>
      <c r="P95" s="201">
        <v>42.85</v>
      </c>
      <c r="Q95" s="201">
        <v>6.47</v>
      </c>
      <c r="R95" s="201">
        <v>6.28</v>
      </c>
      <c r="S95" s="201">
        <v>7.82</v>
      </c>
      <c r="T95" s="201">
        <v>0</v>
      </c>
      <c r="U95" s="201">
        <v>62.01</v>
      </c>
      <c r="V95" s="201">
        <v>3.5</v>
      </c>
      <c r="W95" s="201">
        <v>13.12</v>
      </c>
      <c r="X95" s="201">
        <v>41.94</v>
      </c>
      <c r="Y95" s="201">
        <v>0</v>
      </c>
      <c r="Z95">
        <v>0</v>
      </c>
      <c r="AA95" s="201">
        <v>9.42</v>
      </c>
      <c r="AB95" s="201">
        <v>0</v>
      </c>
      <c r="AC95" s="201">
        <v>0</v>
      </c>
      <c r="AD95" s="201">
        <v>0</v>
      </c>
      <c r="AE95" s="201">
        <v>55.91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200</v>
      </c>
      <c r="AN95" s="201">
        <v>0</v>
      </c>
      <c r="AO95">
        <v>0</v>
      </c>
      <c r="AP95" s="201">
        <v>75.25</v>
      </c>
      <c r="AQ95" s="201">
        <v>26.71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11.5</v>
      </c>
      <c r="E96" s="201">
        <v>0</v>
      </c>
      <c r="F96" s="201">
        <v>0</v>
      </c>
      <c r="G96" s="201">
        <v>18.649999999999999</v>
      </c>
      <c r="H96" s="201">
        <v>0</v>
      </c>
      <c r="I96" s="201">
        <v>0</v>
      </c>
      <c r="J96" s="201">
        <v>21.24</v>
      </c>
      <c r="K96" s="201">
        <v>9.0399999999999991</v>
      </c>
      <c r="L96" s="201">
        <v>270.83</v>
      </c>
      <c r="M96" s="201">
        <v>28</v>
      </c>
      <c r="N96" s="201">
        <v>36.020000000000003</v>
      </c>
      <c r="O96" s="201">
        <v>0</v>
      </c>
      <c r="P96" s="201">
        <v>42.85</v>
      </c>
      <c r="Q96" s="201">
        <v>6.47</v>
      </c>
      <c r="R96" s="201">
        <v>6.28</v>
      </c>
      <c r="S96" s="201">
        <v>7.82</v>
      </c>
      <c r="T96" s="201">
        <v>0</v>
      </c>
      <c r="U96" s="201">
        <v>62.01</v>
      </c>
      <c r="V96" s="201">
        <v>3.5</v>
      </c>
      <c r="W96" s="201">
        <v>13.12</v>
      </c>
      <c r="X96" s="201">
        <v>41.94</v>
      </c>
      <c r="Y96" s="201">
        <v>0</v>
      </c>
      <c r="Z96">
        <v>0</v>
      </c>
      <c r="AA96" s="201">
        <v>9.42</v>
      </c>
      <c r="AB96" s="201">
        <v>0</v>
      </c>
      <c r="AC96" s="201">
        <v>0</v>
      </c>
      <c r="AD96" s="201">
        <v>0</v>
      </c>
      <c r="AE96" s="201">
        <v>55.91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200</v>
      </c>
      <c r="AN96" s="201">
        <v>0</v>
      </c>
      <c r="AO96">
        <v>0</v>
      </c>
      <c r="AP96" s="201">
        <v>75.25</v>
      </c>
      <c r="AQ96" s="201">
        <v>26.71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11.5</v>
      </c>
      <c r="E97" s="201">
        <v>0</v>
      </c>
      <c r="F97" s="201">
        <v>0</v>
      </c>
      <c r="G97" s="201">
        <v>18.649999999999999</v>
      </c>
      <c r="H97" s="201">
        <v>0</v>
      </c>
      <c r="I97" s="201">
        <v>0</v>
      </c>
      <c r="J97" s="201">
        <v>21.24</v>
      </c>
      <c r="K97" s="201">
        <v>9.0399999999999991</v>
      </c>
      <c r="L97" s="201">
        <v>280.70999999999998</v>
      </c>
      <c r="M97" s="201">
        <v>28</v>
      </c>
      <c r="N97" s="201">
        <v>36.020000000000003</v>
      </c>
      <c r="O97" s="201">
        <v>0</v>
      </c>
      <c r="P97" s="201">
        <v>42.85</v>
      </c>
      <c r="Q97" s="201">
        <v>6.47</v>
      </c>
      <c r="R97" s="201">
        <v>6.28</v>
      </c>
      <c r="S97" s="201">
        <v>7.82</v>
      </c>
      <c r="T97" s="201">
        <v>0</v>
      </c>
      <c r="U97" s="201">
        <v>62.01</v>
      </c>
      <c r="V97" s="201">
        <v>3.5</v>
      </c>
      <c r="W97" s="201">
        <v>13.12</v>
      </c>
      <c r="X97" s="201">
        <v>41.94</v>
      </c>
      <c r="Y97" s="201">
        <v>0</v>
      </c>
      <c r="Z97">
        <v>0</v>
      </c>
      <c r="AA97" s="201">
        <v>9.42</v>
      </c>
      <c r="AB97" s="201">
        <v>0</v>
      </c>
      <c r="AC97" s="201">
        <v>0</v>
      </c>
      <c r="AD97" s="201">
        <v>0</v>
      </c>
      <c r="AE97" s="201">
        <v>55.91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200</v>
      </c>
      <c r="AN97" s="201">
        <v>0</v>
      </c>
      <c r="AO97">
        <v>0</v>
      </c>
      <c r="AP97" s="201">
        <v>75.25</v>
      </c>
      <c r="AQ97" s="201">
        <v>26.71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11.5</v>
      </c>
      <c r="E98" s="201">
        <v>0</v>
      </c>
      <c r="F98" s="201">
        <v>0</v>
      </c>
      <c r="G98" s="201">
        <v>18.649999999999999</v>
      </c>
      <c r="H98" s="201">
        <v>0</v>
      </c>
      <c r="I98" s="201">
        <v>0</v>
      </c>
      <c r="J98" s="201">
        <v>21.24</v>
      </c>
      <c r="K98" s="201">
        <v>9.0399999999999991</v>
      </c>
      <c r="L98" s="201">
        <v>280.70999999999998</v>
      </c>
      <c r="M98" s="201">
        <v>28</v>
      </c>
      <c r="N98" s="201">
        <v>36.020000000000003</v>
      </c>
      <c r="O98" s="201">
        <v>0</v>
      </c>
      <c r="P98" s="201">
        <v>42.85</v>
      </c>
      <c r="Q98" s="201">
        <v>6.47</v>
      </c>
      <c r="R98" s="201">
        <v>6.28</v>
      </c>
      <c r="S98" s="201">
        <v>7.82</v>
      </c>
      <c r="T98" s="201">
        <v>0</v>
      </c>
      <c r="U98" s="201">
        <v>62.01</v>
      </c>
      <c r="V98" s="201">
        <v>3.5</v>
      </c>
      <c r="W98" s="201">
        <v>13.12</v>
      </c>
      <c r="X98" s="201">
        <v>41.94</v>
      </c>
      <c r="Y98" s="201">
        <v>0</v>
      </c>
      <c r="Z98">
        <v>0</v>
      </c>
      <c r="AA98" s="201">
        <v>9.42</v>
      </c>
      <c r="AB98" s="201">
        <v>0</v>
      </c>
      <c r="AC98" s="201">
        <v>0</v>
      </c>
      <c r="AD98" s="201">
        <v>0</v>
      </c>
      <c r="AE98" s="201">
        <v>55.91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200</v>
      </c>
      <c r="AN98" s="201">
        <v>0</v>
      </c>
      <c r="AO98">
        <v>0</v>
      </c>
      <c r="AP98" s="201">
        <v>75.25</v>
      </c>
      <c r="AQ98" s="201">
        <v>26.71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3.1922499999999999E-2</v>
      </c>
      <c r="E99">
        <f t="shared" si="0"/>
        <v>0</v>
      </c>
      <c r="F99">
        <f t="shared" si="0"/>
        <v>0</v>
      </c>
      <c r="G99">
        <f t="shared" si="0"/>
        <v>5.1470000000000009E-2</v>
      </c>
      <c r="H99">
        <f t="shared" si="0"/>
        <v>0</v>
      </c>
      <c r="I99">
        <f t="shared" si="0"/>
        <v>0</v>
      </c>
      <c r="J99">
        <f t="shared" si="0"/>
        <v>8.0630000000000007E-2</v>
      </c>
      <c r="K99">
        <f t="shared" si="0"/>
        <v>0.19807749999999982</v>
      </c>
      <c r="L99">
        <f t="shared" si="0"/>
        <v>3.1824274999999997</v>
      </c>
      <c r="M99">
        <f t="shared" si="0"/>
        <v>0.65834249999999983</v>
      </c>
      <c r="N99">
        <f t="shared" si="0"/>
        <v>0.84895749999999948</v>
      </c>
      <c r="O99">
        <f t="shared" si="0"/>
        <v>0</v>
      </c>
      <c r="P99">
        <f t="shared" si="0"/>
        <v>0.98156999999999872</v>
      </c>
      <c r="Q99">
        <f t="shared" si="0"/>
        <v>0.14646000000000037</v>
      </c>
      <c r="R99">
        <f t="shared" si="0"/>
        <v>0.19583999999999971</v>
      </c>
      <c r="S99">
        <f t="shared" si="0"/>
        <v>0.17703750000000024</v>
      </c>
      <c r="T99">
        <f t="shared" si="0"/>
        <v>0</v>
      </c>
      <c r="U99">
        <f t="shared" si="0"/>
        <v>1.4833550000000033</v>
      </c>
      <c r="V99">
        <f t="shared" si="0"/>
        <v>8.3505000000000024E-2</v>
      </c>
      <c r="W99">
        <f t="shared" si="0"/>
        <v>0.31177499999999958</v>
      </c>
      <c r="X99">
        <f t="shared" si="0"/>
        <v>1.0202775000000011</v>
      </c>
      <c r="Y99">
        <f t="shared" si="0"/>
        <v>0</v>
      </c>
      <c r="Z99">
        <f t="shared" si="0"/>
        <v>0</v>
      </c>
      <c r="AA99">
        <f t="shared" si="0"/>
        <v>0.22619749999999994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1.3401199999999978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1.1090550000000001</v>
      </c>
      <c r="AJ99">
        <f t="shared" si="0"/>
        <v>4.949000000000002E-2</v>
      </c>
      <c r="AK99">
        <f t="shared" si="0"/>
        <v>0</v>
      </c>
      <c r="AL99">
        <f t="shared" si="0"/>
        <v>0</v>
      </c>
      <c r="AM99">
        <f t="shared" si="0"/>
        <v>0.85821749999999997</v>
      </c>
      <c r="AN99">
        <f t="shared" si="0"/>
        <v>0</v>
      </c>
      <c r="AO99">
        <f t="shared" si="0"/>
        <v>0</v>
      </c>
      <c r="AP99">
        <f t="shared" si="0"/>
        <v>1.6455924999999998</v>
      </c>
      <c r="AQ99">
        <f t="shared" si="0"/>
        <v>0.59603000000000039</v>
      </c>
      <c r="AR99">
        <f t="shared" si="0"/>
        <v>0.23281999999999997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6.1</v>
      </c>
      <c r="M3" s="201">
        <v>2.56</v>
      </c>
      <c r="N3" s="201">
        <v>2.85</v>
      </c>
      <c r="O3" s="201">
        <v>3.17</v>
      </c>
      <c r="P3" s="201">
        <v>5.21</v>
      </c>
      <c r="Q3" s="201">
        <v>0.41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87.45</v>
      </c>
      <c r="AF3" s="201">
        <v>0</v>
      </c>
      <c r="AG3" s="201">
        <v>0</v>
      </c>
      <c r="AH3" s="201">
        <v>0</v>
      </c>
      <c r="AI3" s="201">
        <v>19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4.8600000000000003</v>
      </c>
      <c r="BA3" s="201">
        <v>3.41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6.1</v>
      </c>
      <c r="M4" s="201">
        <v>2.56</v>
      </c>
      <c r="N4" s="201">
        <v>2.85</v>
      </c>
      <c r="O4" s="201">
        <v>3.17</v>
      </c>
      <c r="P4" s="201">
        <v>5.21</v>
      </c>
      <c r="Q4" s="201">
        <v>0.41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87.45</v>
      </c>
      <c r="AF4" s="201">
        <v>0</v>
      </c>
      <c r="AG4" s="201">
        <v>0</v>
      </c>
      <c r="AH4" s="201">
        <v>0</v>
      </c>
      <c r="AI4" s="201">
        <v>19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4.8600000000000003</v>
      </c>
      <c r="BA4" s="201">
        <v>3.41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6.1</v>
      </c>
      <c r="M5" s="201">
        <v>2.56</v>
      </c>
      <c r="N5" s="201">
        <v>2.85</v>
      </c>
      <c r="O5" s="201">
        <v>3.17</v>
      </c>
      <c r="P5" s="201">
        <v>5.21</v>
      </c>
      <c r="Q5" s="201">
        <v>0.41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87.45</v>
      </c>
      <c r="AF5" s="201">
        <v>0</v>
      </c>
      <c r="AG5" s="201">
        <v>0</v>
      </c>
      <c r="AH5" s="201">
        <v>0</v>
      </c>
      <c r="AI5" s="201">
        <v>19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4.8600000000000003</v>
      </c>
      <c r="BA5" s="201">
        <v>3.41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6.1</v>
      </c>
      <c r="M6" s="201">
        <v>2.56</v>
      </c>
      <c r="N6" s="201">
        <v>2.85</v>
      </c>
      <c r="O6" s="201">
        <v>3.17</v>
      </c>
      <c r="P6" s="201">
        <v>5.21</v>
      </c>
      <c r="Q6" s="201">
        <v>0.41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87.45</v>
      </c>
      <c r="AF6" s="201">
        <v>0</v>
      </c>
      <c r="AG6" s="201">
        <v>0</v>
      </c>
      <c r="AH6" s="201">
        <v>0</v>
      </c>
      <c r="AI6" s="201">
        <v>19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4.8600000000000003</v>
      </c>
      <c r="BA6" s="201">
        <v>3.41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0.49</v>
      </c>
      <c r="E7" s="201">
        <v>0</v>
      </c>
      <c r="F7" s="201">
        <v>0</v>
      </c>
      <c r="G7" s="201">
        <v>0.28999999999999998</v>
      </c>
      <c r="H7" s="201">
        <v>0</v>
      </c>
      <c r="I7" s="201">
        <v>0</v>
      </c>
      <c r="J7" s="201">
        <v>2.0499999999999998</v>
      </c>
      <c r="K7" s="201">
        <v>2.79</v>
      </c>
      <c r="L7" s="201">
        <v>6.1</v>
      </c>
      <c r="M7" s="201">
        <v>2.56</v>
      </c>
      <c r="N7" s="201">
        <v>2.85</v>
      </c>
      <c r="O7" s="201">
        <v>3.17</v>
      </c>
      <c r="P7" s="201">
        <v>5.21</v>
      </c>
      <c r="Q7" s="201">
        <v>0.41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87.45</v>
      </c>
      <c r="AF7" s="201">
        <v>0</v>
      </c>
      <c r="AG7" s="201">
        <v>0</v>
      </c>
      <c r="AH7" s="201">
        <v>0</v>
      </c>
      <c r="AI7" s="201">
        <v>10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4.8600000000000003</v>
      </c>
      <c r="BA7" s="201">
        <v>3.41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0.13</v>
      </c>
      <c r="K8" s="201">
        <v>2.79</v>
      </c>
      <c r="L8" s="201">
        <v>6.1</v>
      </c>
      <c r="M8" s="201">
        <v>2.56</v>
      </c>
      <c r="N8" s="201">
        <v>2.85</v>
      </c>
      <c r="O8" s="201">
        <v>3.17</v>
      </c>
      <c r="P8" s="201">
        <v>5.21</v>
      </c>
      <c r="Q8" s="201">
        <v>0.41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87.45</v>
      </c>
      <c r="AF8" s="201">
        <v>0</v>
      </c>
      <c r="AG8" s="201">
        <v>0</v>
      </c>
      <c r="AH8" s="201">
        <v>0</v>
      </c>
      <c r="AI8" s="201">
        <v>10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4.8600000000000003</v>
      </c>
      <c r="BA8" s="201">
        <v>3.41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6.1</v>
      </c>
      <c r="M9" s="201">
        <v>2.56</v>
      </c>
      <c r="N9" s="201">
        <v>2.85</v>
      </c>
      <c r="O9" s="201">
        <v>3.17</v>
      </c>
      <c r="P9" s="201">
        <v>5.21</v>
      </c>
      <c r="Q9" s="201">
        <v>0.41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87.45</v>
      </c>
      <c r="AF9" s="201">
        <v>0</v>
      </c>
      <c r="AG9" s="201">
        <v>0</v>
      </c>
      <c r="AH9" s="201">
        <v>0</v>
      </c>
      <c r="AI9" s="201">
        <v>10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4.8600000000000003</v>
      </c>
      <c r="BA9" s="201">
        <v>3.41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6.1</v>
      </c>
      <c r="M10" s="201">
        <v>2.56</v>
      </c>
      <c r="N10" s="201">
        <v>2.85</v>
      </c>
      <c r="O10" s="201">
        <v>3.17</v>
      </c>
      <c r="P10" s="201">
        <v>5.21</v>
      </c>
      <c r="Q10" s="201">
        <v>0.41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87.45</v>
      </c>
      <c r="AF10" s="201">
        <v>0</v>
      </c>
      <c r="AG10" s="201">
        <v>0</v>
      </c>
      <c r="AH10" s="201">
        <v>0</v>
      </c>
      <c r="AI10" s="201">
        <v>10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4.8600000000000003</v>
      </c>
      <c r="BA10" s="201">
        <v>3.41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0.57999999999999996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87.45</v>
      </c>
      <c r="AF11" s="201">
        <v>0</v>
      </c>
      <c r="AG11" s="201">
        <v>0</v>
      </c>
      <c r="AH11" s="201">
        <v>0</v>
      </c>
      <c r="AI11" s="201">
        <v>10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4.8600000000000003</v>
      </c>
      <c r="BA11" s="201">
        <v>3.41</v>
      </c>
      <c r="BB11" s="201">
        <v>2.54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0.18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87.45</v>
      </c>
      <c r="AF12" s="201">
        <v>0</v>
      </c>
      <c r="AG12" s="201">
        <v>0</v>
      </c>
      <c r="AH12" s="201">
        <v>0</v>
      </c>
      <c r="AI12" s="201">
        <v>10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4.8600000000000003</v>
      </c>
      <c r="BA12" s="201">
        <v>3.41</v>
      </c>
      <c r="BB12" s="201">
        <v>2.54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0.18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87.45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4.8600000000000003</v>
      </c>
      <c r="BA13" s="201">
        <v>3.41</v>
      </c>
      <c r="BB13" s="201">
        <v>2.54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0.18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87.45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4.8600000000000003</v>
      </c>
      <c r="BA14" s="201">
        <v>3.41</v>
      </c>
      <c r="BB14" s="201">
        <v>2.54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0.18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87.45</v>
      </c>
      <c r="AF15" s="201">
        <v>0</v>
      </c>
      <c r="AG15" s="201">
        <v>0</v>
      </c>
      <c r="AH15" s="201">
        <v>0</v>
      </c>
      <c r="AI15" s="201">
        <v>-0.36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4.8600000000000003</v>
      </c>
      <c r="BA15" s="201">
        <v>3.41</v>
      </c>
      <c r="BB15" s="201">
        <v>2.54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0.18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87.45</v>
      </c>
      <c r="AF16" s="201">
        <v>0</v>
      </c>
      <c r="AG16" s="201">
        <v>0</v>
      </c>
      <c r="AH16" s="201">
        <v>0</v>
      </c>
      <c r="AI16" s="201">
        <v>-0.36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4.8600000000000003</v>
      </c>
      <c r="BA16" s="201">
        <v>3.41</v>
      </c>
      <c r="BB16" s="201">
        <v>2.54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0.18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87.45</v>
      </c>
      <c r="AF17" s="201">
        <v>0</v>
      </c>
      <c r="AG17" s="201">
        <v>0</v>
      </c>
      <c r="AH17" s="201">
        <v>0</v>
      </c>
      <c r="AI17" s="201">
        <v>-0.36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4.8600000000000003</v>
      </c>
      <c r="BA17" s="201">
        <v>3.41</v>
      </c>
      <c r="BB17" s="201">
        <v>2.54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0.18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87.45</v>
      </c>
      <c r="AF18" s="201">
        <v>0</v>
      </c>
      <c r="AG18" s="201">
        <v>0</v>
      </c>
      <c r="AH18" s="201">
        <v>0</v>
      </c>
      <c r="AI18" s="201">
        <v>-0.36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4.8600000000000003</v>
      </c>
      <c r="BA18" s="201">
        <v>3.41</v>
      </c>
      <c r="BB18" s="201">
        <v>2.54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0.18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87.45</v>
      </c>
      <c r="AF19" s="201">
        <v>0</v>
      </c>
      <c r="AG19" s="201">
        <v>0</v>
      </c>
      <c r="AH19" s="201">
        <v>0</v>
      </c>
      <c r="AI19" s="201">
        <v>-0.36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4.8600000000000003</v>
      </c>
      <c r="BA19" s="201">
        <v>3.41</v>
      </c>
      <c r="BB19" s="201">
        <v>2.54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0.18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87.45</v>
      </c>
      <c r="AF20" s="201">
        <v>0</v>
      </c>
      <c r="AG20" s="201">
        <v>0</v>
      </c>
      <c r="AH20" s="201">
        <v>0</v>
      </c>
      <c r="AI20" s="201">
        <v>-0.36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4.8600000000000003</v>
      </c>
      <c r="BA20" s="201">
        <v>3.41</v>
      </c>
      <c r="BB20" s="201">
        <v>2.54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0.18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88.83</v>
      </c>
      <c r="AF21" s="201">
        <v>0</v>
      </c>
      <c r="AG21" s="201">
        <v>0</v>
      </c>
      <c r="AH21" s="201">
        <v>0</v>
      </c>
      <c r="AI21" s="201">
        <v>-0.36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4.8600000000000003</v>
      </c>
      <c r="BA21" s="201">
        <v>3.41</v>
      </c>
      <c r="BB21" s="201">
        <v>2.54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0.18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88.83</v>
      </c>
      <c r="AF22" s="201">
        <v>0</v>
      </c>
      <c r="AG22" s="201">
        <v>0</v>
      </c>
      <c r="AH22" s="201">
        <v>0</v>
      </c>
      <c r="AI22" s="201">
        <v>-0.36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4.8600000000000003</v>
      </c>
      <c r="BA22" s="201">
        <v>3.41</v>
      </c>
      <c r="BB22" s="201">
        <v>2.54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0.18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88.83</v>
      </c>
      <c r="AF23" s="201">
        <v>0</v>
      </c>
      <c r="AG23" s="201">
        <v>0</v>
      </c>
      <c r="AH23" s="201">
        <v>0</v>
      </c>
      <c r="AI23" s="201">
        <v>-0.36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4.8600000000000003</v>
      </c>
      <c r="BA23" s="201">
        <v>3.41</v>
      </c>
      <c r="BB23" s="201">
        <v>2.54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0.18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88.83</v>
      </c>
      <c r="AF24" s="201">
        <v>0</v>
      </c>
      <c r="AG24" s="201">
        <v>0</v>
      </c>
      <c r="AH24" s="201">
        <v>0</v>
      </c>
      <c r="AI24" s="201">
        <v>-0.36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4.8600000000000003</v>
      </c>
      <c r="BA24" s="201">
        <v>3.41</v>
      </c>
      <c r="BB24" s="201">
        <v>2.54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0.46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88.83</v>
      </c>
      <c r="AF25" s="201">
        <v>0</v>
      </c>
      <c r="AG25" s="201">
        <v>0</v>
      </c>
      <c r="AH25" s="201">
        <v>0</v>
      </c>
      <c r="AI25" s="201">
        <v>-0.36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4.8600000000000003</v>
      </c>
      <c r="BA25" s="201">
        <v>3.41</v>
      </c>
      <c r="BB25" s="201">
        <v>2.54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0.46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87.45</v>
      </c>
      <c r="AF26" s="201">
        <v>0</v>
      </c>
      <c r="AG26" s="201">
        <v>0</v>
      </c>
      <c r="AH26" s="201">
        <v>0</v>
      </c>
      <c r="AI26" s="201">
        <v>-0.36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4.8600000000000003</v>
      </c>
      <c r="BA26" s="201">
        <v>3.41</v>
      </c>
      <c r="BB26" s="201">
        <v>2.54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0.46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87.45</v>
      </c>
      <c r="AF27" s="201">
        <v>0</v>
      </c>
      <c r="AG27" s="201">
        <v>0</v>
      </c>
      <c r="AH27" s="201">
        <v>0</v>
      </c>
      <c r="AI27" s="201">
        <v>-0.36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4.8600000000000003</v>
      </c>
      <c r="BA27" s="201">
        <v>3.41</v>
      </c>
      <c r="BB27" s="201">
        <v>2.54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0.46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87.45</v>
      </c>
      <c r="AF28" s="201">
        <v>0</v>
      </c>
      <c r="AG28" s="201">
        <v>0</v>
      </c>
      <c r="AH28" s="201">
        <v>0</v>
      </c>
      <c r="AI28" s="201">
        <v>-0.36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4.8600000000000003</v>
      </c>
      <c r="BA28" s="201">
        <v>3.41</v>
      </c>
      <c r="BB28" s="201">
        <v>2.54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0.46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87.45</v>
      </c>
      <c r="AF29" s="201">
        <v>0</v>
      </c>
      <c r="AG29" s="201">
        <v>0</v>
      </c>
      <c r="AH29" s="201">
        <v>0</v>
      </c>
      <c r="AI29" s="201">
        <v>-0.36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4.8600000000000003</v>
      </c>
      <c r="BA29" s="201">
        <v>3.41</v>
      </c>
      <c r="BB29" s="201">
        <v>2.54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0.18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87.45</v>
      </c>
      <c r="AF30" s="201">
        <v>0</v>
      </c>
      <c r="AG30" s="201">
        <v>0</v>
      </c>
      <c r="AH30" s="201">
        <v>0</v>
      </c>
      <c r="AI30" s="201">
        <v>-0.36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4.8600000000000003</v>
      </c>
      <c r="BA30" s="201">
        <v>3.41</v>
      </c>
      <c r="BB30" s="201">
        <v>2.54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0.87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0.18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87.45</v>
      </c>
      <c r="AF31" s="201">
        <v>0</v>
      </c>
      <c r="AG31" s="201">
        <v>0</v>
      </c>
      <c r="AH31" s="201">
        <v>0</v>
      </c>
      <c r="AI31" s="201">
        <v>-0.36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4.8600000000000003</v>
      </c>
      <c r="BA31" s="201">
        <v>3.41</v>
      </c>
      <c r="BB31" s="201">
        <v>2.54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0.87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0.18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87.45</v>
      </c>
      <c r="AF32" s="201">
        <v>0</v>
      </c>
      <c r="AG32" s="201">
        <v>0</v>
      </c>
      <c r="AH32" s="201">
        <v>0</v>
      </c>
      <c r="AI32" s="201">
        <v>-0.36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4.8600000000000003</v>
      </c>
      <c r="BA32" s="201">
        <v>3.41</v>
      </c>
      <c r="BB32" s="201">
        <v>2.54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0.87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0.18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87.45</v>
      </c>
      <c r="AF33" s="201">
        <v>0</v>
      </c>
      <c r="AG33" s="201">
        <v>0</v>
      </c>
      <c r="AH33" s="201">
        <v>0</v>
      </c>
      <c r="AI33" s="201">
        <v>0</v>
      </c>
      <c r="AJ33" s="201">
        <v>5.1100000000000003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4.8600000000000003</v>
      </c>
      <c r="BA33" s="201">
        <v>3.41</v>
      </c>
      <c r="BB33" s="201">
        <v>2.54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0.87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0.18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87.45</v>
      </c>
      <c r="AF34" s="201">
        <v>0</v>
      </c>
      <c r="AG34" s="201">
        <v>0</v>
      </c>
      <c r="AH34" s="201">
        <v>0</v>
      </c>
      <c r="AI34" s="201">
        <v>0</v>
      </c>
      <c r="AJ34" s="201">
        <v>5.1100000000000003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4.8600000000000003</v>
      </c>
      <c r="BA34" s="201">
        <v>3.41</v>
      </c>
      <c r="BB34" s="201">
        <v>2.54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0.87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0.18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87.45</v>
      </c>
      <c r="AF35" s="201">
        <v>0</v>
      </c>
      <c r="AG35" s="201">
        <v>0</v>
      </c>
      <c r="AH35" s="201">
        <v>0</v>
      </c>
      <c r="AI35" s="201">
        <v>0</v>
      </c>
      <c r="AJ35" s="201">
        <v>5.1100000000000003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4.6900000000000004</v>
      </c>
      <c r="BA35" s="201">
        <v>3.41</v>
      </c>
      <c r="BB35" s="201">
        <v>2.54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0.87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0.18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87.45</v>
      </c>
      <c r="AF36" s="201">
        <v>0</v>
      </c>
      <c r="AG36" s="201">
        <v>0</v>
      </c>
      <c r="AH36" s="201">
        <v>0</v>
      </c>
      <c r="AI36" s="201">
        <v>0</v>
      </c>
      <c r="AJ36" s="201">
        <v>5.1100000000000003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4.6900000000000004</v>
      </c>
      <c r="BA36" s="201">
        <v>3.41</v>
      </c>
      <c r="BB36" s="201">
        <v>2.54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0.87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0.84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87.45</v>
      </c>
      <c r="AF37" s="201">
        <v>0</v>
      </c>
      <c r="AG37" s="201">
        <v>0</v>
      </c>
      <c r="AH37" s="201">
        <v>0</v>
      </c>
      <c r="AI37" s="201">
        <v>0</v>
      </c>
      <c r="AJ37" s="201">
        <v>5.1100000000000003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4.6900000000000004</v>
      </c>
      <c r="BA37" s="201">
        <v>3.41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0.87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0.84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87.45</v>
      </c>
      <c r="AF38" s="201">
        <v>0</v>
      </c>
      <c r="AG38" s="201">
        <v>0</v>
      </c>
      <c r="AH38" s="201">
        <v>0</v>
      </c>
      <c r="AI38" s="201">
        <v>0</v>
      </c>
      <c r="AJ38" s="201">
        <v>5.1100000000000003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4.6900000000000004</v>
      </c>
      <c r="BA38" s="201">
        <v>3.41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0.87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0.84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87.45</v>
      </c>
      <c r="AF39" s="201">
        <v>0</v>
      </c>
      <c r="AG39" s="201">
        <v>0</v>
      </c>
      <c r="AH39" s="201">
        <v>0</v>
      </c>
      <c r="AI39" s="201">
        <v>0</v>
      </c>
      <c r="AJ39" s="201">
        <v>5.1100000000000003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4.6900000000000004</v>
      </c>
      <c r="BA39" s="201">
        <v>3.41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0.87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0.84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87.45</v>
      </c>
      <c r="AF40" s="201">
        <v>0</v>
      </c>
      <c r="AG40" s="201">
        <v>0</v>
      </c>
      <c r="AH40" s="201">
        <v>0</v>
      </c>
      <c r="AI40" s="201">
        <v>0</v>
      </c>
      <c r="AJ40" s="201">
        <v>5.1100000000000003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4.6900000000000004</v>
      </c>
      <c r="BA40" s="201">
        <v>3.41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0.87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0.84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2.02</v>
      </c>
      <c r="AB41" s="201">
        <v>0</v>
      </c>
      <c r="AC41" s="201">
        <v>0</v>
      </c>
      <c r="AD41" s="201">
        <v>0</v>
      </c>
      <c r="AE41" s="201">
        <v>87.45</v>
      </c>
      <c r="AF41" s="201">
        <v>0</v>
      </c>
      <c r="AG41" s="201">
        <v>0</v>
      </c>
      <c r="AH41" s="201">
        <v>0</v>
      </c>
      <c r="AI41" s="201">
        <v>0</v>
      </c>
      <c r="AJ41" s="201">
        <v>5.1100000000000003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4.6900000000000004</v>
      </c>
      <c r="BA41" s="201">
        <v>3.41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0.87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0.84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2.02</v>
      </c>
      <c r="AB42" s="201">
        <v>0</v>
      </c>
      <c r="AC42" s="201">
        <v>0</v>
      </c>
      <c r="AD42" s="201">
        <v>0</v>
      </c>
      <c r="AE42" s="201">
        <v>87.45</v>
      </c>
      <c r="AF42" s="201">
        <v>0</v>
      </c>
      <c r="AG42" s="201">
        <v>0</v>
      </c>
      <c r="AH42" s="201">
        <v>0</v>
      </c>
      <c r="AI42" s="201">
        <v>0</v>
      </c>
      <c r="AJ42" s="201">
        <v>5.1100000000000003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4.6900000000000004</v>
      </c>
      <c r="BA42" s="201">
        <v>3.41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0.87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0.18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2.02</v>
      </c>
      <c r="AB43" s="201">
        <v>0</v>
      </c>
      <c r="AC43" s="201">
        <v>0</v>
      </c>
      <c r="AD43" s="201">
        <v>0</v>
      </c>
      <c r="AE43" s="201">
        <v>87.45</v>
      </c>
      <c r="AF43" s="201">
        <v>0</v>
      </c>
      <c r="AG43" s="201">
        <v>0</v>
      </c>
      <c r="AH43" s="201">
        <v>0</v>
      </c>
      <c r="AI43" s="201">
        <v>0</v>
      </c>
      <c r="AJ43" s="201">
        <v>2.5499999999999998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4.6900000000000004</v>
      </c>
      <c r="BA43" s="201">
        <v>3.41</v>
      </c>
      <c r="BB43" s="201">
        <v>2.54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0.87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0.18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2.02</v>
      </c>
      <c r="AB44" s="201">
        <v>0</v>
      </c>
      <c r="AC44" s="201">
        <v>0</v>
      </c>
      <c r="AD44" s="201">
        <v>0</v>
      </c>
      <c r="AE44" s="201">
        <v>87.45</v>
      </c>
      <c r="AF44" s="201">
        <v>0</v>
      </c>
      <c r="AG44" s="201">
        <v>0</v>
      </c>
      <c r="AH44" s="201">
        <v>0</v>
      </c>
      <c r="AI44" s="201">
        <v>0</v>
      </c>
      <c r="AJ44" s="201">
        <v>2.5499999999999998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4.6900000000000004</v>
      </c>
      <c r="BA44" s="201">
        <v>3.41</v>
      </c>
      <c r="BB44" s="201">
        <v>2.54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0.18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2.02</v>
      </c>
      <c r="AB45" s="201">
        <v>0</v>
      </c>
      <c r="AC45" s="201">
        <v>0</v>
      </c>
      <c r="AD45" s="201">
        <v>0</v>
      </c>
      <c r="AE45" s="201">
        <v>87.45</v>
      </c>
      <c r="AF45" s="201">
        <v>0</v>
      </c>
      <c r="AG45" s="201">
        <v>0</v>
      </c>
      <c r="AH45" s="201">
        <v>0</v>
      </c>
      <c r="AI45" s="201">
        <v>0</v>
      </c>
      <c r="AJ45" s="201">
        <v>2.5499999999999998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4.6900000000000004</v>
      </c>
      <c r="BA45" s="201">
        <v>3.41</v>
      </c>
      <c r="BB45" s="201">
        <v>2.54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0.18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2.02</v>
      </c>
      <c r="AB46" s="201">
        <v>0</v>
      </c>
      <c r="AC46" s="201">
        <v>0</v>
      </c>
      <c r="AD46" s="201">
        <v>0</v>
      </c>
      <c r="AE46" s="201">
        <v>87.45</v>
      </c>
      <c r="AF46" s="201">
        <v>0</v>
      </c>
      <c r="AG46" s="201">
        <v>0</v>
      </c>
      <c r="AH46" s="201">
        <v>0</v>
      </c>
      <c r="AI46" s="201">
        <v>0</v>
      </c>
      <c r="AJ46" s="201">
        <v>2.5499999999999998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4.6900000000000004</v>
      </c>
      <c r="BA46" s="201">
        <v>3.41</v>
      </c>
      <c r="BB46" s="201">
        <v>2.54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0.18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2.02</v>
      </c>
      <c r="AB47" s="201">
        <v>0</v>
      </c>
      <c r="AC47" s="201">
        <v>0</v>
      </c>
      <c r="AD47" s="201">
        <v>0</v>
      </c>
      <c r="AE47" s="201">
        <v>87.45</v>
      </c>
      <c r="AF47" s="201">
        <v>0</v>
      </c>
      <c r="AG47" s="201">
        <v>0</v>
      </c>
      <c r="AH47" s="201">
        <v>0</v>
      </c>
      <c r="AI47" s="201">
        <v>9.09</v>
      </c>
      <c r="AJ47" s="201">
        <v>2.5499999999999998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4.6900000000000004</v>
      </c>
      <c r="BA47" s="201">
        <v>3.41</v>
      </c>
      <c r="BB47" s="201">
        <v>2.54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0.18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2.02</v>
      </c>
      <c r="AB48" s="201">
        <v>0</v>
      </c>
      <c r="AC48" s="201">
        <v>0</v>
      </c>
      <c r="AD48" s="201">
        <v>0</v>
      </c>
      <c r="AE48" s="201">
        <v>87.45</v>
      </c>
      <c r="AF48" s="201">
        <v>0</v>
      </c>
      <c r="AG48" s="201">
        <v>0</v>
      </c>
      <c r="AH48" s="201">
        <v>0</v>
      </c>
      <c r="AI48" s="201">
        <v>9.09</v>
      </c>
      <c r="AJ48" s="201">
        <v>2.5499999999999998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4.6900000000000004</v>
      </c>
      <c r="BA48" s="201">
        <v>3.41</v>
      </c>
      <c r="BB48" s="201">
        <v>2.54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0.18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2.02</v>
      </c>
      <c r="AB49" s="201">
        <v>0</v>
      </c>
      <c r="AC49" s="201">
        <v>0</v>
      </c>
      <c r="AD49" s="201">
        <v>0</v>
      </c>
      <c r="AE49" s="201">
        <v>87.45</v>
      </c>
      <c r="AF49" s="201">
        <v>0</v>
      </c>
      <c r="AG49" s="201">
        <v>0</v>
      </c>
      <c r="AH49" s="201">
        <v>0</v>
      </c>
      <c r="AI49" s="201">
        <v>13.9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4.6900000000000004</v>
      </c>
      <c r="BA49" s="201">
        <v>3.41</v>
      </c>
      <c r="BB49" s="201">
        <v>2.54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0.18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2.02</v>
      </c>
      <c r="AB50" s="201">
        <v>0</v>
      </c>
      <c r="AC50" s="201">
        <v>0</v>
      </c>
      <c r="AD50" s="201">
        <v>0</v>
      </c>
      <c r="AE50" s="201">
        <v>87.45</v>
      </c>
      <c r="AF50" s="201">
        <v>0</v>
      </c>
      <c r="AG50" s="201">
        <v>0</v>
      </c>
      <c r="AH50" s="201">
        <v>0</v>
      </c>
      <c r="AI50" s="201">
        <v>13.9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4.6900000000000004</v>
      </c>
      <c r="BA50" s="201">
        <v>3.41</v>
      </c>
      <c r="BB50" s="201">
        <v>2.54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0.18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2.02</v>
      </c>
      <c r="AB51" s="201">
        <v>0</v>
      </c>
      <c r="AC51" s="201">
        <v>0</v>
      </c>
      <c r="AD51" s="201">
        <v>0</v>
      </c>
      <c r="AE51" s="201">
        <v>87.45</v>
      </c>
      <c r="AF51" s="201">
        <v>0</v>
      </c>
      <c r="AG51" s="201">
        <v>0</v>
      </c>
      <c r="AH51" s="201">
        <v>0</v>
      </c>
      <c r="AI51" s="201">
        <v>13.9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4.6900000000000004</v>
      </c>
      <c r="BA51" s="201">
        <v>3.41</v>
      </c>
      <c r="BB51" s="201">
        <v>2.54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0.18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2.02</v>
      </c>
      <c r="AB52" s="201">
        <v>0</v>
      </c>
      <c r="AC52" s="201">
        <v>0</v>
      </c>
      <c r="AD52" s="201">
        <v>0</v>
      </c>
      <c r="AE52" s="201">
        <v>87.45</v>
      </c>
      <c r="AF52" s="201">
        <v>0</v>
      </c>
      <c r="AG52" s="201">
        <v>0</v>
      </c>
      <c r="AH52" s="201">
        <v>0</v>
      </c>
      <c r="AI52" s="201">
        <v>13.9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4.6900000000000004</v>
      </c>
      <c r="BA52" s="201">
        <v>3.41</v>
      </c>
      <c r="BB52" s="201">
        <v>2.54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0.18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2.02</v>
      </c>
      <c r="AB53" s="201">
        <v>0</v>
      </c>
      <c r="AC53" s="201">
        <v>0</v>
      </c>
      <c r="AD53" s="201">
        <v>0</v>
      </c>
      <c r="AE53" s="201">
        <v>87.45</v>
      </c>
      <c r="AF53" s="201">
        <v>0</v>
      </c>
      <c r="AG53" s="201">
        <v>0</v>
      </c>
      <c r="AH53" s="201">
        <v>0</v>
      </c>
      <c r="AI53" s="201">
        <v>15.63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4.6900000000000004</v>
      </c>
      <c r="BA53" s="201">
        <v>3.41</v>
      </c>
      <c r="BB53" s="201">
        <v>2.54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0.18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2.02</v>
      </c>
      <c r="AB54" s="201">
        <v>0</v>
      </c>
      <c r="AC54" s="201">
        <v>0</v>
      </c>
      <c r="AD54" s="201">
        <v>0</v>
      </c>
      <c r="AE54" s="201">
        <v>87.45</v>
      </c>
      <c r="AF54" s="201">
        <v>0</v>
      </c>
      <c r="AG54" s="201">
        <v>0</v>
      </c>
      <c r="AH54" s="201">
        <v>0</v>
      </c>
      <c r="AI54" s="201">
        <v>15.63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4.6900000000000004</v>
      </c>
      <c r="BA54" s="201">
        <v>3.41</v>
      </c>
      <c r="BB54" s="201">
        <v>2.54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1.06</v>
      </c>
      <c r="L55" s="201">
        <v>3.02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0.18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2.02</v>
      </c>
      <c r="AB55" s="201">
        <v>0</v>
      </c>
      <c r="AC55" s="201">
        <v>0</v>
      </c>
      <c r="AD55" s="201">
        <v>0</v>
      </c>
      <c r="AE55" s="201">
        <v>87.45</v>
      </c>
      <c r="AF55" s="201">
        <v>0</v>
      </c>
      <c r="AG55" s="201">
        <v>0</v>
      </c>
      <c r="AH55" s="201">
        <v>0</v>
      </c>
      <c r="AI55" s="201">
        <v>15.63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4.6900000000000004</v>
      </c>
      <c r="BA55" s="201">
        <v>3.41</v>
      </c>
      <c r="BB55" s="201">
        <v>2.54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3.02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0.18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1.77</v>
      </c>
      <c r="AB56" s="201">
        <v>0</v>
      </c>
      <c r="AC56" s="201">
        <v>0</v>
      </c>
      <c r="AD56" s="201">
        <v>0</v>
      </c>
      <c r="AE56" s="201">
        <v>87.45</v>
      </c>
      <c r="AF56" s="201">
        <v>0</v>
      </c>
      <c r="AG56" s="201">
        <v>0</v>
      </c>
      <c r="AH56" s="201">
        <v>0</v>
      </c>
      <c r="AI56" s="201">
        <v>15.63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4.6900000000000004</v>
      </c>
      <c r="BA56" s="201">
        <v>3.41</v>
      </c>
      <c r="BB56" s="201">
        <v>2.54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3.02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0.18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1.77</v>
      </c>
      <c r="AB57" s="201">
        <v>0</v>
      </c>
      <c r="AC57" s="201">
        <v>0</v>
      </c>
      <c r="AD57" s="201">
        <v>0</v>
      </c>
      <c r="AE57" s="201">
        <v>87.45</v>
      </c>
      <c r="AF57" s="201">
        <v>0</v>
      </c>
      <c r="AG57" s="201">
        <v>0</v>
      </c>
      <c r="AH57" s="201">
        <v>0</v>
      </c>
      <c r="AI57" s="201">
        <v>15.63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4.6900000000000004</v>
      </c>
      <c r="BA57" s="201">
        <v>3.41</v>
      </c>
      <c r="BB57" s="201">
        <v>2.54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3.02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0.18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1.77</v>
      </c>
      <c r="AB58" s="201">
        <v>0</v>
      </c>
      <c r="AC58" s="201">
        <v>0</v>
      </c>
      <c r="AD58" s="201">
        <v>0</v>
      </c>
      <c r="AE58" s="201">
        <v>87.45</v>
      </c>
      <c r="AF58" s="201">
        <v>0</v>
      </c>
      <c r="AG58" s="201">
        <v>0</v>
      </c>
      <c r="AH58" s="201">
        <v>0</v>
      </c>
      <c r="AI58" s="201">
        <v>15.63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4.6900000000000004</v>
      </c>
      <c r="BA58" s="201">
        <v>3.41</v>
      </c>
      <c r="BB58" s="201">
        <v>2.54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3.02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0.18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1.77</v>
      </c>
      <c r="AB59" s="201">
        <v>0</v>
      </c>
      <c r="AC59" s="201">
        <v>0</v>
      </c>
      <c r="AD59" s="201">
        <v>0</v>
      </c>
      <c r="AE59" s="201">
        <v>87.45</v>
      </c>
      <c r="AF59" s="201">
        <v>0</v>
      </c>
      <c r="AG59" s="201">
        <v>0</v>
      </c>
      <c r="AH59" s="201">
        <v>0</v>
      </c>
      <c r="AI59" s="201">
        <v>15.63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4.6900000000000004</v>
      </c>
      <c r="BA59" s="201">
        <v>3.41</v>
      </c>
      <c r="BB59" s="201">
        <v>2.54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2.76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0.18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1.77</v>
      </c>
      <c r="AB60" s="201">
        <v>0</v>
      </c>
      <c r="AC60" s="201">
        <v>0</v>
      </c>
      <c r="AD60" s="201">
        <v>0</v>
      </c>
      <c r="AE60" s="201">
        <v>87.45</v>
      </c>
      <c r="AF60" s="201">
        <v>0</v>
      </c>
      <c r="AG60" s="201">
        <v>0</v>
      </c>
      <c r="AH60" s="201">
        <v>0</v>
      </c>
      <c r="AI60" s="201">
        <v>15.63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4.6900000000000004</v>
      </c>
      <c r="BA60" s="201">
        <v>3.41</v>
      </c>
      <c r="BB60" s="201">
        <v>2.54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2.76</v>
      </c>
      <c r="M61" s="201">
        <v>2.4700000000000002</v>
      </c>
      <c r="N61" s="201">
        <v>2.75</v>
      </c>
      <c r="O61" s="201">
        <v>3.06</v>
      </c>
      <c r="P61" s="201">
        <v>4.09</v>
      </c>
      <c r="Q61" s="201">
        <v>0.39</v>
      </c>
      <c r="R61" s="201">
        <v>0.62</v>
      </c>
      <c r="S61" s="201">
        <v>0.59</v>
      </c>
      <c r="T61" s="201">
        <v>0.18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1.77</v>
      </c>
      <c r="AB61" s="201">
        <v>0</v>
      </c>
      <c r="AC61" s="201">
        <v>0</v>
      </c>
      <c r="AD61" s="201">
        <v>0</v>
      </c>
      <c r="AE61" s="201">
        <v>87.45</v>
      </c>
      <c r="AF61" s="201">
        <v>0</v>
      </c>
      <c r="AG61" s="201">
        <v>0</v>
      </c>
      <c r="AH61" s="201">
        <v>0</v>
      </c>
      <c r="AI61" s="201">
        <v>15.63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4.6900000000000004</v>
      </c>
      <c r="BA61" s="201">
        <v>3.41</v>
      </c>
      <c r="BB61" s="201">
        <v>2.54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2.76</v>
      </c>
      <c r="M62" s="201">
        <v>2.4700000000000002</v>
      </c>
      <c r="N62" s="201">
        <v>2.75</v>
      </c>
      <c r="O62" s="201">
        <v>3.06</v>
      </c>
      <c r="P62" s="201">
        <v>4.09</v>
      </c>
      <c r="Q62" s="201">
        <v>0.39</v>
      </c>
      <c r="R62" s="201">
        <v>0.62</v>
      </c>
      <c r="S62" s="201">
        <v>0.59</v>
      </c>
      <c r="T62" s="201">
        <v>0.18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1.77</v>
      </c>
      <c r="AB62" s="201">
        <v>0</v>
      </c>
      <c r="AC62" s="201">
        <v>0</v>
      </c>
      <c r="AD62" s="201">
        <v>0</v>
      </c>
      <c r="AE62" s="201">
        <v>86.23</v>
      </c>
      <c r="AF62" s="201">
        <v>0</v>
      </c>
      <c r="AG62" s="201">
        <v>0</v>
      </c>
      <c r="AH62" s="201">
        <v>0</v>
      </c>
      <c r="AI62" s="201">
        <v>15.63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4.6900000000000004</v>
      </c>
      <c r="BA62" s="201">
        <v>3.41</v>
      </c>
      <c r="BB62" s="201">
        <v>2.54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2.4700000000000002</v>
      </c>
      <c r="N63" s="201">
        <v>2.75</v>
      </c>
      <c r="O63" s="201">
        <v>3.06</v>
      </c>
      <c r="P63" s="201">
        <v>4.04</v>
      </c>
      <c r="Q63" s="201">
        <v>0.4</v>
      </c>
      <c r="R63" s="201">
        <v>0.64</v>
      </c>
      <c r="S63" s="201">
        <v>0.61</v>
      </c>
      <c r="T63" s="201">
        <v>0.18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1.77</v>
      </c>
      <c r="AB63" s="201">
        <v>0</v>
      </c>
      <c r="AC63" s="201">
        <v>0</v>
      </c>
      <c r="AD63" s="201">
        <v>0</v>
      </c>
      <c r="AE63" s="201">
        <v>86.23</v>
      </c>
      <c r="AF63" s="201">
        <v>0</v>
      </c>
      <c r="AG63" s="201">
        <v>0</v>
      </c>
      <c r="AH63" s="201">
        <v>0</v>
      </c>
      <c r="AI63" s="201">
        <v>10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4.6900000000000004</v>
      </c>
      <c r="BA63" s="201">
        <v>3.41</v>
      </c>
      <c r="BB63" s="201">
        <v>2.54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2.4700000000000002</v>
      </c>
      <c r="N64" s="201">
        <v>2.75</v>
      </c>
      <c r="O64" s="201">
        <v>3.06</v>
      </c>
      <c r="P64" s="201">
        <v>4.03</v>
      </c>
      <c r="Q64" s="201">
        <v>0.4</v>
      </c>
      <c r="R64" s="201">
        <v>0.64</v>
      </c>
      <c r="S64" s="201">
        <v>0.61</v>
      </c>
      <c r="T64" s="201">
        <v>0.18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1.77</v>
      </c>
      <c r="AB64" s="201">
        <v>0</v>
      </c>
      <c r="AC64" s="201">
        <v>0</v>
      </c>
      <c r="AD64" s="201">
        <v>0</v>
      </c>
      <c r="AE64" s="201">
        <v>86.23</v>
      </c>
      <c r="AF64" s="201">
        <v>0</v>
      </c>
      <c r="AG64" s="201">
        <v>0</v>
      </c>
      <c r="AH64" s="201">
        <v>0</v>
      </c>
      <c r="AI64" s="201">
        <v>10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4.6900000000000004</v>
      </c>
      <c r="BA64" s="201">
        <v>3.41</v>
      </c>
      <c r="BB64" s="201">
        <v>2.54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2.4700000000000002</v>
      </c>
      <c r="N65" s="201">
        <v>2.75</v>
      </c>
      <c r="O65" s="201">
        <v>3.06</v>
      </c>
      <c r="P65" s="201">
        <v>4.04</v>
      </c>
      <c r="Q65" s="201">
        <v>0.4</v>
      </c>
      <c r="R65" s="201">
        <v>0.64</v>
      </c>
      <c r="S65" s="201">
        <v>0.61</v>
      </c>
      <c r="T65" s="201">
        <v>0.18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1.77</v>
      </c>
      <c r="AB65" s="201">
        <v>0</v>
      </c>
      <c r="AC65" s="201">
        <v>0</v>
      </c>
      <c r="AD65" s="201">
        <v>0</v>
      </c>
      <c r="AE65" s="201">
        <v>86.23</v>
      </c>
      <c r="AF65" s="201">
        <v>0</v>
      </c>
      <c r="AG65" s="201">
        <v>0</v>
      </c>
      <c r="AH65" s="201">
        <v>0</v>
      </c>
      <c r="AI65" s="201">
        <v>10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4.6900000000000004</v>
      </c>
      <c r="BA65" s="201">
        <v>3.41</v>
      </c>
      <c r="BB65" s="201">
        <v>2.54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2.4700000000000002</v>
      </c>
      <c r="N66" s="201">
        <v>2.75</v>
      </c>
      <c r="O66" s="201">
        <v>3.06</v>
      </c>
      <c r="P66" s="201">
        <v>4.12</v>
      </c>
      <c r="Q66" s="201">
        <v>0.4</v>
      </c>
      <c r="R66" s="201">
        <v>0.64</v>
      </c>
      <c r="S66" s="201">
        <v>0.61</v>
      </c>
      <c r="T66" s="201">
        <v>0.18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1.77</v>
      </c>
      <c r="AB66" s="201">
        <v>0</v>
      </c>
      <c r="AC66" s="201">
        <v>0</v>
      </c>
      <c r="AD66" s="201">
        <v>0</v>
      </c>
      <c r="AE66" s="201">
        <v>86.23</v>
      </c>
      <c r="AF66" s="201">
        <v>0</v>
      </c>
      <c r="AG66" s="201">
        <v>0</v>
      </c>
      <c r="AH66" s="201">
        <v>0</v>
      </c>
      <c r="AI66" s="201">
        <v>10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4.6900000000000004</v>
      </c>
      <c r="BA66" s="201">
        <v>3.41</v>
      </c>
      <c r="BB66" s="201">
        <v>2.54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2.4700000000000002</v>
      </c>
      <c r="N67" s="201">
        <v>2.75</v>
      </c>
      <c r="O67" s="201">
        <v>3.06</v>
      </c>
      <c r="P67" s="201">
        <v>4.12</v>
      </c>
      <c r="Q67" s="201">
        <v>0.4</v>
      </c>
      <c r="R67" s="201">
        <v>0.64</v>
      </c>
      <c r="S67" s="201">
        <v>0.61</v>
      </c>
      <c r="T67" s="201">
        <v>0.18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1.77</v>
      </c>
      <c r="AB67" s="201">
        <v>0</v>
      </c>
      <c r="AC67" s="201">
        <v>0</v>
      </c>
      <c r="AD67" s="201">
        <v>0</v>
      </c>
      <c r="AE67" s="201">
        <v>86.23</v>
      </c>
      <c r="AF67" s="201">
        <v>0</v>
      </c>
      <c r="AG67" s="201">
        <v>0</v>
      </c>
      <c r="AH67" s="201">
        <v>0</v>
      </c>
      <c r="AI67" s="201">
        <v>10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4.6900000000000004</v>
      </c>
      <c r="BA67" s="201">
        <v>3.41</v>
      </c>
      <c r="BB67" s="201">
        <v>2.54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2.4700000000000002</v>
      </c>
      <c r="N68" s="201">
        <v>2.75</v>
      </c>
      <c r="O68" s="201">
        <v>3.06</v>
      </c>
      <c r="P68" s="201">
        <v>4.12</v>
      </c>
      <c r="Q68" s="201">
        <v>0.4</v>
      </c>
      <c r="R68" s="201">
        <v>0.64</v>
      </c>
      <c r="S68" s="201">
        <v>0.61</v>
      </c>
      <c r="T68" s="201">
        <v>0.18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1.77</v>
      </c>
      <c r="AB68" s="201">
        <v>0</v>
      </c>
      <c r="AC68" s="201">
        <v>0</v>
      </c>
      <c r="AD68" s="201">
        <v>0</v>
      </c>
      <c r="AE68" s="201">
        <v>86.23</v>
      </c>
      <c r="AF68" s="201">
        <v>0</v>
      </c>
      <c r="AG68" s="201">
        <v>0</v>
      </c>
      <c r="AH68" s="201">
        <v>0</v>
      </c>
      <c r="AI68" s="201">
        <v>10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4.6900000000000004</v>
      </c>
      <c r="BA68" s="201">
        <v>3.41</v>
      </c>
      <c r="BB68" s="201">
        <v>2.54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2.4700000000000002</v>
      </c>
      <c r="N69" s="201">
        <v>2.75</v>
      </c>
      <c r="O69" s="201">
        <v>3.06</v>
      </c>
      <c r="P69" s="201">
        <v>4.12</v>
      </c>
      <c r="Q69" s="201">
        <v>0.4</v>
      </c>
      <c r="R69" s="201">
        <v>0.5</v>
      </c>
      <c r="S69" s="201">
        <v>0.61</v>
      </c>
      <c r="T69" s="201">
        <v>0.18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1.77</v>
      </c>
      <c r="AB69" s="201">
        <v>0</v>
      </c>
      <c r="AC69" s="201">
        <v>0</v>
      </c>
      <c r="AD69" s="201">
        <v>0</v>
      </c>
      <c r="AE69" s="201">
        <v>86.23</v>
      </c>
      <c r="AF69" s="201">
        <v>0</v>
      </c>
      <c r="AG69" s="201">
        <v>0</v>
      </c>
      <c r="AH69" s="201">
        <v>0</v>
      </c>
      <c r="AI69" s="201">
        <v>10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4.6900000000000004</v>
      </c>
      <c r="BA69" s="201">
        <v>3.41</v>
      </c>
      <c r="BB69" s="201">
        <v>2.54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2.4700000000000002</v>
      </c>
      <c r="N70" s="201">
        <v>2.75</v>
      </c>
      <c r="O70" s="201">
        <v>3.06</v>
      </c>
      <c r="P70" s="201">
        <v>4.12</v>
      </c>
      <c r="Q70" s="201">
        <v>0.4</v>
      </c>
      <c r="R70" s="201">
        <v>0.64</v>
      </c>
      <c r="S70" s="201">
        <v>0.61</v>
      </c>
      <c r="T70" s="201">
        <v>0.18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1.77</v>
      </c>
      <c r="AB70" s="201">
        <v>0</v>
      </c>
      <c r="AC70" s="201">
        <v>0</v>
      </c>
      <c r="AD70" s="201">
        <v>0</v>
      </c>
      <c r="AE70" s="201">
        <v>86.23</v>
      </c>
      <c r="AF70" s="201">
        <v>0</v>
      </c>
      <c r="AG70" s="201">
        <v>0</v>
      </c>
      <c r="AH70" s="201">
        <v>0</v>
      </c>
      <c r="AI70" s="201">
        <v>10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4.6900000000000004</v>
      </c>
      <c r="BA70" s="201">
        <v>3.41</v>
      </c>
      <c r="BB70" s="201">
        <v>2.54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2.4700000000000002</v>
      </c>
      <c r="N71" s="201">
        <v>2.75</v>
      </c>
      <c r="O71" s="201">
        <v>3.06</v>
      </c>
      <c r="P71" s="201">
        <v>4.12</v>
      </c>
      <c r="Q71" s="201">
        <v>0.4</v>
      </c>
      <c r="R71" s="201">
        <v>0.64</v>
      </c>
      <c r="S71" s="201">
        <v>0.61</v>
      </c>
      <c r="T71" s="201">
        <v>0.18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1.77</v>
      </c>
      <c r="AB71" s="201">
        <v>0</v>
      </c>
      <c r="AC71" s="201">
        <v>0</v>
      </c>
      <c r="AD71" s="201">
        <v>0</v>
      </c>
      <c r="AE71" s="201">
        <v>86.23</v>
      </c>
      <c r="AF71" s="201">
        <v>0</v>
      </c>
      <c r="AG71" s="201">
        <v>0</v>
      </c>
      <c r="AH71" s="201">
        <v>0</v>
      </c>
      <c r="AI71" s="201">
        <v>12.48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4.8600000000000003</v>
      </c>
      <c r="BA71" s="201">
        <v>3.41</v>
      </c>
      <c r="BB71" s="201">
        <v>2.54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2.4700000000000002</v>
      </c>
      <c r="N72" s="201">
        <v>2.75</v>
      </c>
      <c r="O72" s="201">
        <v>3.06</v>
      </c>
      <c r="P72" s="201">
        <v>4.12</v>
      </c>
      <c r="Q72" s="201">
        <v>0.4</v>
      </c>
      <c r="R72" s="201">
        <v>0.64</v>
      </c>
      <c r="S72" s="201">
        <v>0.61</v>
      </c>
      <c r="T72" s="201">
        <v>0.18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1.77</v>
      </c>
      <c r="AB72" s="201">
        <v>0</v>
      </c>
      <c r="AC72" s="201">
        <v>0</v>
      </c>
      <c r="AD72" s="201">
        <v>0</v>
      </c>
      <c r="AE72" s="201">
        <v>86.23</v>
      </c>
      <c r="AF72" s="201">
        <v>0</v>
      </c>
      <c r="AG72" s="201">
        <v>0</v>
      </c>
      <c r="AH72" s="201">
        <v>0</v>
      </c>
      <c r="AI72" s="201">
        <v>12.48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4.8600000000000003</v>
      </c>
      <c r="BA72" s="201">
        <v>3.41</v>
      </c>
      <c r="BB72" s="201">
        <v>2.54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2.4700000000000002</v>
      </c>
      <c r="N73" s="201">
        <v>2.75</v>
      </c>
      <c r="O73" s="201">
        <v>3.06</v>
      </c>
      <c r="P73" s="201">
        <v>4.12</v>
      </c>
      <c r="Q73" s="201">
        <v>0.4</v>
      </c>
      <c r="R73" s="201">
        <v>0.64</v>
      </c>
      <c r="S73" s="201">
        <v>0.61</v>
      </c>
      <c r="T73" s="201">
        <v>0.18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1.77</v>
      </c>
      <c r="AB73" s="201">
        <v>0</v>
      </c>
      <c r="AC73" s="201">
        <v>0</v>
      </c>
      <c r="AD73" s="201">
        <v>0</v>
      </c>
      <c r="AE73" s="201">
        <v>86.23</v>
      </c>
      <c r="AF73" s="201">
        <v>0</v>
      </c>
      <c r="AG73" s="201">
        <v>0</v>
      </c>
      <c r="AH73" s="201">
        <v>0</v>
      </c>
      <c r="AI73" s="201">
        <v>12.48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4.8600000000000003</v>
      </c>
      <c r="BA73" s="201">
        <v>3.41</v>
      </c>
      <c r="BB73" s="201">
        <v>2.54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2.4700000000000002</v>
      </c>
      <c r="N74" s="201">
        <v>2.75</v>
      </c>
      <c r="O74" s="201">
        <v>3.06</v>
      </c>
      <c r="P74" s="201">
        <v>4.12</v>
      </c>
      <c r="Q74" s="201">
        <v>0.4</v>
      </c>
      <c r="R74" s="201">
        <v>0.64</v>
      </c>
      <c r="S74" s="201">
        <v>0.61</v>
      </c>
      <c r="T74" s="201">
        <v>0.18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1.77</v>
      </c>
      <c r="AB74" s="201">
        <v>0</v>
      </c>
      <c r="AC74" s="201">
        <v>0</v>
      </c>
      <c r="AD74" s="201">
        <v>0</v>
      </c>
      <c r="AE74" s="201">
        <v>86.23</v>
      </c>
      <c r="AF74" s="201">
        <v>0</v>
      </c>
      <c r="AG74" s="201">
        <v>0</v>
      </c>
      <c r="AH74" s="201">
        <v>0</v>
      </c>
      <c r="AI74" s="201">
        <v>12.48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4.8600000000000003</v>
      </c>
      <c r="BA74" s="201">
        <v>3.41</v>
      </c>
      <c r="BB74" s="201">
        <v>2.54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0.18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1.77</v>
      </c>
      <c r="AB75" s="201">
        <v>0</v>
      </c>
      <c r="AC75" s="201">
        <v>0</v>
      </c>
      <c r="AD75" s="201">
        <v>0</v>
      </c>
      <c r="AE75" s="201">
        <v>87.45</v>
      </c>
      <c r="AF75" s="201">
        <v>0</v>
      </c>
      <c r="AG75" s="201">
        <v>0</v>
      </c>
      <c r="AH75" s="201">
        <v>0</v>
      </c>
      <c r="AI75" s="201">
        <v>10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4.8600000000000003</v>
      </c>
      <c r="BA75" s="201">
        <v>3.41</v>
      </c>
      <c r="BB75" s="201">
        <v>2.54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0.18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1.77</v>
      </c>
      <c r="AB76" s="201">
        <v>0</v>
      </c>
      <c r="AC76" s="201">
        <v>0</v>
      </c>
      <c r="AD76" s="201">
        <v>0</v>
      </c>
      <c r="AE76" s="201">
        <v>87.45</v>
      </c>
      <c r="AF76" s="201">
        <v>0</v>
      </c>
      <c r="AG76" s="201">
        <v>0</v>
      </c>
      <c r="AH76" s="201">
        <v>0</v>
      </c>
      <c r="AI76" s="201">
        <v>10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4.8600000000000003</v>
      </c>
      <c r="BA76" s="201">
        <v>3.41</v>
      </c>
      <c r="BB76" s="201">
        <v>2.54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0.18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1.77</v>
      </c>
      <c r="AB77" s="201">
        <v>0</v>
      </c>
      <c r="AC77" s="201">
        <v>0</v>
      </c>
      <c r="AD77" s="201">
        <v>0</v>
      </c>
      <c r="AE77" s="201">
        <v>87.45</v>
      </c>
      <c r="AF77" s="201">
        <v>0</v>
      </c>
      <c r="AG77" s="201">
        <v>0</v>
      </c>
      <c r="AH77" s="201">
        <v>0</v>
      </c>
      <c r="AI77" s="201">
        <v>19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4.8600000000000003</v>
      </c>
      <c r="BA77" s="201">
        <v>3.41</v>
      </c>
      <c r="BB77" s="201">
        <v>2.54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0.18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1.83</v>
      </c>
      <c r="AB78" s="201">
        <v>0</v>
      </c>
      <c r="AC78" s="201">
        <v>0</v>
      </c>
      <c r="AD78" s="201">
        <v>0</v>
      </c>
      <c r="AE78" s="201">
        <v>87.45</v>
      </c>
      <c r="AF78" s="201">
        <v>0</v>
      </c>
      <c r="AG78" s="201">
        <v>0</v>
      </c>
      <c r="AH78" s="201">
        <v>0</v>
      </c>
      <c r="AI78" s="201">
        <v>19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3.5</v>
      </c>
      <c r="BB78" s="201">
        <v>2.54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0.18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1.83</v>
      </c>
      <c r="AB79" s="201">
        <v>0</v>
      </c>
      <c r="AC79" s="201">
        <v>0</v>
      </c>
      <c r="AD79" s="201">
        <v>0</v>
      </c>
      <c r="AE79" s="201">
        <v>87.45</v>
      </c>
      <c r="AF79" s="201">
        <v>0</v>
      </c>
      <c r="AG79" s="201">
        <v>0</v>
      </c>
      <c r="AH79" s="201">
        <v>0</v>
      </c>
      <c r="AI79" s="201">
        <v>19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3.5</v>
      </c>
      <c r="BB79" s="201">
        <v>2.54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0.18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1.83</v>
      </c>
      <c r="AB80" s="201">
        <v>0</v>
      </c>
      <c r="AC80" s="201">
        <v>0</v>
      </c>
      <c r="AD80" s="201">
        <v>0</v>
      </c>
      <c r="AE80" s="201">
        <v>87.45</v>
      </c>
      <c r="AF80" s="201">
        <v>0</v>
      </c>
      <c r="AG80" s="201">
        <v>0</v>
      </c>
      <c r="AH80" s="201">
        <v>0</v>
      </c>
      <c r="AI80" s="201">
        <v>19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3.5</v>
      </c>
      <c r="BB80" s="201">
        <v>2.54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0.18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1.83</v>
      </c>
      <c r="AB81" s="201">
        <v>0</v>
      </c>
      <c r="AC81" s="201">
        <v>0</v>
      </c>
      <c r="AD81" s="201">
        <v>0</v>
      </c>
      <c r="AE81" s="201">
        <v>87.45</v>
      </c>
      <c r="AF81" s="201">
        <v>0</v>
      </c>
      <c r="AG81" s="201">
        <v>0</v>
      </c>
      <c r="AH81" s="201">
        <v>0</v>
      </c>
      <c r="AI81" s="201">
        <v>19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3.5</v>
      </c>
      <c r="BB81" s="201">
        <v>2.54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0.18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1.83</v>
      </c>
      <c r="AB82" s="201">
        <v>0</v>
      </c>
      <c r="AC82" s="201">
        <v>0</v>
      </c>
      <c r="AD82" s="201">
        <v>0</v>
      </c>
      <c r="AE82" s="201">
        <v>87.45</v>
      </c>
      <c r="AF82" s="201">
        <v>0</v>
      </c>
      <c r="AG82" s="201">
        <v>0</v>
      </c>
      <c r="AH82" s="201">
        <v>0</v>
      </c>
      <c r="AI82" s="201">
        <v>19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3.5</v>
      </c>
      <c r="BB82" s="201">
        <v>2.54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0.18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1.9</v>
      </c>
      <c r="AB83" s="201">
        <v>0</v>
      </c>
      <c r="AC83" s="201">
        <v>0</v>
      </c>
      <c r="AD83" s="201">
        <v>0</v>
      </c>
      <c r="AE83" s="201">
        <v>87.45</v>
      </c>
      <c r="AF83" s="201">
        <v>0</v>
      </c>
      <c r="AG83" s="201">
        <v>0</v>
      </c>
      <c r="AH83" s="201">
        <v>0</v>
      </c>
      <c r="AI83" s="201">
        <v>19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4.8600000000000003</v>
      </c>
      <c r="BA83" s="201">
        <v>3.5</v>
      </c>
      <c r="BB83" s="201">
        <v>2.54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0.18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1.9</v>
      </c>
      <c r="AB84" s="201">
        <v>0</v>
      </c>
      <c r="AC84" s="201">
        <v>0</v>
      </c>
      <c r="AD84" s="201">
        <v>0</v>
      </c>
      <c r="AE84" s="201">
        <v>87.45</v>
      </c>
      <c r="AF84" s="201">
        <v>0</v>
      </c>
      <c r="AG84" s="201">
        <v>0</v>
      </c>
      <c r="AH84" s="201">
        <v>0</v>
      </c>
      <c r="AI84" s="201">
        <v>19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4.8600000000000003</v>
      </c>
      <c r="BA84" s="201">
        <v>3.5</v>
      </c>
      <c r="BB84" s="201">
        <v>2.54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0.18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1.9</v>
      </c>
      <c r="AB85" s="201">
        <v>0</v>
      </c>
      <c r="AC85" s="201">
        <v>0</v>
      </c>
      <c r="AD85" s="201">
        <v>0</v>
      </c>
      <c r="AE85" s="201">
        <v>87.45</v>
      </c>
      <c r="AF85" s="201">
        <v>0</v>
      </c>
      <c r="AG85" s="201">
        <v>0</v>
      </c>
      <c r="AH85" s="201">
        <v>0</v>
      </c>
      <c r="AI85" s="201">
        <v>19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2.96</v>
      </c>
      <c r="AZ85" s="201">
        <v>4.8600000000000003</v>
      </c>
      <c r="BA85" s="201">
        <v>3.5</v>
      </c>
      <c r="BB85" s="201">
        <v>2.54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0.18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1.9</v>
      </c>
      <c r="AB86" s="201">
        <v>0</v>
      </c>
      <c r="AC86" s="201">
        <v>0</v>
      </c>
      <c r="AD86" s="201">
        <v>0</v>
      </c>
      <c r="AE86" s="201">
        <v>87.45</v>
      </c>
      <c r="AF86" s="201">
        <v>0</v>
      </c>
      <c r="AG86" s="201">
        <v>0</v>
      </c>
      <c r="AH86" s="201">
        <v>0</v>
      </c>
      <c r="AI86" s="201">
        <v>19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4.8600000000000003</v>
      </c>
      <c r="BA86" s="201">
        <v>3.41</v>
      </c>
      <c r="BB86" s="201">
        <v>2.54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0.18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1.9</v>
      </c>
      <c r="AB87" s="201">
        <v>0</v>
      </c>
      <c r="AC87" s="201">
        <v>0</v>
      </c>
      <c r="AD87" s="201">
        <v>0</v>
      </c>
      <c r="AE87" s="201">
        <v>87.45</v>
      </c>
      <c r="AF87" s="201">
        <v>0</v>
      </c>
      <c r="AG87" s="201">
        <v>0</v>
      </c>
      <c r="AH87" s="201">
        <v>0</v>
      </c>
      <c r="AI87" s="201">
        <v>19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4.8600000000000003</v>
      </c>
      <c r="BA87" s="201">
        <v>3.41</v>
      </c>
      <c r="BB87" s="201">
        <v>0.21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0.18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1.9</v>
      </c>
      <c r="AB88" s="201">
        <v>0</v>
      </c>
      <c r="AC88" s="201">
        <v>0</v>
      </c>
      <c r="AD88" s="201">
        <v>0</v>
      </c>
      <c r="AE88" s="201">
        <v>87.45</v>
      </c>
      <c r="AF88" s="201">
        <v>0</v>
      </c>
      <c r="AG88" s="201">
        <v>0</v>
      </c>
      <c r="AH88" s="201">
        <v>0</v>
      </c>
      <c r="AI88" s="201">
        <v>19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4.8600000000000003</v>
      </c>
      <c r="BA88" s="201">
        <v>3.41</v>
      </c>
      <c r="BB88" s="201">
        <v>0.21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0.18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1.9</v>
      </c>
      <c r="AB89" s="201">
        <v>0</v>
      </c>
      <c r="AC89" s="201">
        <v>0</v>
      </c>
      <c r="AD89" s="201">
        <v>0</v>
      </c>
      <c r="AE89" s="201">
        <v>87.45</v>
      </c>
      <c r="AF89" s="201">
        <v>0</v>
      </c>
      <c r="AG89" s="201">
        <v>0</v>
      </c>
      <c r="AH89" s="201">
        <v>0</v>
      </c>
      <c r="AI89" s="201">
        <v>19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4.8600000000000003</v>
      </c>
      <c r="BA89" s="201">
        <v>3.41</v>
      </c>
      <c r="BB89" s="201">
        <v>0.21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0.18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1.9</v>
      </c>
      <c r="AB90" s="201">
        <v>0</v>
      </c>
      <c r="AC90" s="201">
        <v>0</v>
      </c>
      <c r="AD90" s="201">
        <v>0</v>
      </c>
      <c r="AE90" s="201">
        <v>87.45</v>
      </c>
      <c r="AF90" s="201">
        <v>0</v>
      </c>
      <c r="AG90" s="201">
        <v>0</v>
      </c>
      <c r="AH90" s="201">
        <v>0</v>
      </c>
      <c r="AI90" s="201">
        <v>19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4.8600000000000003</v>
      </c>
      <c r="BA90" s="201">
        <v>3.5</v>
      </c>
      <c r="BB90" s="201">
        <v>0.21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0.18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1.9</v>
      </c>
      <c r="AB91" s="201">
        <v>0</v>
      </c>
      <c r="AC91" s="201">
        <v>0</v>
      </c>
      <c r="AD91" s="201">
        <v>0</v>
      </c>
      <c r="AE91" s="201">
        <v>87.45</v>
      </c>
      <c r="AF91" s="201">
        <v>0</v>
      </c>
      <c r="AG91" s="201">
        <v>0</v>
      </c>
      <c r="AH91" s="201">
        <v>0</v>
      </c>
      <c r="AI91" s="201">
        <v>19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4.8600000000000003</v>
      </c>
      <c r="BA91" s="201">
        <v>3.5</v>
      </c>
      <c r="BB91" s="201">
        <v>0.21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0.18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1.9</v>
      </c>
      <c r="AB92" s="201">
        <v>0</v>
      </c>
      <c r="AC92" s="201">
        <v>0</v>
      </c>
      <c r="AD92" s="201">
        <v>0</v>
      </c>
      <c r="AE92" s="201">
        <v>87.45</v>
      </c>
      <c r="AF92" s="201">
        <v>0</v>
      </c>
      <c r="AG92" s="201">
        <v>0</v>
      </c>
      <c r="AH92" s="201">
        <v>0</v>
      </c>
      <c r="AI92" s="201">
        <v>19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4.8600000000000003</v>
      </c>
      <c r="BA92" s="201">
        <v>3.5</v>
      </c>
      <c r="BB92" s="201">
        <v>0.21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0.18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1.96</v>
      </c>
      <c r="AB93" s="201">
        <v>0</v>
      </c>
      <c r="AC93" s="201">
        <v>0</v>
      </c>
      <c r="AD93" s="201">
        <v>0</v>
      </c>
      <c r="AE93" s="201">
        <v>87.45</v>
      </c>
      <c r="AF93" s="201">
        <v>0</v>
      </c>
      <c r="AG93" s="201">
        <v>0</v>
      </c>
      <c r="AH93" s="201">
        <v>0</v>
      </c>
      <c r="AI93" s="201">
        <v>19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4.8600000000000003</v>
      </c>
      <c r="BA93" s="201">
        <v>3.5</v>
      </c>
      <c r="BB93" s="201">
        <v>0.21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0.18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1.96</v>
      </c>
      <c r="AB94" s="201">
        <v>0</v>
      </c>
      <c r="AC94" s="201">
        <v>0</v>
      </c>
      <c r="AD94" s="201">
        <v>0</v>
      </c>
      <c r="AE94" s="201">
        <v>87.45</v>
      </c>
      <c r="AF94" s="201">
        <v>0</v>
      </c>
      <c r="AG94" s="201">
        <v>0</v>
      </c>
      <c r="AH94" s="201">
        <v>0</v>
      </c>
      <c r="AI94" s="201">
        <v>19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4.8600000000000003</v>
      </c>
      <c r="BA94" s="201">
        <v>3.41</v>
      </c>
      <c r="BB94" s="201">
        <v>0.21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0.18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1.96</v>
      </c>
      <c r="AB95" s="201">
        <v>0</v>
      </c>
      <c r="AC95" s="201">
        <v>0</v>
      </c>
      <c r="AD95" s="201">
        <v>0</v>
      </c>
      <c r="AE95" s="201">
        <v>87.45</v>
      </c>
      <c r="AF95" s="201">
        <v>0</v>
      </c>
      <c r="AG95" s="201">
        <v>0</v>
      </c>
      <c r="AH95" s="201">
        <v>0</v>
      </c>
      <c r="AI95" s="201">
        <v>19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4.8600000000000003</v>
      </c>
      <c r="BA95" s="201">
        <v>3.41</v>
      </c>
      <c r="BB95" s="201">
        <v>0.21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0.18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1.96</v>
      </c>
      <c r="AB96" s="201">
        <v>0</v>
      </c>
      <c r="AC96" s="201">
        <v>0</v>
      </c>
      <c r="AD96" s="201">
        <v>0</v>
      </c>
      <c r="AE96" s="201">
        <v>87.45</v>
      </c>
      <c r="AF96" s="201">
        <v>0</v>
      </c>
      <c r="AG96" s="201">
        <v>0</v>
      </c>
      <c r="AH96" s="201">
        <v>0</v>
      </c>
      <c r="AI96" s="201">
        <v>19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4.8600000000000003</v>
      </c>
      <c r="BA96" s="201">
        <v>3.41</v>
      </c>
      <c r="BB96" s="201">
        <v>0.21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0.18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1.96</v>
      </c>
      <c r="AB97" s="201">
        <v>0</v>
      </c>
      <c r="AC97" s="201">
        <v>0</v>
      </c>
      <c r="AD97" s="201">
        <v>0</v>
      </c>
      <c r="AE97" s="201">
        <v>87.45</v>
      </c>
      <c r="AF97" s="201">
        <v>0</v>
      </c>
      <c r="AG97" s="201">
        <v>0</v>
      </c>
      <c r="AH97" s="201">
        <v>0</v>
      </c>
      <c r="AI97" s="201">
        <v>19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4.8600000000000003</v>
      </c>
      <c r="BA97" s="201">
        <v>3.41</v>
      </c>
      <c r="BB97" s="201">
        <v>0.21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0.18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1.96</v>
      </c>
      <c r="AB98" s="201">
        <v>0</v>
      </c>
      <c r="AC98" s="201">
        <v>0</v>
      </c>
      <c r="AD98" s="201">
        <v>0</v>
      </c>
      <c r="AE98" s="201">
        <v>87.45</v>
      </c>
      <c r="AF98" s="201">
        <v>0</v>
      </c>
      <c r="AG98" s="201">
        <v>0</v>
      </c>
      <c r="AH98" s="201">
        <v>0</v>
      </c>
      <c r="AI98" s="201">
        <v>19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4.8600000000000003</v>
      </c>
      <c r="BA98" s="201">
        <v>3.41</v>
      </c>
      <c r="BB98" s="201">
        <v>0.21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1.225E-4</v>
      </c>
      <c r="E99">
        <f t="shared" si="0"/>
        <v>0</v>
      </c>
      <c r="F99">
        <f t="shared" si="0"/>
        <v>0</v>
      </c>
      <c r="G99">
        <f t="shared" si="0"/>
        <v>7.25E-5</v>
      </c>
      <c r="H99">
        <f t="shared" si="0"/>
        <v>0</v>
      </c>
      <c r="I99">
        <f t="shared" si="0"/>
        <v>0</v>
      </c>
      <c r="J99">
        <f t="shared" si="0"/>
        <v>5.4499999999999991E-4</v>
      </c>
      <c r="K99">
        <f t="shared" si="0"/>
        <v>5.8449999999999986E-3</v>
      </c>
      <c r="L99">
        <f t="shared" si="0"/>
        <v>2.1089999999999994E-2</v>
      </c>
      <c r="M99">
        <f t="shared" si="0"/>
        <v>1.3764999999999998E-2</v>
      </c>
      <c r="N99">
        <f t="shared" si="0"/>
        <v>1.5325000000000002E-2</v>
      </c>
      <c r="O99">
        <f t="shared" si="0"/>
        <v>1.7050000000000003E-2</v>
      </c>
      <c r="P99">
        <f t="shared" si="0"/>
        <v>2.476250000000001E-2</v>
      </c>
      <c r="Q99">
        <f t="shared" si="0"/>
        <v>2.2150000000000013E-3</v>
      </c>
      <c r="R99">
        <f t="shared" si="0"/>
        <v>4.7350000000000005E-3</v>
      </c>
      <c r="S99">
        <f t="shared" si="0"/>
        <v>3.3849999999999987E-3</v>
      </c>
      <c r="T99">
        <f t="shared" si="0"/>
        <v>8.5199999999999963E-3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4.7047500000000034E-2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2.0965599999999966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0.23187999999999995</v>
      </c>
      <c r="AJ99">
        <f t="shared" si="0"/>
        <v>1.6599999999999997E-2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1.6879999999999999E-2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0.1151100000000001</v>
      </c>
      <c r="BA99">
        <f t="shared" si="0"/>
        <v>8.2110000000000002E-2</v>
      </c>
      <c r="BB99">
        <f t="shared" si="0"/>
        <v>5.4564999999999975E-2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17.649999999999999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17.649999999999999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17.649999999999999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17.649999999999999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17.649999999999999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17.649999999999999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17.649999999999999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17.649999999999999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17.649999999999999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17.649999999999999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17.649999999999999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17.649999999999999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17.649999999999999</v>
      </c>
      <c r="AF15" s="201">
        <v>0</v>
      </c>
      <c r="AG15" s="201">
        <v>0</v>
      </c>
      <c r="AH15" s="201">
        <v>0</v>
      </c>
      <c r="AI15" s="201">
        <v>-0.09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17.649999999999999</v>
      </c>
      <c r="AF16" s="201">
        <v>0</v>
      </c>
      <c r="AG16" s="201">
        <v>0</v>
      </c>
      <c r="AH16" s="201">
        <v>0</v>
      </c>
      <c r="AI16" s="201">
        <v>-0.09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17.649999999999999</v>
      </c>
      <c r="AF17" s="201">
        <v>0</v>
      </c>
      <c r="AG17" s="201">
        <v>0</v>
      </c>
      <c r="AH17" s="201">
        <v>0</v>
      </c>
      <c r="AI17" s="201">
        <v>-0.09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17.649999999999999</v>
      </c>
      <c r="AF18" s="201">
        <v>0</v>
      </c>
      <c r="AG18" s="201">
        <v>0</v>
      </c>
      <c r="AH18" s="201">
        <v>0</v>
      </c>
      <c r="AI18" s="201">
        <v>-0.09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17.649999999999999</v>
      </c>
      <c r="AF19" s="201">
        <v>0</v>
      </c>
      <c r="AG19" s="201">
        <v>0</v>
      </c>
      <c r="AH19" s="201">
        <v>0</v>
      </c>
      <c r="AI19" s="201">
        <v>-0.09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17.649999999999999</v>
      </c>
      <c r="AF20" s="201">
        <v>0</v>
      </c>
      <c r="AG20" s="201">
        <v>0</v>
      </c>
      <c r="AH20" s="201">
        <v>0</v>
      </c>
      <c r="AI20" s="201">
        <v>-0.09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17.93</v>
      </c>
      <c r="AF21" s="201">
        <v>0</v>
      </c>
      <c r="AG21" s="201">
        <v>0</v>
      </c>
      <c r="AH21" s="201">
        <v>0</v>
      </c>
      <c r="AI21" s="201">
        <v>-0.09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17.93</v>
      </c>
      <c r="AF22" s="201">
        <v>0</v>
      </c>
      <c r="AG22" s="201">
        <v>0</v>
      </c>
      <c r="AH22" s="201">
        <v>0</v>
      </c>
      <c r="AI22" s="201">
        <v>-0.09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17.93</v>
      </c>
      <c r="AF23" s="201">
        <v>0</v>
      </c>
      <c r="AG23" s="201">
        <v>0</v>
      </c>
      <c r="AH23" s="201">
        <v>0</v>
      </c>
      <c r="AI23" s="201">
        <v>-0.09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17.93</v>
      </c>
      <c r="AF24" s="201">
        <v>0</v>
      </c>
      <c r="AG24" s="201">
        <v>0</v>
      </c>
      <c r="AH24" s="201">
        <v>0</v>
      </c>
      <c r="AI24" s="201">
        <v>-0.09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17.93</v>
      </c>
      <c r="AF25" s="201">
        <v>0</v>
      </c>
      <c r="AG25" s="201">
        <v>0</v>
      </c>
      <c r="AH25" s="201">
        <v>0</v>
      </c>
      <c r="AI25" s="201">
        <v>-0.09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17.649999999999999</v>
      </c>
      <c r="AF26" s="201">
        <v>0</v>
      </c>
      <c r="AG26" s="201">
        <v>0</v>
      </c>
      <c r="AH26" s="201">
        <v>0</v>
      </c>
      <c r="AI26" s="201">
        <v>-0.09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17.649999999999999</v>
      </c>
      <c r="AF27" s="201">
        <v>0</v>
      </c>
      <c r="AG27" s="201">
        <v>0</v>
      </c>
      <c r="AH27" s="201">
        <v>0</v>
      </c>
      <c r="AI27" s="201">
        <v>-0.09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17.649999999999999</v>
      </c>
      <c r="AF28" s="201">
        <v>0</v>
      </c>
      <c r="AG28" s="201">
        <v>0</v>
      </c>
      <c r="AH28" s="201">
        <v>0</v>
      </c>
      <c r="AI28" s="201">
        <v>-0.09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17.649999999999999</v>
      </c>
      <c r="AF29" s="201">
        <v>0</v>
      </c>
      <c r="AG29" s="201">
        <v>0</v>
      </c>
      <c r="AH29" s="201">
        <v>0</v>
      </c>
      <c r="AI29" s="201">
        <v>-0.09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17.649999999999999</v>
      </c>
      <c r="AF30" s="201">
        <v>0</v>
      </c>
      <c r="AG30" s="201">
        <v>0</v>
      </c>
      <c r="AH30" s="201">
        <v>0</v>
      </c>
      <c r="AI30" s="201">
        <v>-0.09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17.649999999999999</v>
      </c>
      <c r="AF31" s="201">
        <v>0</v>
      </c>
      <c r="AG31" s="201">
        <v>0</v>
      </c>
      <c r="AH31" s="201">
        <v>0</v>
      </c>
      <c r="AI31" s="201">
        <v>-0.09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17.649999999999999</v>
      </c>
      <c r="AF32" s="201">
        <v>0</v>
      </c>
      <c r="AG32" s="201">
        <v>0</v>
      </c>
      <c r="AH32" s="201">
        <v>0</v>
      </c>
      <c r="AI32" s="201">
        <v>-0.09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17.649999999999999</v>
      </c>
      <c r="AF33" s="201">
        <v>0</v>
      </c>
      <c r="AG33" s="201">
        <v>0</v>
      </c>
      <c r="AH33" s="201">
        <v>0</v>
      </c>
      <c r="AI33" s="201">
        <v>0</v>
      </c>
      <c r="AJ33" s="201">
        <v>1.28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17.649999999999999</v>
      </c>
      <c r="AF34" s="201">
        <v>0</v>
      </c>
      <c r="AG34" s="201">
        <v>0</v>
      </c>
      <c r="AH34" s="201">
        <v>0</v>
      </c>
      <c r="AI34" s="201">
        <v>0</v>
      </c>
      <c r="AJ34" s="201">
        <v>1.28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17.649999999999999</v>
      </c>
      <c r="AF35" s="201">
        <v>0</v>
      </c>
      <c r="AG35" s="201">
        <v>0</v>
      </c>
      <c r="AH35" s="201">
        <v>0</v>
      </c>
      <c r="AI35" s="201">
        <v>0</v>
      </c>
      <c r="AJ35" s="201">
        <v>1.28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17.649999999999999</v>
      </c>
      <c r="AF36" s="201">
        <v>0</v>
      </c>
      <c r="AG36" s="201">
        <v>0</v>
      </c>
      <c r="AH36" s="201">
        <v>0</v>
      </c>
      <c r="AI36" s="201">
        <v>0</v>
      </c>
      <c r="AJ36" s="201">
        <v>1.28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17.649999999999999</v>
      </c>
      <c r="AF37" s="201">
        <v>0</v>
      </c>
      <c r="AG37" s="201">
        <v>0</v>
      </c>
      <c r="AH37" s="201">
        <v>0</v>
      </c>
      <c r="AI37" s="201">
        <v>0</v>
      </c>
      <c r="AJ37" s="201">
        <v>1.28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17.649999999999999</v>
      </c>
      <c r="AF38" s="201">
        <v>0</v>
      </c>
      <c r="AG38" s="201">
        <v>0</v>
      </c>
      <c r="AH38" s="201">
        <v>0</v>
      </c>
      <c r="AI38" s="201">
        <v>0</v>
      </c>
      <c r="AJ38" s="201">
        <v>1.28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17.649999999999999</v>
      </c>
      <c r="AF39" s="201">
        <v>0</v>
      </c>
      <c r="AG39" s="201">
        <v>0</v>
      </c>
      <c r="AH39" s="201">
        <v>0</v>
      </c>
      <c r="AI39" s="201">
        <v>0</v>
      </c>
      <c r="AJ39" s="201">
        <v>1.28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17.649999999999999</v>
      </c>
      <c r="AF40" s="201">
        <v>0</v>
      </c>
      <c r="AG40" s="201">
        <v>0</v>
      </c>
      <c r="AH40" s="201">
        <v>0</v>
      </c>
      <c r="AI40" s="201">
        <v>0</v>
      </c>
      <c r="AJ40" s="201">
        <v>1.28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17.649999999999999</v>
      </c>
      <c r="AF41" s="201">
        <v>0</v>
      </c>
      <c r="AG41" s="201">
        <v>0</v>
      </c>
      <c r="AH41" s="201">
        <v>0</v>
      </c>
      <c r="AI41" s="201">
        <v>0</v>
      </c>
      <c r="AJ41" s="201">
        <v>1.28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17.649999999999999</v>
      </c>
      <c r="AF42" s="201">
        <v>0</v>
      </c>
      <c r="AG42" s="201">
        <v>0</v>
      </c>
      <c r="AH42" s="201">
        <v>0</v>
      </c>
      <c r="AI42" s="201">
        <v>0</v>
      </c>
      <c r="AJ42" s="201">
        <v>1.28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17.649999999999999</v>
      </c>
      <c r="AF43" s="201">
        <v>0</v>
      </c>
      <c r="AG43" s="201">
        <v>0</v>
      </c>
      <c r="AH43" s="201">
        <v>0</v>
      </c>
      <c r="AI43" s="201">
        <v>1.46</v>
      </c>
      <c r="AJ43" s="201">
        <v>0.64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17.649999999999999</v>
      </c>
      <c r="AF44" s="201">
        <v>0</v>
      </c>
      <c r="AG44" s="201">
        <v>0</v>
      </c>
      <c r="AH44" s="201">
        <v>0</v>
      </c>
      <c r="AI44" s="201">
        <v>1.46</v>
      </c>
      <c r="AJ44" s="201">
        <v>0.64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17.649999999999999</v>
      </c>
      <c r="AF45" s="201">
        <v>0</v>
      </c>
      <c r="AG45" s="201">
        <v>0</v>
      </c>
      <c r="AH45" s="201">
        <v>0</v>
      </c>
      <c r="AI45" s="201">
        <v>4.9400000000000004</v>
      </c>
      <c r="AJ45" s="201">
        <v>0.64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17.649999999999999</v>
      </c>
      <c r="AF46" s="201">
        <v>0</v>
      </c>
      <c r="AG46" s="201">
        <v>0</v>
      </c>
      <c r="AH46" s="201">
        <v>0</v>
      </c>
      <c r="AI46" s="201">
        <v>4.9400000000000004</v>
      </c>
      <c r="AJ46" s="201">
        <v>0.64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17.649999999999999</v>
      </c>
      <c r="AF47" s="201">
        <v>0</v>
      </c>
      <c r="AG47" s="201">
        <v>0</v>
      </c>
      <c r="AH47" s="201">
        <v>0</v>
      </c>
      <c r="AI47" s="201">
        <v>5.31</v>
      </c>
      <c r="AJ47" s="201">
        <v>0.64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17.649999999999999</v>
      </c>
      <c r="AF48" s="201">
        <v>0</v>
      </c>
      <c r="AG48" s="201">
        <v>0</v>
      </c>
      <c r="AH48" s="201">
        <v>0</v>
      </c>
      <c r="AI48" s="201">
        <v>5.31</v>
      </c>
      <c r="AJ48" s="201">
        <v>0.64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17.649999999999999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17.649999999999999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17.649999999999999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17.649999999999999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17.649999999999999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17.649999999999999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17.649999999999999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17.649999999999999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17.649999999999999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17.649999999999999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17.649999999999999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17.649999999999999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17.649999999999999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17.399999999999999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17.399999999999999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17.399999999999999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17.399999999999999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17.399999999999999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17.399999999999999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17.399999999999999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17.399999999999999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17.399999999999999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17.399999999999999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17.399999999999999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17.399999999999999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17.399999999999999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17.649999999999999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17.649999999999999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17.649999999999999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17.649999999999999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17.649999999999999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17.649999999999999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17.649999999999999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17.649999999999999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17.649999999999999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17.649999999999999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17.649999999999999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17.649999999999999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17.649999999999999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17.649999999999999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17.649999999999999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17.649999999999999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17.649999999999999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17.649999999999999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17.649999999999999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17.649999999999999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17.649999999999999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17.649999999999999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17.649999999999999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17.649999999999999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0.42313750000000067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9.3049999999999883E-2</v>
      </c>
      <c r="AJ99">
        <f t="shared" si="0"/>
        <v>4.1600000000000005E-3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290</v>
      </c>
      <c r="P3" s="201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290</v>
      </c>
      <c r="P4" s="201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290</v>
      </c>
      <c r="P5" s="201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290</v>
      </c>
      <c r="P6" s="201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290</v>
      </c>
      <c r="P7" s="201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290</v>
      </c>
      <c r="P8" s="201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198</v>
      </c>
      <c r="P9" s="201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198</v>
      </c>
      <c r="P10" s="201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158</v>
      </c>
      <c r="P11" s="201">
        <v>0</v>
      </c>
    </row>
    <row r="12" spans="1:17">
      <c r="A12" t="s">
        <v>54</v>
      </c>
      <c r="C12" s="24">
        <v>34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158</v>
      </c>
      <c r="P12" s="201">
        <v>0</v>
      </c>
    </row>
    <row r="13" spans="1:17">
      <c r="A13" t="s">
        <v>55</v>
      </c>
      <c r="C13" s="24">
        <v>34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34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-5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-5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-5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-5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-5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-5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201">
        <v>295</v>
      </c>
      <c r="H21" s="201">
        <v>0</v>
      </c>
      <c r="I21" s="201">
        <v>0</v>
      </c>
      <c r="J21" s="201">
        <v>0</v>
      </c>
      <c r="K21" s="201">
        <v>-5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201">
        <v>295</v>
      </c>
      <c r="H22" s="201">
        <v>0</v>
      </c>
      <c r="I22" s="201">
        <v>0</v>
      </c>
      <c r="J22" s="201">
        <v>0</v>
      </c>
      <c r="K22" s="201">
        <v>-5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201">
        <v>295</v>
      </c>
      <c r="H23" s="201">
        <v>0</v>
      </c>
      <c r="I23" s="201">
        <v>0</v>
      </c>
      <c r="J23" s="201">
        <v>0</v>
      </c>
      <c r="K23" s="201">
        <v>-5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201">
        <v>295</v>
      </c>
      <c r="H24" s="201">
        <v>0</v>
      </c>
      <c r="I24" s="201">
        <v>0</v>
      </c>
      <c r="J24" s="201">
        <v>0</v>
      </c>
      <c r="K24" s="201">
        <v>-5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201">
        <v>295</v>
      </c>
      <c r="H25" s="201">
        <v>0</v>
      </c>
      <c r="I25" s="201">
        <v>0</v>
      </c>
      <c r="J25" s="201">
        <v>0</v>
      </c>
      <c r="K25" s="201">
        <v>-5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-5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-5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-5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-5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-5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-5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-5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0</v>
      </c>
      <c r="L33" s="201">
        <v>70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0</v>
      </c>
      <c r="L34" s="201">
        <v>70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0</v>
      </c>
      <c r="L35" s="201">
        <v>70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0</v>
      </c>
      <c r="L36" s="201">
        <v>70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0</v>
      </c>
      <c r="L37" s="201">
        <v>70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0</v>
      </c>
      <c r="L38" s="201">
        <v>70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0</v>
      </c>
      <c r="L39" s="201">
        <v>70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0</v>
      </c>
      <c r="L40" s="201">
        <v>70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32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0</v>
      </c>
      <c r="L41" s="201">
        <v>70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32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0</v>
      </c>
      <c r="L42" s="201">
        <v>70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32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80</v>
      </c>
      <c r="L43" s="201">
        <v>35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32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80</v>
      </c>
      <c r="L44" s="201">
        <v>35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32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270</v>
      </c>
      <c r="L45" s="201">
        <v>35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32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270</v>
      </c>
      <c r="L46" s="201">
        <v>35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32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270</v>
      </c>
      <c r="L47" s="201">
        <v>35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32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270</v>
      </c>
      <c r="L48" s="201">
        <v>35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32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32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32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32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32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158</v>
      </c>
      <c r="P53" s="201">
        <v>0</v>
      </c>
    </row>
    <row r="54" spans="1:16">
      <c r="A54" t="s">
        <v>96</v>
      </c>
      <c r="C54" s="24">
        <v>32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158</v>
      </c>
      <c r="P54" s="201">
        <v>0</v>
      </c>
    </row>
    <row r="55" spans="1:16">
      <c r="A55" t="s">
        <v>97</v>
      </c>
      <c r="C55" s="24">
        <v>32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158</v>
      </c>
      <c r="P55" s="201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158</v>
      </c>
      <c r="P56" s="201">
        <v>0</v>
      </c>
    </row>
    <row r="57" spans="1:16">
      <c r="A57" t="s">
        <v>99</v>
      </c>
      <c r="C57" s="24">
        <v>28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158</v>
      </c>
      <c r="P57" s="201">
        <v>0</v>
      </c>
    </row>
    <row r="58" spans="1:16">
      <c r="A58" t="s">
        <v>100</v>
      </c>
      <c r="C58" s="24">
        <v>28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158</v>
      </c>
      <c r="P58" s="201">
        <v>0</v>
      </c>
    </row>
    <row r="59" spans="1:16">
      <c r="A59" t="s">
        <v>101</v>
      </c>
      <c r="C59" s="24">
        <v>28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158</v>
      </c>
      <c r="P59" s="201">
        <v>0</v>
      </c>
    </row>
    <row r="60" spans="1:16">
      <c r="A60" t="s">
        <v>102</v>
      </c>
      <c r="C60" s="24">
        <v>28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158</v>
      </c>
      <c r="P60" s="201">
        <v>0</v>
      </c>
    </row>
    <row r="61" spans="1:16">
      <c r="A61" t="s">
        <v>103</v>
      </c>
      <c r="C61" s="24">
        <v>28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158</v>
      </c>
      <c r="P61" s="201">
        <v>0</v>
      </c>
    </row>
    <row r="62" spans="1:16">
      <c r="A62" t="s">
        <v>104</v>
      </c>
      <c r="C62" s="24">
        <v>28</v>
      </c>
      <c r="D62" s="24">
        <v>0</v>
      </c>
      <c r="E62" s="24">
        <v>0</v>
      </c>
      <c r="F62" s="24">
        <v>0</v>
      </c>
      <c r="G62" s="201">
        <v>285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158</v>
      </c>
      <c r="P62" s="201">
        <v>0</v>
      </c>
    </row>
    <row r="63" spans="1:16">
      <c r="A63" t="s">
        <v>105</v>
      </c>
      <c r="C63" s="24">
        <v>28</v>
      </c>
      <c r="D63" s="24">
        <v>0</v>
      </c>
      <c r="E63" s="24">
        <v>0</v>
      </c>
      <c r="F63" s="24">
        <v>0</v>
      </c>
      <c r="G63" s="201">
        <v>285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158</v>
      </c>
      <c r="P63" s="201">
        <v>0</v>
      </c>
    </row>
    <row r="64" spans="1:16">
      <c r="A64" t="s">
        <v>106</v>
      </c>
      <c r="C64" s="24">
        <v>28</v>
      </c>
      <c r="D64" s="24">
        <v>0</v>
      </c>
      <c r="E64" s="24">
        <v>0</v>
      </c>
      <c r="F64" s="24">
        <v>0</v>
      </c>
      <c r="G64" s="201">
        <v>285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158</v>
      </c>
      <c r="P64" s="201">
        <v>0</v>
      </c>
    </row>
    <row r="65" spans="1:16">
      <c r="A65" t="s">
        <v>107</v>
      </c>
      <c r="C65" s="24">
        <v>28</v>
      </c>
      <c r="D65" s="24">
        <v>0</v>
      </c>
      <c r="E65" s="24">
        <v>0</v>
      </c>
      <c r="F65" s="24">
        <v>0</v>
      </c>
      <c r="G65" s="201">
        <v>285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158</v>
      </c>
      <c r="P65" s="201">
        <v>0</v>
      </c>
    </row>
    <row r="66" spans="1:16">
      <c r="A66" t="s">
        <v>108</v>
      </c>
      <c r="C66" s="24">
        <v>28</v>
      </c>
      <c r="D66" s="24">
        <v>0</v>
      </c>
      <c r="E66" s="24">
        <v>0</v>
      </c>
      <c r="F66" s="24">
        <v>0</v>
      </c>
      <c r="G66" s="201">
        <v>285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158</v>
      </c>
      <c r="P66" s="201">
        <v>0</v>
      </c>
    </row>
    <row r="67" spans="1:16">
      <c r="A67" t="s">
        <v>109</v>
      </c>
      <c r="C67" s="24">
        <v>28</v>
      </c>
      <c r="D67" s="24">
        <v>0</v>
      </c>
      <c r="E67" s="24">
        <v>0</v>
      </c>
      <c r="F67" s="24">
        <v>0</v>
      </c>
      <c r="G67" s="201">
        <v>285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158</v>
      </c>
      <c r="P67" s="201">
        <v>0</v>
      </c>
    </row>
    <row r="68" spans="1:16">
      <c r="A68" t="s">
        <v>110</v>
      </c>
      <c r="C68" s="24">
        <v>28</v>
      </c>
      <c r="D68" s="24">
        <v>0</v>
      </c>
      <c r="E68" s="24">
        <v>0</v>
      </c>
      <c r="F68" s="24">
        <v>0</v>
      </c>
      <c r="G68" s="201">
        <v>285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158</v>
      </c>
      <c r="P68" s="201">
        <v>0</v>
      </c>
    </row>
    <row r="69" spans="1:16">
      <c r="A69" t="s">
        <v>111</v>
      </c>
      <c r="C69" s="24">
        <v>28</v>
      </c>
      <c r="D69" s="24">
        <v>0</v>
      </c>
      <c r="E69" s="24">
        <v>0</v>
      </c>
      <c r="F69" s="24">
        <v>0</v>
      </c>
      <c r="G69" s="201">
        <v>285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158</v>
      </c>
      <c r="P69" s="201">
        <v>0</v>
      </c>
    </row>
    <row r="70" spans="1:16">
      <c r="A70" t="s">
        <v>112</v>
      </c>
      <c r="C70" s="24">
        <v>28</v>
      </c>
      <c r="D70" s="24">
        <v>0</v>
      </c>
      <c r="E70" s="24">
        <v>0</v>
      </c>
      <c r="F70" s="24">
        <v>0</v>
      </c>
      <c r="G70" s="201">
        <v>285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158</v>
      </c>
      <c r="P70" s="201">
        <v>0</v>
      </c>
    </row>
    <row r="71" spans="1:16">
      <c r="A71" t="s">
        <v>113</v>
      </c>
      <c r="C71" s="24">
        <v>28</v>
      </c>
      <c r="D71" s="24">
        <v>0</v>
      </c>
      <c r="E71" s="24">
        <v>0</v>
      </c>
      <c r="F71" s="24">
        <v>0</v>
      </c>
      <c r="G71" s="201">
        <v>285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158</v>
      </c>
      <c r="P71" s="201">
        <v>0</v>
      </c>
    </row>
    <row r="72" spans="1:16">
      <c r="A72" t="s">
        <v>114</v>
      </c>
      <c r="C72" s="24">
        <v>28</v>
      </c>
      <c r="D72" s="24">
        <v>0</v>
      </c>
      <c r="E72" s="24">
        <v>0</v>
      </c>
      <c r="F72" s="24">
        <v>0</v>
      </c>
      <c r="G72" s="201">
        <v>285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158</v>
      </c>
      <c r="P72" s="201">
        <v>0</v>
      </c>
    </row>
    <row r="73" spans="1:16">
      <c r="A73" t="s">
        <v>115</v>
      </c>
      <c r="C73" s="24">
        <v>28</v>
      </c>
      <c r="D73" s="24">
        <v>0</v>
      </c>
      <c r="E73" s="24">
        <v>0</v>
      </c>
      <c r="F73" s="24">
        <v>0</v>
      </c>
      <c r="G73" s="201">
        <v>285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158</v>
      </c>
      <c r="P73" s="201">
        <v>0</v>
      </c>
    </row>
    <row r="74" spans="1:16">
      <c r="A74" t="s">
        <v>116</v>
      </c>
      <c r="C74" s="24">
        <v>28</v>
      </c>
      <c r="D74" s="24">
        <v>0</v>
      </c>
      <c r="E74" s="24">
        <v>0</v>
      </c>
      <c r="F74" s="24">
        <v>0</v>
      </c>
      <c r="G74" s="201">
        <v>285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158</v>
      </c>
      <c r="P74" s="201">
        <v>0</v>
      </c>
    </row>
    <row r="75" spans="1:16">
      <c r="A75" t="s">
        <v>117</v>
      </c>
      <c r="C75" s="24">
        <v>28</v>
      </c>
      <c r="D75" s="24">
        <v>0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158</v>
      </c>
      <c r="P75" s="201">
        <v>0</v>
      </c>
    </row>
    <row r="76" spans="1:16">
      <c r="A76" t="s">
        <v>118</v>
      </c>
      <c r="C76" s="24">
        <v>28</v>
      </c>
      <c r="D76" s="24">
        <v>0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158</v>
      </c>
      <c r="P76" s="201">
        <v>0</v>
      </c>
    </row>
    <row r="77" spans="1:16">
      <c r="A77" t="s">
        <v>119</v>
      </c>
      <c r="C77" s="24">
        <v>28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190</v>
      </c>
      <c r="P77" s="201">
        <v>0</v>
      </c>
    </row>
    <row r="78" spans="1:16">
      <c r="A78" t="s">
        <v>120</v>
      </c>
      <c r="C78" s="24">
        <v>29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190</v>
      </c>
      <c r="P78" s="201">
        <v>0</v>
      </c>
    </row>
    <row r="79" spans="1:16">
      <c r="A79" t="s">
        <v>121</v>
      </c>
      <c r="C79" s="24">
        <v>29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240</v>
      </c>
      <c r="P79" s="201">
        <v>0</v>
      </c>
    </row>
    <row r="80" spans="1:16">
      <c r="A80" t="s">
        <v>122</v>
      </c>
      <c r="C80" s="24">
        <v>29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376</v>
      </c>
      <c r="P80" s="201">
        <v>0</v>
      </c>
    </row>
    <row r="81" spans="1:16">
      <c r="A81" t="s">
        <v>123</v>
      </c>
      <c r="C81" s="24">
        <v>29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386.38</v>
      </c>
      <c r="P81" s="201">
        <v>0</v>
      </c>
    </row>
    <row r="82" spans="1:16">
      <c r="A82" t="s">
        <v>124</v>
      </c>
      <c r="C82" s="24">
        <v>29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386.38</v>
      </c>
      <c r="P82" s="201">
        <v>0</v>
      </c>
    </row>
    <row r="83" spans="1:16">
      <c r="A83" t="s">
        <v>125</v>
      </c>
      <c r="C83" s="24">
        <v>30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331.38</v>
      </c>
      <c r="P83" s="201">
        <v>0</v>
      </c>
    </row>
    <row r="84" spans="1:16">
      <c r="A84" t="s">
        <v>126</v>
      </c>
      <c r="C84" s="24">
        <v>30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365.65</v>
      </c>
      <c r="P84" s="201">
        <v>0</v>
      </c>
    </row>
    <row r="85" spans="1:16">
      <c r="A85" t="s">
        <v>127</v>
      </c>
      <c r="C85" s="24">
        <v>30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388.65</v>
      </c>
      <c r="P85" s="201">
        <v>0</v>
      </c>
    </row>
    <row r="86" spans="1:16">
      <c r="A86" t="s">
        <v>128</v>
      </c>
      <c r="C86" s="24">
        <v>30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373.65</v>
      </c>
      <c r="P86" s="201">
        <v>0</v>
      </c>
    </row>
    <row r="87" spans="1:16">
      <c r="A87" t="s">
        <v>129</v>
      </c>
      <c r="C87" s="24">
        <v>30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262.64999999999998</v>
      </c>
      <c r="P87" s="201">
        <v>0</v>
      </c>
    </row>
    <row r="88" spans="1:16">
      <c r="A88" t="s">
        <v>130</v>
      </c>
      <c r="C88" s="24">
        <v>30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311.64999999999998</v>
      </c>
      <c r="P88" s="201">
        <v>0</v>
      </c>
    </row>
    <row r="89" spans="1:16">
      <c r="A89" t="s">
        <v>131</v>
      </c>
      <c r="C89" s="24">
        <v>30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332</v>
      </c>
      <c r="P89" s="201">
        <v>0</v>
      </c>
    </row>
    <row r="90" spans="1:16">
      <c r="A90" t="s">
        <v>132</v>
      </c>
      <c r="C90" s="24">
        <v>30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365</v>
      </c>
      <c r="P90" s="201">
        <v>0</v>
      </c>
    </row>
    <row r="91" spans="1:16">
      <c r="A91" t="s">
        <v>133</v>
      </c>
      <c r="C91" s="24">
        <v>30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389.38</v>
      </c>
      <c r="P91" s="201">
        <v>0</v>
      </c>
    </row>
    <row r="92" spans="1:16">
      <c r="A92" t="s">
        <v>134</v>
      </c>
      <c r="C92" s="24">
        <v>30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456.38</v>
      </c>
      <c r="P92" s="201">
        <v>0</v>
      </c>
    </row>
    <row r="93" spans="1:16">
      <c r="A93" t="s">
        <v>135</v>
      </c>
      <c r="C93" s="24">
        <v>31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621.38</v>
      </c>
      <c r="P93" s="201">
        <v>0</v>
      </c>
    </row>
    <row r="94" spans="1:16">
      <c r="A94" t="s">
        <v>136</v>
      </c>
      <c r="C94" s="24">
        <v>31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691.38</v>
      </c>
      <c r="P94" s="201">
        <v>0</v>
      </c>
    </row>
    <row r="95" spans="1:16">
      <c r="A95" t="s">
        <v>137</v>
      </c>
      <c r="C95" s="24">
        <v>31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746.38</v>
      </c>
      <c r="P95" s="201">
        <v>0</v>
      </c>
    </row>
    <row r="96" spans="1:16">
      <c r="A96" t="s">
        <v>138</v>
      </c>
      <c r="C96" s="24">
        <v>31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758.38</v>
      </c>
      <c r="P96" s="201">
        <v>0</v>
      </c>
    </row>
    <row r="97" spans="1:17">
      <c r="A97" t="s">
        <v>139</v>
      </c>
      <c r="C97" s="24">
        <v>31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766.38</v>
      </c>
      <c r="P97" s="201">
        <v>0</v>
      </c>
    </row>
    <row r="98" spans="1:17">
      <c r="A98" t="s">
        <v>140</v>
      </c>
      <c r="C98" s="24">
        <v>31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726.38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0.75600000000000001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6.95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5.0875000000000004</v>
      </c>
      <c r="L99" s="114">
        <f t="shared" si="0"/>
        <v>0.22750000000000001</v>
      </c>
      <c r="M99" s="114">
        <f t="shared" si="0"/>
        <v>0</v>
      </c>
      <c r="N99" s="114">
        <f t="shared" si="0"/>
        <v>0</v>
      </c>
      <c r="O99" s="114">
        <f t="shared" si="0"/>
        <v>3.9748574999999979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2.5099999999999998</v>
      </c>
      <c r="E3" s="201">
        <v>0</v>
      </c>
      <c r="F3" s="201">
        <v>0</v>
      </c>
      <c r="G3" s="201">
        <v>16.5</v>
      </c>
      <c r="H3" s="201">
        <v>0</v>
      </c>
      <c r="I3" s="201">
        <v>0</v>
      </c>
      <c r="J3" s="201">
        <v>16.489999999999998</v>
      </c>
      <c r="K3" s="201">
        <v>17.77</v>
      </c>
      <c r="L3" s="201">
        <v>0.42</v>
      </c>
      <c r="M3" s="201">
        <v>2.2999999999999998</v>
      </c>
      <c r="N3" s="201">
        <v>1.9</v>
      </c>
      <c r="O3" s="201">
        <v>2.66</v>
      </c>
      <c r="P3" s="201">
        <v>1.1299999999999999</v>
      </c>
      <c r="Q3" s="201">
        <v>0.35</v>
      </c>
      <c r="R3" s="201">
        <v>0.69</v>
      </c>
      <c r="S3" s="201">
        <v>0.42</v>
      </c>
      <c r="T3" s="201">
        <v>0.05</v>
      </c>
      <c r="U3" s="201">
        <v>2.1800000000000002</v>
      </c>
      <c r="V3" s="201">
        <v>0.18</v>
      </c>
      <c r="W3" s="201">
        <v>0.68</v>
      </c>
      <c r="X3" s="201">
        <v>2.2599999999999998</v>
      </c>
      <c r="Y3" s="201">
        <v>0</v>
      </c>
      <c r="Z3" s="201">
        <v>4.26</v>
      </c>
      <c r="AA3" s="201">
        <v>1.37</v>
      </c>
      <c r="AB3" s="201">
        <v>0</v>
      </c>
      <c r="AC3" s="201">
        <v>20.14</v>
      </c>
      <c r="AD3" s="201">
        <v>0</v>
      </c>
      <c r="AE3" s="201">
        <v>0</v>
      </c>
      <c r="AF3" s="201">
        <v>0</v>
      </c>
      <c r="AG3" s="201">
        <v>-0.34</v>
      </c>
      <c r="AH3" s="201">
        <v>0</v>
      </c>
      <c r="AI3" s="201">
        <v>0</v>
      </c>
      <c r="AJ3" s="201">
        <v>0</v>
      </c>
      <c r="AK3" s="201">
        <v>-6.95</v>
      </c>
      <c r="AL3" s="201">
        <v>0</v>
      </c>
      <c r="AM3" s="201">
        <v>0</v>
      </c>
      <c r="AN3" s="201">
        <v>0</v>
      </c>
      <c r="AO3" s="201">
        <v>91.26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0.28000000000000003</v>
      </c>
      <c r="AV3" s="201">
        <v>0.19</v>
      </c>
      <c r="AW3" s="201">
        <v>0.32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2.5099999999999998</v>
      </c>
      <c r="E4" s="201">
        <v>0</v>
      </c>
      <c r="F4" s="201">
        <v>0</v>
      </c>
      <c r="G4" s="201">
        <v>16.5</v>
      </c>
      <c r="H4" s="201">
        <v>0</v>
      </c>
      <c r="I4" s="201">
        <v>0</v>
      </c>
      <c r="J4" s="201">
        <v>16.489999999999998</v>
      </c>
      <c r="K4" s="201">
        <v>17.77</v>
      </c>
      <c r="L4" s="201">
        <v>0.42</v>
      </c>
      <c r="M4" s="201">
        <v>2.2999999999999998</v>
      </c>
      <c r="N4" s="201">
        <v>1.9</v>
      </c>
      <c r="O4" s="201">
        <v>2.66</v>
      </c>
      <c r="P4" s="201">
        <v>1.1299999999999999</v>
      </c>
      <c r="Q4" s="201">
        <v>0.35</v>
      </c>
      <c r="R4" s="201">
        <v>0.69</v>
      </c>
      <c r="S4" s="201">
        <v>0.42</v>
      </c>
      <c r="T4" s="201">
        <v>0.05</v>
      </c>
      <c r="U4" s="201">
        <v>2.14</v>
      </c>
      <c r="V4" s="201">
        <v>0.18</v>
      </c>
      <c r="W4" s="201">
        <v>0.68</v>
      </c>
      <c r="X4" s="201">
        <v>2.2599999999999998</v>
      </c>
      <c r="Y4" s="201">
        <v>0</v>
      </c>
      <c r="Z4" s="201">
        <v>4.26</v>
      </c>
      <c r="AA4" s="201">
        <v>1.37</v>
      </c>
      <c r="AB4" s="201">
        <v>0</v>
      </c>
      <c r="AC4" s="201">
        <v>20.14</v>
      </c>
      <c r="AD4" s="201">
        <v>0</v>
      </c>
      <c r="AE4" s="201">
        <v>0</v>
      </c>
      <c r="AF4" s="201">
        <v>0</v>
      </c>
      <c r="AG4" s="201">
        <v>-0.34</v>
      </c>
      <c r="AH4" s="201">
        <v>0</v>
      </c>
      <c r="AI4" s="201">
        <v>0</v>
      </c>
      <c r="AJ4" s="201">
        <v>0</v>
      </c>
      <c r="AK4" s="201">
        <v>-6.95</v>
      </c>
      <c r="AL4" s="201">
        <v>0</v>
      </c>
      <c r="AM4" s="201">
        <v>0</v>
      </c>
      <c r="AN4" s="201">
        <v>0</v>
      </c>
      <c r="AO4" s="201">
        <v>91.26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0.28000000000000003</v>
      </c>
      <c r="AV4" s="201">
        <v>0.19</v>
      </c>
      <c r="AW4" s="201">
        <v>0.32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2.5099999999999998</v>
      </c>
      <c r="E5" s="201">
        <v>0</v>
      </c>
      <c r="F5" s="201">
        <v>0</v>
      </c>
      <c r="G5" s="201">
        <v>16.5</v>
      </c>
      <c r="H5" s="201">
        <v>0</v>
      </c>
      <c r="I5" s="201">
        <v>0</v>
      </c>
      <c r="J5" s="201">
        <v>26.15</v>
      </c>
      <c r="K5" s="201">
        <v>17.77</v>
      </c>
      <c r="L5" s="201">
        <v>0.42</v>
      </c>
      <c r="M5" s="201">
        <v>2.2999999999999998</v>
      </c>
      <c r="N5" s="201">
        <v>1.9</v>
      </c>
      <c r="O5" s="201">
        <v>2.66</v>
      </c>
      <c r="P5" s="201">
        <v>1.1299999999999999</v>
      </c>
      <c r="Q5" s="201">
        <v>0.35</v>
      </c>
      <c r="R5" s="201">
        <v>0.69</v>
      </c>
      <c r="S5" s="201">
        <v>0.42</v>
      </c>
      <c r="T5" s="201">
        <v>0.05</v>
      </c>
      <c r="U5" s="201">
        <v>2.14</v>
      </c>
      <c r="V5" s="201">
        <v>0.18</v>
      </c>
      <c r="W5" s="201">
        <v>0.68</v>
      </c>
      <c r="X5" s="201">
        <v>2.2599999999999998</v>
      </c>
      <c r="Y5" s="201">
        <v>0</v>
      </c>
      <c r="Z5" s="201">
        <v>4.26</v>
      </c>
      <c r="AA5" s="201">
        <v>1.37</v>
      </c>
      <c r="AB5" s="201">
        <v>0</v>
      </c>
      <c r="AC5" s="201">
        <v>20.14</v>
      </c>
      <c r="AD5" s="201">
        <v>0</v>
      </c>
      <c r="AE5" s="201">
        <v>0</v>
      </c>
      <c r="AF5" s="201">
        <v>0</v>
      </c>
      <c r="AG5" s="201">
        <v>-0.34</v>
      </c>
      <c r="AH5" s="201">
        <v>0</v>
      </c>
      <c r="AI5" s="201">
        <v>0</v>
      </c>
      <c r="AJ5" s="201">
        <v>0</v>
      </c>
      <c r="AK5" s="201">
        <v>-6.95</v>
      </c>
      <c r="AL5" s="201">
        <v>0</v>
      </c>
      <c r="AM5" s="201">
        <v>0</v>
      </c>
      <c r="AN5" s="201">
        <v>0</v>
      </c>
      <c r="AO5" s="201">
        <v>91.26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0.28000000000000003</v>
      </c>
      <c r="AV5" s="201">
        <v>0.19</v>
      </c>
      <c r="AW5" s="201">
        <v>0.32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2.5099999999999998</v>
      </c>
      <c r="E6" s="201">
        <v>0</v>
      </c>
      <c r="F6" s="201">
        <v>0</v>
      </c>
      <c r="G6" s="201">
        <v>16.5</v>
      </c>
      <c r="H6" s="201">
        <v>0</v>
      </c>
      <c r="I6" s="201">
        <v>0</v>
      </c>
      <c r="J6" s="201">
        <v>26.15</v>
      </c>
      <c r="K6" s="201">
        <v>17.77</v>
      </c>
      <c r="L6" s="201">
        <v>0.42</v>
      </c>
      <c r="M6" s="201">
        <v>2.2999999999999998</v>
      </c>
      <c r="N6" s="201">
        <v>1.9</v>
      </c>
      <c r="O6" s="201">
        <v>2.66</v>
      </c>
      <c r="P6" s="201">
        <v>1.1299999999999999</v>
      </c>
      <c r="Q6" s="201">
        <v>0.35</v>
      </c>
      <c r="R6" s="201">
        <v>0.69</v>
      </c>
      <c r="S6" s="201">
        <v>0.42</v>
      </c>
      <c r="T6" s="201">
        <v>0.05</v>
      </c>
      <c r="U6" s="201">
        <v>2.14</v>
      </c>
      <c r="V6" s="201">
        <v>0.18</v>
      </c>
      <c r="W6" s="201">
        <v>0.68</v>
      </c>
      <c r="X6" s="201">
        <v>2.2599999999999998</v>
      </c>
      <c r="Y6" s="201">
        <v>0</v>
      </c>
      <c r="Z6" s="201">
        <v>4.26</v>
      </c>
      <c r="AA6" s="201">
        <v>1.37</v>
      </c>
      <c r="AB6" s="201">
        <v>0</v>
      </c>
      <c r="AC6" s="201">
        <v>20.14</v>
      </c>
      <c r="AD6" s="201">
        <v>0</v>
      </c>
      <c r="AE6" s="201">
        <v>0</v>
      </c>
      <c r="AF6" s="201">
        <v>0</v>
      </c>
      <c r="AG6" s="201">
        <v>-0.34</v>
      </c>
      <c r="AH6" s="201">
        <v>0</v>
      </c>
      <c r="AI6" s="201">
        <v>0</v>
      </c>
      <c r="AJ6" s="201">
        <v>0</v>
      </c>
      <c r="AK6" s="201">
        <v>-6.95</v>
      </c>
      <c r="AL6" s="201">
        <v>0</v>
      </c>
      <c r="AM6" s="201">
        <v>0</v>
      </c>
      <c r="AN6" s="201">
        <v>0</v>
      </c>
      <c r="AO6" s="201">
        <v>91.26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0.28000000000000003</v>
      </c>
      <c r="AV6" s="201">
        <v>0.19</v>
      </c>
      <c r="AW6" s="201">
        <v>0.32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19.66</v>
      </c>
      <c r="E7" s="201">
        <v>0</v>
      </c>
      <c r="F7" s="201">
        <v>0</v>
      </c>
      <c r="G7" s="201">
        <v>34.5</v>
      </c>
      <c r="H7" s="201">
        <v>0</v>
      </c>
      <c r="I7" s="201">
        <v>0</v>
      </c>
      <c r="J7" s="201">
        <v>36.4</v>
      </c>
      <c r="K7" s="201">
        <v>17.77</v>
      </c>
      <c r="L7" s="201">
        <v>0.42</v>
      </c>
      <c r="M7" s="201">
        <v>2.2999999999999998</v>
      </c>
      <c r="N7" s="201">
        <v>1.9</v>
      </c>
      <c r="O7" s="201">
        <v>2.66</v>
      </c>
      <c r="P7" s="201">
        <v>1.1299999999999999</v>
      </c>
      <c r="Q7" s="201">
        <v>0.35</v>
      </c>
      <c r="R7" s="201">
        <v>0.69</v>
      </c>
      <c r="S7" s="201">
        <v>0.42</v>
      </c>
      <c r="T7" s="201">
        <v>0.05</v>
      </c>
      <c r="U7" s="201">
        <v>2.14</v>
      </c>
      <c r="V7" s="201">
        <v>0.18</v>
      </c>
      <c r="W7" s="201">
        <v>0.68</v>
      </c>
      <c r="X7" s="201">
        <v>2.2599999999999998</v>
      </c>
      <c r="Y7" s="201">
        <v>0</v>
      </c>
      <c r="Z7" s="201">
        <v>4.26</v>
      </c>
      <c r="AA7" s="201">
        <v>1.37</v>
      </c>
      <c r="AB7" s="201">
        <v>0</v>
      </c>
      <c r="AC7" s="201">
        <v>20.14</v>
      </c>
      <c r="AD7" s="201">
        <v>0</v>
      </c>
      <c r="AE7" s="201">
        <v>0</v>
      </c>
      <c r="AF7" s="201">
        <v>0</v>
      </c>
      <c r="AG7" s="201">
        <v>-0.34</v>
      </c>
      <c r="AH7" s="201">
        <v>0</v>
      </c>
      <c r="AI7" s="201">
        <v>0</v>
      </c>
      <c r="AJ7" s="201">
        <v>0</v>
      </c>
      <c r="AK7" s="201">
        <v>-25.95</v>
      </c>
      <c r="AL7" s="201">
        <v>0</v>
      </c>
      <c r="AM7" s="201">
        <v>0</v>
      </c>
      <c r="AN7" s="201">
        <v>0</v>
      </c>
      <c r="AO7" s="201">
        <v>91.26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0.28000000000000003</v>
      </c>
      <c r="AV7" s="201">
        <v>0.19</v>
      </c>
      <c r="AW7" s="201">
        <v>0.32</v>
      </c>
      <c r="AX7" s="201">
        <v>0.11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35.81</v>
      </c>
      <c r="H8" s="201">
        <v>0</v>
      </c>
      <c r="I8" s="201">
        <v>0</v>
      </c>
      <c r="J8" s="201">
        <v>46.09</v>
      </c>
      <c r="K8" s="201">
        <v>17.77</v>
      </c>
      <c r="L8" s="201">
        <v>0.42</v>
      </c>
      <c r="M8" s="201">
        <v>2.2999999999999998</v>
      </c>
      <c r="N8" s="201">
        <v>1.9</v>
      </c>
      <c r="O8" s="201">
        <v>2.66</v>
      </c>
      <c r="P8" s="201">
        <v>1.1299999999999999</v>
      </c>
      <c r="Q8" s="201">
        <v>0.35</v>
      </c>
      <c r="R8" s="201">
        <v>0.69</v>
      </c>
      <c r="S8" s="201">
        <v>0.42</v>
      </c>
      <c r="T8" s="201">
        <v>0.05</v>
      </c>
      <c r="U8" s="201">
        <v>2.14</v>
      </c>
      <c r="V8" s="201">
        <v>0.18</v>
      </c>
      <c r="W8" s="201">
        <v>0.68</v>
      </c>
      <c r="X8" s="201">
        <v>2.2599999999999998</v>
      </c>
      <c r="Y8" s="201">
        <v>0</v>
      </c>
      <c r="Z8" s="201">
        <v>4.26</v>
      </c>
      <c r="AA8" s="201">
        <v>1.37</v>
      </c>
      <c r="AB8" s="201">
        <v>0</v>
      </c>
      <c r="AC8" s="201">
        <v>20.14</v>
      </c>
      <c r="AD8" s="201">
        <v>0</v>
      </c>
      <c r="AE8" s="201">
        <v>0</v>
      </c>
      <c r="AF8" s="201">
        <v>0</v>
      </c>
      <c r="AG8" s="201">
        <v>-0.34</v>
      </c>
      <c r="AH8" s="201">
        <v>0</v>
      </c>
      <c r="AI8" s="201">
        <v>0</v>
      </c>
      <c r="AJ8" s="201">
        <v>0</v>
      </c>
      <c r="AK8" s="201">
        <v>-25.95</v>
      </c>
      <c r="AL8" s="201">
        <v>0</v>
      </c>
      <c r="AM8" s="201">
        <v>0</v>
      </c>
      <c r="AN8" s="201">
        <v>0</v>
      </c>
      <c r="AO8" s="201">
        <v>73.790000000000006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0.28000000000000003</v>
      </c>
      <c r="AV8" s="201">
        <v>0.19</v>
      </c>
      <c r="AW8" s="201">
        <v>0.32</v>
      </c>
      <c r="AX8" s="201">
        <v>0.11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35.81</v>
      </c>
      <c r="H9" s="201">
        <v>0</v>
      </c>
      <c r="I9" s="201">
        <v>0</v>
      </c>
      <c r="J9" s="201">
        <v>46.66</v>
      </c>
      <c r="K9" s="201">
        <v>17.77</v>
      </c>
      <c r="L9" s="201">
        <v>0.42</v>
      </c>
      <c r="M9" s="201">
        <v>2.2999999999999998</v>
      </c>
      <c r="N9" s="201">
        <v>1.9</v>
      </c>
      <c r="O9" s="201">
        <v>2.66</v>
      </c>
      <c r="P9" s="201">
        <v>1.1299999999999999</v>
      </c>
      <c r="Q9" s="201">
        <v>0.35</v>
      </c>
      <c r="R9" s="201">
        <v>0.69</v>
      </c>
      <c r="S9" s="201">
        <v>0.42</v>
      </c>
      <c r="T9" s="201">
        <v>0.05</v>
      </c>
      <c r="U9" s="201">
        <v>2.14</v>
      </c>
      <c r="V9" s="201">
        <v>0.18</v>
      </c>
      <c r="W9" s="201">
        <v>0.68</v>
      </c>
      <c r="X9" s="201">
        <v>2.2599999999999998</v>
      </c>
      <c r="Y9" s="201">
        <v>0</v>
      </c>
      <c r="Z9" s="201">
        <v>4.26</v>
      </c>
      <c r="AA9" s="201">
        <v>1.37</v>
      </c>
      <c r="AB9" s="201">
        <v>0</v>
      </c>
      <c r="AC9" s="201">
        <v>20.14</v>
      </c>
      <c r="AD9" s="201">
        <v>0</v>
      </c>
      <c r="AE9" s="201">
        <v>0</v>
      </c>
      <c r="AF9" s="201">
        <v>0</v>
      </c>
      <c r="AG9" s="201">
        <v>-0.34</v>
      </c>
      <c r="AH9" s="201">
        <v>0</v>
      </c>
      <c r="AI9" s="201">
        <v>0</v>
      </c>
      <c r="AJ9" s="201">
        <v>0</v>
      </c>
      <c r="AK9" s="201">
        <v>-25.95</v>
      </c>
      <c r="AL9" s="201">
        <v>0</v>
      </c>
      <c r="AM9" s="201">
        <v>0</v>
      </c>
      <c r="AN9" s="201">
        <v>0</v>
      </c>
      <c r="AO9" s="201">
        <v>184.49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0.28000000000000003</v>
      </c>
      <c r="AV9" s="201">
        <v>0.19</v>
      </c>
      <c r="AW9" s="201">
        <v>0.32</v>
      </c>
      <c r="AX9" s="201">
        <v>0.11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35.81</v>
      </c>
      <c r="H10" s="201">
        <v>0</v>
      </c>
      <c r="I10" s="201">
        <v>0</v>
      </c>
      <c r="J10" s="201">
        <v>46.66</v>
      </c>
      <c r="K10" s="201">
        <v>17.77</v>
      </c>
      <c r="L10" s="201">
        <v>0.42</v>
      </c>
      <c r="M10" s="201">
        <v>2.2999999999999998</v>
      </c>
      <c r="N10" s="201">
        <v>1.9</v>
      </c>
      <c r="O10" s="201">
        <v>2.66</v>
      </c>
      <c r="P10" s="201">
        <v>1.1299999999999999</v>
      </c>
      <c r="Q10" s="201">
        <v>0.35</v>
      </c>
      <c r="R10" s="201">
        <v>0.69</v>
      </c>
      <c r="S10" s="201">
        <v>0.42</v>
      </c>
      <c r="T10" s="201">
        <v>0.05</v>
      </c>
      <c r="U10" s="201">
        <v>2.14</v>
      </c>
      <c r="V10" s="201">
        <v>0.18</v>
      </c>
      <c r="W10" s="201">
        <v>0.68</v>
      </c>
      <c r="X10" s="201">
        <v>2.2599999999999998</v>
      </c>
      <c r="Y10" s="201">
        <v>0</v>
      </c>
      <c r="Z10" s="201">
        <v>4.26</v>
      </c>
      <c r="AA10" s="201">
        <v>1.37</v>
      </c>
      <c r="AB10" s="201">
        <v>0</v>
      </c>
      <c r="AC10" s="201">
        <v>20.14</v>
      </c>
      <c r="AD10" s="201">
        <v>0</v>
      </c>
      <c r="AE10" s="201">
        <v>0</v>
      </c>
      <c r="AF10" s="201">
        <v>0</v>
      </c>
      <c r="AG10" s="201">
        <v>-0.34</v>
      </c>
      <c r="AH10" s="201">
        <v>0</v>
      </c>
      <c r="AI10" s="201">
        <v>0</v>
      </c>
      <c r="AJ10" s="201">
        <v>0</v>
      </c>
      <c r="AK10" s="201">
        <v>-25.95</v>
      </c>
      <c r="AL10" s="201">
        <v>0</v>
      </c>
      <c r="AM10" s="201">
        <v>0</v>
      </c>
      <c r="AN10" s="201">
        <v>0</v>
      </c>
      <c r="AO10" s="201">
        <v>184.49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0.28000000000000003</v>
      </c>
      <c r="AV10" s="201">
        <v>0.19</v>
      </c>
      <c r="AW10" s="201">
        <v>0.32</v>
      </c>
      <c r="AX10" s="201">
        <v>0.11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22.11</v>
      </c>
      <c r="E11" s="201">
        <v>0</v>
      </c>
      <c r="F11" s="201">
        <v>0</v>
      </c>
      <c r="G11" s="201">
        <v>35.81</v>
      </c>
      <c r="H11" s="201">
        <v>0</v>
      </c>
      <c r="I11" s="201">
        <v>0</v>
      </c>
      <c r="J11" s="201">
        <v>46.66</v>
      </c>
      <c r="K11" s="201">
        <v>17.77</v>
      </c>
      <c r="L11" s="201">
        <v>0.42</v>
      </c>
      <c r="M11" s="201">
        <v>2.2999999999999998</v>
      </c>
      <c r="N11" s="201">
        <v>1.9</v>
      </c>
      <c r="O11" s="201">
        <v>2.66</v>
      </c>
      <c r="P11" s="201">
        <v>1.1299999999999999</v>
      </c>
      <c r="Q11" s="201">
        <v>0.35</v>
      </c>
      <c r="R11" s="201">
        <v>0.69</v>
      </c>
      <c r="S11" s="201">
        <v>0.42</v>
      </c>
      <c r="T11" s="201">
        <v>0</v>
      </c>
      <c r="U11" s="201">
        <v>2.14</v>
      </c>
      <c r="V11" s="201">
        <v>0.18</v>
      </c>
      <c r="W11" s="201">
        <v>0.68</v>
      </c>
      <c r="X11" s="201">
        <v>2.2599999999999998</v>
      </c>
      <c r="Y11" s="201">
        <v>0</v>
      </c>
      <c r="Z11" s="201">
        <v>4.26</v>
      </c>
      <c r="AA11" s="201">
        <v>1.37</v>
      </c>
      <c r="AB11" s="201">
        <v>0</v>
      </c>
      <c r="AC11" s="201">
        <v>20.14</v>
      </c>
      <c r="AD11" s="201">
        <v>0</v>
      </c>
      <c r="AE11" s="201">
        <v>0</v>
      </c>
      <c r="AF11" s="201">
        <v>0</v>
      </c>
      <c r="AG11" s="201">
        <v>-0.34</v>
      </c>
      <c r="AH11" s="201">
        <v>0</v>
      </c>
      <c r="AI11" s="201">
        <v>0</v>
      </c>
      <c r="AJ11" s="201">
        <v>0</v>
      </c>
      <c r="AK11" s="201">
        <v>-25.95</v>
      </c>
      <c r="AL11" s="201">
        <v>0</v>
      </c>
      <c r="AM11" s="201">
        <v>0</v>
      </c>
      <c r="AN11" s="201">
        <v>0</v>
      </c>
      <c r="AO11" s="201">
        <v>184.49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0.28000000000000003</v>
      </c>
      <c r="AV11" s="201">
        <v>0.19</v>
      </c>
      <c r="AW11" s="201">
        <v>0.32</v>
      </c>
      <c r="AX11" s="201">
        <v>0.11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22.11</v>
      </c>
      <c r="E12" s="201">
        <v>0</v>
      </c>
      <c r="F12" s="201">
        <v>0</v>
      </c>
      <c r="G12" s="201">
        <v>35.81</v>
      </c>
      <c r="H12" s="201">
        <v>0</v>
      </c>
      <c r="I12" s="201">
        <v>0</v>
      </c>
      <c r="J12" s="201">
        <v>46.66</v>
      </c>
      <c r="K12" s="201">
        <v>17.78</v>
      </c>
      <c r="L12" s="201">
        <v>0.42</v>
      </c>
      <c r="M12" s="201">
        <v>2.2999999999999998</v>
      </c>
      <c r="N12" s="201">
        <v>1.9</v>
      </c>
      <c r="O12" s="201">
        <v>2.66</v>
      </c>
      <c r="P12" s="201">
        <v>1.1299999999999999</v>
      </c>
      <c r="Q12" s="201">
        <v>0.35</v>
      </c>
      <c r="R12" s="201">
        <v>0.69</v>
      </c>
      <c r="S12" s="201">
        <v>0.42</v>
      </c>
      <c r="T12" s="201">
        <v>0</v>
      </c>
      <c r="U12" s="201">
        <v>2.14</v>
      </c>
      <c r="V12" s="201">
        <v>0.18</v>
      </c>
      <c r="W12" s="201">
        <v>0.68</v>
      </c>
      <c r="X12" s="201">
        <v>2.2599999999999998</v>
      </c>
      <c r="Y12" s="201">
        <v>0</v>
      </c>
      <c r="Z12" s="201">
        <v>4.26</v>
      </c>
      <c r="AA12" s="201">
        <v>1.37</v>
      </c>
      <c r="AB12" s="201">
        <v>0</v>
      </c>
      <c r="AC12" s="201">
        <v>20.14</v>
      </c>
      <c r="AD12" s="201">
        <v>0</v>
      </c>
      <c r="AE12" s="201">
        <v>0</v>
      </c>
      <c r="AF12" s="201">
        <v>0</v>
      </c>
      <c r="AG12" s="201">
        <v>-0.34</v>
      </c>
      <c r="AH12" s="201">
        <v>0</v>
      </c>
      <c r="AI12" s="201">
        <v>0</v>
      </c>
      <c r="AJ12" s="201">
        <v>0</v>
      </c>
      <c r="AK12" s="201">
        <v>-25.95</v>
      </c>
      <c r="AL12" s="201">
        <v>0</v>
      </c>
      <c r="AM12" s="201">
        <v>0</v>
      </c>
      <c r="AN12" s="201">
        <v>0</v>
      </c>
      <c r="AO12" s="201">
        <v>184.49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0.28000000000000003</v>
      </c>
      <c r="AV12" s="201">
        <v>0.19</v>
      </c>
      <c r="AW12" s="201">
        <v>0.32</v>
      </c>
      <c r="AX12" s="201">
        <v>0.11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22.11</v>
      </c>
      <c r="E13" s="201">
        <v>0</v>
      </c>
      <c r="F13" s="201">
        <v>0</v>
      </c>
      <c r="G13" s="201">
        <v>35.81</v>
      </c>
      <c r="H13" s="201">
        <v>0</v>
      </c>
      <c r="I13" s="201">
        <v>0</v>
      </c>
      <c r="J13" s="201">
        <v>46.66</v>
      </c>
      <c r="K13" s="201">
        <v>17.78</v>
      </c>
      <c r="L13" s="201">
        <v>0.42</v>
      </c>
      <c r="M13" s="201">
        <v>2.2999999999999998</v>
      </c>
      <c r="N13" s="201">
        <v>1.9</v>
      </c>
      <c r="O13" s="201">
        <v>2.66</v>
      </c>
      <c r="P13" s="201">
        <v>1.1299999999999999</v>
      </c>
      <c r="Q13" s="201">
        <v>0.35</v>
      </c>
      <c r="R13" s="201">
        <v>0.69</v>
      </c>
      <c r="S13" s="201">
        <v>0.42</v>
      </c>
      <c r="T13" s="201">
        <v>0</v>
      </c>
      <c r="U13" s="201">
        <v>2.14</v>
      </c>
      <c r="V13" s="201">
        <v>0.18</v>
      </c>
      <c r="W13" s="201">
        <v>0.68</v>
      </c>
      <c r="X13" s="201">
        <v>2.2599999999999998</v>
      </c>
      <c r="Y13" s="201">
        <v>0</v>
      </c>
      <c r="Z13" s="201">
        <v>4.26</v>
      </c>
      <c r="AA13" s="201">
        <v>1.37</v>
      </c>
      <c r="AB13" s="201">
        <v>0</v>
      </c>
      <c r="AC13" s="201">
        <v>20.14</v>
      </c>
      <c r="AD13" s="201">
        <v>0</v>
      </c>
      <c r="AE13" s="201">
        <v>0</v>
      </c>
      <c r="AF13" s="201">
        <v>0</v>
      </c>
      <c r="AG13" s="201">
        <v>-0.34</v>
      </c>
      <c r="AH13" s="201">
        <v>0</v>
      </c>
      <c r="AI13" s="201">
        <v>0</v>
      </c>
      <c r="AJ13" s="201">
        <v>0</v>
      </c>
      <c r="AK13" s="201">
        <v>99.61</v>
      </c>
      <c r="AL13" s="201">
        <v>0</v>
      </c>
      <c r="AM13" s="201">
        <v>0</v>
      </c>
      <c r="AN13" s="201">
        <v>0</v>
      </c>
      <c r="AO13" s="201">
        <v>289.49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0.28000000000000003</v>
      </c>
      <c r="AV13" s="201">
        <v>0.19</v>
      </c>
      <c r="AW13" s="201">
        <v>0.32</v>
      </c>
      <c r="AX13" s="201">
        <v>0.11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22.11</v>
      </c>
      <c r="E14" s="201">
        <v>0</v>
      </c>
      <c r="F14" s="201">
        <v>0</v>
      </c>
      <c r="G14" s="201">
        <v>35.81</v>
      </c>
      <c r="H14" s="201">
        <v>0</v>
      </c>
      <c r="I14" s="201">
        <v>0</v>
      </c>
      <c r="J14" s="201">
        <v>46.66</v>
      </c>
      <c r="K14" s="201">
        <v>17.78</v>
      </c>
      <c r="L14" s="201">
        <v>0.42</v>
      </c>
      <c r="M14" s="201">
        <v>2.2999999999999998</v>
      </c>
      <c r="N14" s="201">
        <v>1.9</v>
      </c>
      <c r="O14" s="201">
        <v>2.66</v>
      </c>
      <c r="P14" s="201">
        <v>1.1299999999999999</v>
      </c>
      <c r="Q14" s="201">
        <v>0.35</v>
      </c>
      <c r="R14" s="201">
        <v>0.69</v>
      </c>
      <c r="S14" s="201">
        <v>0.42</v>
      </c>
      <c r="T14" s="201">
        <v>0</v>
      </c>
      <c r="U14" s="201">
        <v>2.14</v>
      </c>
      <c r="V14" s="201">
        <v>0.18</v>
      </c>
      <c r="W14" s="201">
        <v>0.68</v>
      </c>
      <c r="X14" s="201">
        <v>2.2599999999999998</v>
      </c>
      <c r="Y14" s="201">
        <v>0</v>
      </c>
      <c r="Z14" s="201">
        <v>4.26</v>
      </c>
      <c r="AA14" s="201">
        <v>1.37</v>
      </c>
      <c r="AB14" s="201">
        <v>0</v>
      </c>
      <c r="AC14" s="201">
        <v>20.14</v>
      </c>
      <c r="AD14" s="201">
        <v>0</v>
      </c>
      <c r="AE14" s="201">
        <v>0</v>
      </c>
      <c r="AF14" s="201">
        <v>0</v>
      </c>
      <c r="AG14" s="201">
        <v>-0.34</v>
      </c>
      <c r="AH14" s="201">
        <v>0</v>
      </c>
      <c r="AI14" s="201">
        <v>0</v>
      </c>
      <c r="AJ14" s="201">
        <v>0</v>
      </c>
      <c r="AK14" s="201">
        <v>99.61</v>
      </c>
      <c r="AL14" s="201">
        <v>0</v>
      </c>
      <c r="AM14" s="201">
        <v>0</v>
      </c>
      <c r="AN14" s="201">
        <v>0</v>
      </c>
      <c r="AO14" s="201">
        <v>289.49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0.28000000000000003</v>
      </c>
      <c r="AV14" s="201">
        <v>0.19</v>
      </c>
      <c r="AW14" s="201">
        <v>0.32</v>
      </c>
      <c r="AX14" s="201">
        <v>0.11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22.11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47.27</v>
      </c>
      <c r="K15" s="201">
        <v>16.46</v>
      </c>
      <c r="L15" s="201">
        <v>0.42</v>
      </c>
      <c r="M15" s="201">
        <v>2.2599999999999998</v>
      </c>
      <c r="N15" s="201">
        <v>1.87</v>
      </c>
      <c r="O15" s="201">
        <v>2.62</v>
      </c>
      <c r="P15" s="201">
        <v>1.0900000000000001</v>
      </c>
      <c r="Q15" s="201">
        <v>0.35</v>
      </c>
      <c r="R15" s="201">
        <v>0.69</v>
      </c>
      <c r="S15" s="201">
        <v>0.42</v>
      </c>
      <c r="T15" s="201">
        <v>0</v>
      </c>
      <c r="U15" s="201">
        <v>2.14</v>
      </c>
      <c r="V15" s="201">
        <v>0.18</v>
      </c>
      <c r="W15" s="201">
        <v>0.68</v>
      </c>
      <c r="X15" s="201">
        <v>2.2599999999999998</v>
      </c>
      <c r="Y15" s="201">
        <v>0</v>
      </c>
      <c r="Z15" s="201">
        <v>4.26</v>
      </c>
      <c r="AA15" s="201">
        <v>1.37</v>
      </c>
      <c r="AB15" s="201">
        <v>0</v>
      </c>
      <c r="AC15" s="201">
        <v>20.14</v>
      </c>
      <c r="AD15" s="201">
        <v>0</v>
      </c>
      <c r="AE15" s="201">
        <v>0</v>
      </c>
      <c r="AF15" s="201">
        <v>0</v>
      </c>
      <c r="AG15" s="201">
        <v>-0.34</v>
      </c>
      <c r="AH15" s="201">
        <v>0</v>
      </c>
      <c r="AI15" s="201">
        <v>0</v>
      </c>
      <c r="AJ15" s="201">
        <v>0</v>
      </c>
      <c r="AK15" s="201">
        <v>101.17</v>
      </c>
      <c r="AL15" s="201">
        <v>0</v>
      </c>
      <c r="AM15" s="201">
        <v>0</v>
      </c>
      <c r="AN15" s="201">
        <v>0</v>
      </c>
      <c r="AO15" s="201">
        <v>289.49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0.28000000000000003</v>
      </c>
      <c r="AV15" s="201">
        <v>0.19</v>
      </c>
      <c r="AW15" s="201">
        <v>0.32</v>
      </c>
      <c r="AX15" s="201">
        <v>0.11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22.11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47.27</v>
      </c>
      <c r="K16" s="201">
        <v>17.78</v>
      </c>
      <c r="L16" s="201">
        <v>0.42</v>
      </c>
      <c r="M16" s="201">
        <v>2.2599999999999998</v>
      </c>
      <c r="N16" s="201">
        <v>1.87</v>
      </c>
      <c r="O16" s="201">
        <v>2.62</v>
      </c>
      <c r="P16" s="201">
        <v>1.0900000000000001</v>
      </c>
      <c r="Q16" s="201">
        <v>0.35</v>
      </c>
      <c r="R16" s="201">
        <v>0.69</v>
      </c>
      <c r="S16" s="201">
        <v>0.42</v>
      </c>
      <c r="T16" s="201">
        <v>0</v>
      </c>
      <c r="U16" s="201">
        <v>2.14</v>
      </c>
      <c r="V16" s="201">
        <v>0.18</v>
      </c>
      <c r="W16" s="201">
        <v>0.68</v>
      </c>
      <c r="X16" s="201">
        <v>2.2599999999999998</v>
      </c>
      <c r="Y16" s="201">
        <v>0</v>
      </c>
      <c r="Z16" s="201">
        <v>4.26</v>
      </c>
      <c r="AA16" s="201">
        <v>1.37</v>
      </c>
      <c r="AB16" s="201">
        <v>0</v>
      </c>
      <c r="AC16" s="201">
        <v>20.14</v>
      </c>
      <c r="AD16" s="201">
        <v>0</v>
      </c>
      <c r="AE16" s="201">
        <v>0</v>
      </c>
      <c r="AF16" s="201">
        <v>0</v>
      </c>
      <c r="AG16" s="201">
        <v>-0.34</v>
      </c>
      <c r="AH16" s="201">
        <v>0</v>
      </c>
      <c r="AI16" s="201">
        <v>0</v>
      </c>
      <c r="AJ16" s="201">
        <v>0</v>
      </c>
      <c r="AK16" s="201">
        <v>101.17</v>
      </c>
      <c r="AL16" s="201">
        <v>0</v>
      </c>
      <c r="AM16" s="201">
        <v>0</v>
      </c>
      <c r="AN16" s="201">
        <v>0</v>
      </c>
      <c r="AO16" s="201">
        <v>289.49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0.28000000000000003</v>
      </c>
      <c r="AV16" s="201">
        <v>0.19</v>
      </c>
      <c r="AW16" s="201">
        <v>0.32</v>
      </c>
      <c r="AX16" s="201">
        <v>0.11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22.11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47.27</v>
      </c>
      <c r="K17" s="201">
        <v>17.78</v>
      </c>
      <c r="L17" s="201">
        <v>0.42</v>
      </c>
      <c r="M17" s="201">
        <v>2.2599999999999998</v>
      </c>
      <c r="N17" s="201">
        <v>1.87</v>
      </c>
      <c r="O17" s="201">
        <v>2.62</v>
      </c>
      <c r="P17" s="201">
        <v>1.0900000000000001</v>
      </c>
      <c r="Q17" s="201">
        <v>0.35</v>
      </c>
      <c r="R17" s="201">
        <v>0.69</v>
      </c>
      <c r="S17" s="201">
        <v>0.42</v>
      </c>
      <c r="T17" s="201">
        <v>0</v>
      </c>
      <c r="U17" s="201">
        <v>2.14</v>
      </c>
      <c r="V17" s="201">
        <v>0.18</v>
      </c>
      <c r="W17" s="201">
        <v>0.68</v>
      </c>
      <c r="X17" s="201">
        <v>2.2599999999999998</v>
      </c>
      <c r="Y17" s="201">
        <v>0</v>
      </c>
      <c r="Z17" s="201">
        <v>4.26</v>
      </c>
      <c r="AA17" s="201">
        <v>1.37</v>
      </c>
      <c r="AB17" s="201">
        <v>0</v>
      </c>
      <c r="AC17" s="201">
        <v>20.14</v>
      </c>
      <c r="AD17" s="201">
        <v>0</v>
      </c>
      <c r="AE17" s="201">
        <v>0</v>
      </c>
      <c r="AF17" s="201">
        <v>0</v>
      </c>
      <c r="AG17" s="201">
        <v>-0.34</v>
      </c>
      <c r="AH17" s="201">
        <v>0</v>
      </c>
      <c r="AI17" s="201">
        <v>0</v>
      </c>
      <c r="AJ17" s="201">
        <v>0</v>
      </c>
      <c r="AK17" s="201">
        <v>101.17</v>
      </c>
      <c r="AL17" s="201">
        <v>0</v>
      </c>
      <c r="AM17" s="201">
        <v>0</v>
      </c>
      <c r="AN17" s="201">
        <v>0</v>
      </c>
      <c r="AO17" s="201">
        <v>289.49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0.28000000000000003</v>
      </c>
      <c r="AV17" s="201">
        <v>0.19</v>
      </c>
      <c r="AW17" s="201">
        <v>0.32</v>
      </c>
      <c r="AX17" s="201">
        <v>0.11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22.11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47.27</v>
      </c>
      <c r="K18" s="201">
        <v>17.78</v>
      </c>
      <c r="L18" s="201">
        <v>0.42</v>
      </c>
      <c r="M18" s="201">
        <v>2.2599999999999998</v>
      </c>
      <c r="N18" s="201">
        <v>1.87</v>
      </c>
      <c r="O18" s="201">
        <v>2.62</v>
      </c>
      <c r="P18" s="201">
        <v>1.0900000000000001</v>
      </c>
      <c r="Q18" s="201">
        <v>0.35</v>
      </c>
      <c r="R18" s="201">
        <v>0.69</v>
      </c>
      <c r="S18" s="201">
        <v>0.42</v>
      </c>
      <c r="T18" s="201">
        <v>0</v>
      </c>
      <c r="U18" s="201">
        <v>2.14</v>
      </c>
      <c r="V18" s="201">
        <v>0.18</v>
      </c>
      <c r="W18" s="201">
        <v>0.68</v>
      </c>
      <c r="X18" s="201">
        <v>2.2599999999999998</v>
      </c>
      <c r="Y18" s="201">
        <v>0</v>
      </c>
      <c r="Z18" s="201">
        <v>4.26</v>
      </c>
      <c r="AA18" s="201">
        <v>1.37</v>
      </c>
      <c r="AB18" s="201">
        <v>0</v>
      </c>
      <c r="AC18" s="201">
        <v>20.14</v>
      </c>
      <c r="AD18" s="201">
        <v>0</v>
      </c>
      <c r="AE18" s="201">
        <v>0</v>
      </c>
      <c r="AF18" s="201">
        <v>0</v>
      </c>
      <c r="AG18" s="201">
        <v>-0.34</v>
      </c>
      <c r="AH18" s="201">
        <v>0</v>
      </c>
      <c r="AI18" s="201">
        <v>0</v>
      </c>
      <c r="AJ18" s="201">
        <v>0</v>
      </c>
      <c r="AK18" s="201">
        <v>101.17</v>
      </c>
      <c r="AL18" s="201">
        <v>0</v>
      </c>
      <c r="AM18" s="201">
        <v>0</v>
      </c>
      <c r="AN18" s="201">
        <v>0</v>
      </c>
      <c r="AO18" s="201">
        <v>289.49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0.28000000000000003</v>
      </c>
      <c r="AV18" s="201">
        <v>0.19</v>
      </c>
      <c r="AW18" s="201">
        <v>0.32</v>
      </c>
      <c r="AX18" s="201">
        <v>0.11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22.11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47.27</v>
      </c>
      <c r="K19" s="201">
        <v>17.78</v>
      </c>
      <c r="L19" s="201">
        <v>0.42</v>
      </c>
      <c r="M19" s="201">
        <v>2.2599999999999998</v>
      </c>
      <c r="N19" s="201">
        <v>1.87</v>
      </c>
      <c r="O19" s="201">
        <v>2.62</v>
      </c>
      <c r="P19" s="201">
        <v>1.0900000000000001</v>
      </c>
      <c r="Q19" s="201">
        <v>0.35</v>
      </c>
      <c r="R19" s="201">
        <v>0.69</v>
      </c>
      <c r="S19" s="201">
        <v>0.42</v>
      </c>
      <c r="T19" s="201">
        <v>0</v>
      </c>
      <c r="U19" s="201">
        <v>2.14</v>
      </c>
      <c r="V19" s="201">
        <v>0.18</v>
      </c>
      <c r="W19" s="201">
        <v>0.68</v>
      </c>
      <c r="X19" s="201">
        <v>2.2599999999999998</v>
      </c>
      <c r="Y19" s="201">
        <v>0</v>
      </c>
      <c r="Z19" s="201">
        <v>4.26</v>
      </c>
      <c r="AA19" s="201">
        <v>1.37</v>
      </c>
      <c r="AB19" s="201">
        <v>0</v>
      </c>
      <c r="AC19" s="201">
        <v>20.14</v>
      </c>
      <c r="AD19" s="201">
        <v>0</v>
      </c>
      <c r="AE19" s="201">
        <v>0</v>
      </c>
      <c r="AF19" s="201">
        <v>0</v>
      </c>
      <c r="AG19" s="201">
        <v>-0.34</v>
      </c>
      <c r="AH19" s="201">
        <v>0</v>
      </c>
      <c r="AI19" s="201">
        <v>0</v>
      </c>
      <c r="AJ19" s="201">
        <v>0</v>
      </c>
      <c r="AK19" s="201">
        <v>101.17</v>
      </c>
      <c r="AL19" s="201">
        <v>0</v>
      </c>
      <c r="AM19" s="201">
        <v>0</v>
      </c>
      <c r="AN19" s="201">
        <v>0</v>
      </c>
      <c r="AO19" s="201">
        <v>289.49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0.28000000000000003</v>
      </c>
      <c r="AV19" s="201">
        <v>0.19</v>
      </c>
      <c r="AW19" s="201">
        <v>0.32</v>
      </c>
      <c r="AX19" s="201">
        <v>0.11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22.11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47.27</v>
      </c>
      <c r="K20" s="201">
        <v>17.78</v>
      </c>
      <c r="L20" s="201">
        <v>0.42</v>
      </c>
      <c r="M20" s="201">
        <v>2.2599999999999998</v>
      </c>
      <c r="N20" s="201">
        <v>1.87</v>
      </c>
      <c r="O20" s="201">
        <v>2.62</v>
      </c>
      <c r="P20" s="201">
        <v>1.0900000000000001</v>
      </c>
      <c r="Q20" s="201">
        <v>0.35</v>
      </c>
      <c r="R20" s="201">
        <v>0.69</v>
      </c>
      <c r="S20" s="201">
        <v>0.42</v>
      </c>
      <c r="T20" s="201">
        <v>0</v>
      </c>
      <c r="U20" s="201">
        <v>2.14</v>
      </c>
      <c r="V20" s="201">
        <v>0.18</v>
      </c>
      <c r="W20" s="201">
        <v>0.68</v>
      </c>
      <c r="X20" s="201">
        <v>2.2599999999999998</v>
      </c>
      <c r="Y20" s="201">
        <v>0</v>
      </c>
      <c r="Z20" s="201">
        <v>4.26</v>
      </c>
      <c r="AA20" s="201">
        <v>1.37</v>
      </c>
      <c r="AB20" s="201">
        <v>0</v>
      </c>
      <c r="AC20" s="201">
        <v>20.14</v>
      </c>
      <c r="AD20" s="201">
        <v>0</v>
      </c>
      <c r="AE20" s="201">
        <v>0</v>
      </c>
      <c r="AF20" s="201">
        <v>0</v>
      </c>
      <c r="AG20" s="201">
        <v>-0.34</v>
      </c>
      <c r="AH20" s="201">
        <v>0</v>
      </c>
      <c r="AI20" s="201">
        <v>0</v>
      </c>
      <c r="AJ20" s="201">
        <v>0</v>
      </c>
      <c r="AK20" s="201">
        <v>101.17</v>
      </c>
      <c r="AL20" s="201">
        <v>0</v>
      </c>
      <c r="AM20" s="201">
        <v>0</v>
      </c>
      <c r="AN20" s="201">
        <v>0</v>
      </c>
      <c r="AO20" s="201">
        <v>289.49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0.28000000000000003</v>
      </c>
      <c r="AV20" s="201">
        <v>0.19</v>
      </c>
      <c r="AW20" s="201">
        <v>0.32</v>
      </c>
      <c r="AX20" s="201">
        <v>0.11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22.11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47.27</v>
      </c>
      <c r="K21" s="201">
        <v>17.78</v>
      </c>
      <c r="L21" s="201">
        <v>0.42</v>
      </c>
      <c r="M21" s="201">
        <v>2.2599999999999998</v>
      </c>
      <c r="N21" s="201">
        <v>1.87</v>
      </c>
      <c r="O21" s="201">
        <v>2.62</v>
      </c>
      <c r="P21" s="201">
        <v>1.0900000000000001</v>
      </c>
      <c r="Q21" s="201">
        <v>0.35</v>
      </c>
      <c r="R21" s="201">
        <v>0.69</v>
      </c>
      <c r="S21" s="201">
        <v>0.42</v>
      </c>
      <c r="T21" s="201">
        <v>0</v>
      </c>
      <c r="U21" s="201">
        <v>2.14</v>
      </c>
      <c r="V21" s="201">
        <v>0.18</v>
      </c>
      <c r="W21" s="201">
        <v>0.68</v>
      </c>
      <c r="X21" s="201">
        <v>2.2599999999999998</v>
      </c>
      <c r="Y21" s="201">
        <v>0</v>
      </c>
      <c r="Z21" s="201">
        <v>4.26</v>
      </c>
      <c r="AA21" s="201">
        <v>1.37</v>
      </c>
      <c r="AB21" s="201">
        <v>0</v>
      </c>
      <c r="AC21" s="201">
        <v>20.14</v>
      </c>
      <c r="AD21" s="201">
        <v>0</v>
      </c>
      <c r="AE21" s="201">
        <v>0</v>
      </c>
      <c r="AF21" s="201">
        <v>0</v>
      </c>
      <c r="AG21" s="201">
        <v>0.62</v>
      </c>
      <c r="AH21" s="201">
        <v>0</v>
      </c>
      <c r="AI21" s="201">
        <v>0</v>
      </c>
      <c r="AJ21" s="201">
        <v>0</v>
      </c>
      <c r="AK21" s="201">
        <v>101.17</v>
      </c>
      <c r="AL21" s="201">
        <v>0</v>
      </c>
      <c r="AM21" s="201">
        <v>0</v>
      </c>
      <c r="AN21" s="201">
        <v>0</v>
      </c>
      <c r="AO21" s="201">
        <v>289.49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0.28000000000000003</v>
      </c>
      <c r="AV21" s="201">
        <v>0.19</v>
      </c>
      <c r="AW21" s="201">
        <v>0.32</v>
      </c>
      <c r="AX21" s="201">
        <v>0.11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22.11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47.27</v>
      </c>
      <c r="K22" s="201">
        <v>17.78</v>
      </c>
      <c r="L22" s="201">
        <v>0.42</v>
      </c>
      <c r="M22" s="201">
        <v>2.2599999999999998</v>
      </c>
      <c r="N22" s="201">
        <v>1.87</v>
      </c>
      <c r="O22" s="201">
        <v>2.62</v>
      </c>
      <c r="P22" s="201">
        <v>1.0900000000000001</v>
      </c>
      <c r="Q22" s="201">
        <v>0.35</v>
      </c>
      <c r="R22" s="201">
        <v>0.69</v>
      </c>
      <c r="S22" s="201">
        <v>0.42</v>
      </c>
      <c r="T22" s="201">
        <v>0</v>
      </c>
      <c r="U22" s="201">
        <v>2.14</v>
      </c>
      <c r="V22" s="201">
        <v>0.18</v>
      </c>
      <c r="W22" s="201">
        <v>0.68</v>
      </c>
      <c r="X22" s="201">
        <v>2.2599999999999998</v>
      </c>
      <c r="Y22" s="201">
        <v>0</v>
      </c>
      <c r="Z22" s="201">
        <v>4.26</v>
      </c>
      <c r="AA22" s="201">
        <v>1.37</v>
      </c>
      <c r="AB22" s="201">
        <v>0</v>
      </c>
      <c r="AC22" s="201">
        <v>20.14</v>
      </c>
      <c r="AD22" s="201">
        <v>0</v>
      </c>
      <c r="AE22" s="201">
        <v>0</v>
      </c>
      <c r="AF22" s="201">
        <v>0</v>
      </c>
      <c r="AG22" s="201">
        <v>-0.23</v>
      </c>
      <c r="AH22" s="201">
        <v>0</v>
      </c>
      <c r="AI22" s="201">
        <v>0</v>
      </c>
      <c r="AJ22" s="201">
        <v>0</v>
      </c>
      <c r="AK22" s="201">
        <v>101.17</v>
      </c>
      <c r="AL22" s="201">
        <v>0</v>
      </c>
      <c r="AM22" s="201">
        <v>0</v>
      </c>
      <c r="AN22" s="201">
        <v>0</v>
      </c>
      <c r="AO22" s="201">
        <v>289.49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0.28000000000000003</v>
      </c>
      <c r="AV22" s="201">
        <v>0.19</v>
      </c>
      <c r="AW22" s="201">
        <v>0.32</v>
      </c>
      <c r="AX22" s="201">
        <v>0.11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22.11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47.27</v>
      </c>
      <c r="K23" s="201">
        <v>17.78</v>
      </c>
      <c r="L23" s="201">
        <v>0.42</v>
      </c>
      <c r="M23" s="201">
        <v>2.2599999999999998</v>
      </c>
      <c r="N23" s="201">
        <v>1.87</v>
      </c>
      <c r="O23" s="201">
        <v>2.62</v>
      </c>
      <c r="P23" s="201">
        <v>1.0900000000000001</v>
      </c>
      <c r="Q23" s="201">
        <v>0.35</v>
      </c>
      <c r="R23" s="201">
        <v>0.68</v>
      </c>
      <c r="S23" s="201">
        <v>0.42</v>
      </c>
      <c r="T23" s="201">
        <v>0</v>
      </c>
      <c r="U23" s="201">
        <v>2.14</v>
      </c>
      <c r="V23" s="201">
        <v>0.18</v>
      </c>
      <c r="W23" s="201">
        <v>0.68</v>
      </c>
      <c r="X23" s="201">
        <v>2.2599999999999998</v>
      </c>
      <c r="Y23" s="201">
        <v>0</v>
      </c>
      <c r="Z23" s="201">
        <v>4.26</v>
      </c>
      <c r="AA23" s="201">
        <v>1.37</v>
      </c>
      <c r="AB23" s="201">
        <v>0</v>
      </c>
      <c r="AC23" s="201">
        <v>20.14</v>
      </c>
      <c r="AD23" s="201">
        <v>0</v>
      </c>
      <c r="AE23" s="201">
        <v>0</v>
      </c>
      <c r="AF23" s="201">
        <v>0</v>
      </c>
      <c r="AG23" s="201">
        <v>-0.23</v>
      </c>
      <c r="AH23" s="201">
        <v>0</v>
      </c>
      <c r="AI23" s="201">
        <v>0</v>
      </c>
      <c r="AJ23" s="201">
        <v>0</v>
      </c>
      <c r="AK23" s="201">
        <v>101.17</v>
      </c>
      <c r="AL23" s="201">
        <v>0</v>
      </c>
      <c r="AM23" s="201">
        <v>0</v>
      </c>
      <c r="AN23" s="201">
        <v>0</v>
      </c>
      <c r="AO23" s="201">
        <v>289.49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0.28000000000000003</v>
      </c>
      <c r="AV23" s="201">
        <v>0.19</v>
      </c>
      <c r="AW23" s="201">
        <v>0.32</v>
      </c>
      <c r="AX23" s="201">
        <v>0.11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22.11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47.27</v>
      </c>
      <c r="K24" s="201">
        <v>17.78</v>
      </c>
      <c r="L24" s="201">
        <v>0.42</v>
      </c>
      <c r="M24" s="201">
        <v>2.2599999999999998</v>
      </c>
      <c r="N24" s="201">
        <v>1.87</v>
      </c>
      <c r="O24" s="201">
        <v>2.62</v>
      </c>
      <c r="P24" s="201">
        <v>1.0900000000000001</v>
      </c>
      <c r="Q24" s="201">
        <v>0.35</v>
      </c>
      <c r="R24" s="201">
        <v>0.68</v>
      </c>
      <c r="S24" s="201">
        <v>0.42</v>
      </c>
      <c r="T24" s="201">
        <v>0</v>
      </c>
      <c r="U24" s="201">
        <v>2.14</v>
      </c>
      <c r="V24" s="201">
        <v>0.18</v>
      </c>
      <c r="W24" s="201">
        <v>0.68</v>
      </c>
      <c r="X24" s="201">
        <v>2.2599999999999998</v>
      </c>
      <c r="Y24" s="201">
        <v>0</v>
      </c>
      <c r="Z24" s="201">
        <v>4.26</v>
      </c>
      <c r="AA24" s="201">
        <v>1.37</v>
      </c>
      <c r="AB24" s="201">
        <v>0</v>
      </c>
      <c r="AC24" s="201">
        <v>20.14</v>
      </c>
      <c r="AD24" s="201">
        <v>0</v>
      </c>
      <c r="AE24" s="201">
        <v>0</v>
      </c>
      <c r="AF24" s="201">
        <v>0</v>
      </c>
      <c r="AG24" s="201">
        <v>-0.23</v>
      </c>
      <c r="AH24" s="201">
        <v>0</v>
      </c>
      <c r="AI24" s="201">
        <v>0</v>
      </c>
      <c r="AJ24" s="201">
        <v>0</v>
      </c>
      <c r="AK24" s="201">
        <v>101.17</v>
      </c>
      <c r="AL24" s="201">
        <v>0</v>
      </c>
      <c r="AM24" s="201">
        <v>0</v>
      </c>
      <c r="AN24" s="201">
        <v>0</v>
      </c>
      <c r="AO24" s="201">
        <v>289.49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0.28000000000000003</v>
      </c>
      <c r="AV24" s="201">
        <v>0.19</v>
      </c>
      <c r="AW24" s="201">
        <v>0.32</v>
      </c>
      <c r="AX24" s="201">
        <v>0.11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22.11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47.27</v>
      </c>
      <c r="K25" s="201">
        <v>21.08</v>
      </c>
      <c r="L25" s="201">
        <v>0.42</v>
      </c>
      <c r="M25" s="201">
        <v>2.2599999999999998</v>
      </c>
      <c r="N25" s="201">
        <v>1.87</v>
      </c>
      <c r="O25" s="201">
        <v>2.62</v>
      </c>
      <c r="P25" s="201">
        <v>1.0900000000000001</v>
      </c>
      <c r="Q25" s="201">
        <v>0.35</v>
      </c>
      <c r="R25" s="201">
        <v>0.68</v>
      </c>
      <c r="S25" s="201">
        <v>0.42</v>
      </c>
      <c r="T25" s="201">
        <v>0</v>
      </c>
      <c r="U25" s="201">
        <v>2.14</v>
      </c>
      <c r="V25" s="201">
        <v>0.18</v>
      </c>
      <c r="W25" s="201">
        <v>0.68</v>
      </c>
      <c r="X25" s="201">
        <v>2.2599999999999998</v>
      </c>
      <c r="Y25" s="201">
        <v>0</v>
      </c>
      <c r="Z25" s="201">
        <v>4.26</v>
      </c>
      <c r="AA25" s="201">
        <v>1.37</v>
      </c>
      <c r="AB25" s="201">
        <v>0</v>
      </c>
      <c r="AC25" s="201">
        <v>20.14</v>
      </c>
      <c r="AD25" s="201">
        <v>0</v>
      </c>
      <c r="AE25" s="201">
        <v>0</v>
      </c>
      <c r="AF25" s="201">
        <v>0</v>
      </c>
      <c r="AG25" s="201">
        <v>-0.23</v>
      </c>
      <c r="AH25" s="201">
        <v>0</v>
      </c>
      <c r="AI25" s="201">
        <v>0</v>
      </c>
      <c r="AJ25" s="201">
        <v>0</v>
      </c>
      <c r="AK25" s="201">
        <v>101.17</v>
      </c>
      <c r="AL25" s="201">
        <v>0</v>
      </c>
      <c r="AM25" s="201">
        <v>0</v>
      </c>
      <c r="AN25" s="201">
        <v>0</v>
      </c>
      <c r="AO25" s="201">
        <v>289.49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0.28000000000000003</v>
      </c>
      <c r="AV25" s="201">
        <v>0.19</v>
      </c>
      <c r="AW25" s="201">
        <v>0.32</v>
      </c>
      <c r="AX25" s="201">
        <v>0.11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22.11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47.27</v>
      </c>
      <c r="K26" s="201">
        <v>17.78</v>
      </c>
      <c r="L26" s="201">
        <v>0.42</v>
      </c>
      <c r="M26" s="201">
        <v>2.2599999999999998</v>
      </c>
      <c r="N26" s="201">
        <v>1.87</v>
      </c>
      <c r="O26" s="201">
        <v>2.62</v>
      </c>
      <c r="P26" s="201">
        <v>1.0900000000000001</v>
      </c>
      <c r="Q26" s="201">
        <v>0.35</v>
      </c>
      <c r="R26" s="201">
        <v>0.68</v>
      </c>
      <c r="S26" s="201">
        <v>0.42</v>
      </c>
      <c r="T26" s="201">
        <v>0</v>
      </c>
      <c r="U26" s="201">
        <v>2.14</v>
      </c>
      <c r="V26" s="201">
        <v>0.18</v>
      </c>
      <c r="W26" s="201">
        <v>0.68</v>
      </c>
      <c r="X26" s="201">
        <v>2.2599999999999998</v>
      </c>
      <c r="Y26" s="201">
        <v>0</v>
      </c>
      <c r="Z26" s="201">
        <v>4.26</v>
      </c>
      <c r="AA26" s="201">
        <v>1.37</v>
      </c>
      <c r="AB26" s="201">
        <v>0</v>
      </c>
      <c r="AC26" s="201">
        <v>20.14</v>
      </c>
      <c r="AD26" s="201">
        <v>0</v>
      </c>
      <c r="AE26" s="201">
        <v>0</v>
      </c>
      <c r="AF26" s="201">
        <v>0</v>
      </c>
      <c r="AG26" s="201">
        <v>1.07</v>
      </c>
      <c r="AH26" s="201">
        <v>0</v>
      </c>
      <c r="AI26" s="201">
        <v>0</v>
      </c>
      <c r="AJ26" s="201">
        <v>0</v>
      </c>
      <c r="AK26" s="201">
        <v>101.17</v>
      </c>
      <c r="AL26" s="201">
        <v>0</v>
      </c>
      <c r="AM26" s="201">
        <v>0</v>
      </c>
      <c r="AN26" s="201">
        <v>0</v>
      </c>
      <c r="AO26" s="201">
        <v>289.49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0.28000000000000003</v>
      </c>
      <c r="AV26" s="201">
        <v>0.19</v>
      </c>
      <c r="AW26" s="201">
        <v>0.32</v>
      </c>
      <c r="AX26" s="201">
        <v>0.11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46.66</v>
      </c>
      <c r="K27" s="201">
        <v>17.78</v>
      </c>
      <c r="L27" s="201">
        <v>0.42</v>
      </c>
      <c r="M27" s="201">
        <v>2.2599999999999998</v>
      </c>
      <c r="N27" s="201">
        <v>1.87</v>
      </c>
      <c r="O27" s="201">
        <v>2.62</v>
      </c>
      <c r="P27" s="201">
        <v>1.0900000000000001</v>
      </c>
      <c r="Q27" s="201">
        <v>0.35</v>
      </c>
      <c r="R27" s="201">
        <v>0.68</v>
      </c>
      <c r="S27" s="201">
        <v>0.42</v>
      </c>
      <c r="T27" s="201">
        <v>0</v>
      </c>
      <c r="U27" s="201">
        <v>2.14</v>
      </c>
      <c r="V27" s="201">
        <v>0.18</v>
      </c>
      <c r="W27" s="201">
        <v>0.68</v>
      </c>
      <c r="X27" s="201">
        <v>2.2599999999999998</v>
      </c>
      <c r="Y27" s="201">
        <v>0</v>
      </c>
      <c r="Z27" s="201">
        <v>4.26</v>
      </c>
      <c r="AA27" s="201">
        <v>1.37</v>
      </c>
      <c r="AB27" s="201">
        <v>0</v>
      </c>
      <c r="AC27" s="201">
        <v>20.14</v>
      </c>
      <c r="AD27" s="201">
        <v>0</v>
      </c>
      <c r="AE27" s="201">
        <v>0</v>
      </c>
      <c r="AF27" s="201">
        <v>0</v>
      </c>
      <c r="AG27" s="201">
        <v>-0.34</v>
      </c>
      <c r="AH27" s="201">
        <v>0</v>
      </c>
      <c r="AI27" s="201">
        <v>0</v>
      </c>
      <c r="AJ27" s="201">
        <v>0</v>
      </c>
      <c r="AK27" s="201">
        <v>101.17</v>
      </c>
      <c r="AL27" s="201">
        <v>0</v>
      </c>
      <c r="AM27" s="201">
        <v>0</v>
      </c>
      <c r="AN27" s="201">
        <v>0</v>
      </c>
      <c r="AO27" s="201">
        <v>289.49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0.28000000000000003</v>
      </c>
      <c r="AV27" s="201">
        <v>0.19</v>
      </c>
      <c r="AW27" s="201">
        <v>0.32</v>
      </c>
      <c r="AX27" s="201">
        <v>0.11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46.66</v>
      </c>
      <c r="K28" s="201">
        <v>17.78</v>
      </c>
      <c r="L28" s="201">
        <v>0.42</v>
      </c>
      <c r="M28" s="201">
        <v>2.2599999999999998</v>
      </c>
      <c r="N28" s="201">
        <v>1.87</v>
      </c>
      <c r="O28" s="201">
        <v>2.62</v>
      </c>
      <c r="P28" s="201">
        <v>1.0900000000000001</v>
      </c>
      <c r="Q28" s="201">
        <v>0.35</v>
      </c>
      <c r="R28" s="201">
        <v>0.68</v>
      </c>
      <c r="S28" s="201">
        <v>0.42</v>
      </c>
      <c r="T28" s="201">
        <v>0</v>
      </c>
      <c r="U28" s="201">
        <v>2.14</v>
      </c>
      <c r="V28" s="201">
        <v>0.18</v>
      </c>
      <c r="W28" s="201">
        <v>0.68</v>
      </c>
      <c r="X28" s="201">
        <v>2.2599999999999998</v>
      </c>
      <c r="Y28" s="201">
        <v>0</v>
      </c>
      <c r="Z28" s="201">
        <v>4.26</v>
      </c>
      <c r="AA28" s="201">
        <v>1.37</v>
      </c>
      <c r="AB28" s="201">
        <v>0</v>
      </c>
      <c r="AC28" s="201">
        <v>20.14</v>
      </c>
      <c r="AD28" s="201">
        <v>0</v>
      </c>
      <c r="AE28" s="201">
        <v>0</v>
      </c>
      <c r="AF28" s="201">
        <v>0</v>
      </c>
      <c r="AG28" s="201">
        <v>-0.34</v>
      </c>
      <c r="AH28" s="201">
        <v>0</v>
      </c>
      <c r="AI28" s="201">
        <v>0</v>
      </c>
      <c r="AJ28" s="201">
        <v>0</v>
      </c>
      <c r="AK28" s="201">
        <v>101.17</v>
      </c>
      <c r="AL28" s="201">
        <v>0</v>
      </c>
      <c r="AM28" s="201">
        <v>0</v>
      </c>
      <c r="AN28" s="201">
        <v>0</v>
      </c>
      <c r="AO28" s="201">
        <v>289.49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0.28000000000000003</v>
      </c>
      <c r="AV28" s="201">
        <v>0.19</v>
      </c>
      <c r="AW28" s="201">
        <v>0.32</v>
      </c>
      <c r="AX28" s="201">
        <v>0.11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46.66</v>
      </c>
      <c r="K29" s="201">
        <v>17.78</v>
      </c>
      <c r="L29" s="201">
        <v>0.42</v>
      </c>
      <c r="M29" s="201">
        <v>2.2599999999999998</v>
      </c>
      <c r="N29" s="201">
        <v>1.87</v>
      </c>
      <c r="O29" s="201">
        <v>2.62</v>
      </c>
      <c r="P29" s="201">
        <v>1.0900000000000001</v>
      </c>
      <c r="Q29" s="201">
        <v>0.35</v>
      </c>
      <c r="R29" s="201">
        <v>0.68</v>
      </c>
      <c r="S29" s="201">
        <v>0.42</v>
      </c>
      <c r="T29" s="201">
        <v>0</v>
      </c>
      <c r="U29" s="201">
        <v>2.14</v>
      </c>
      <c r="V29" s="201">
        <v>0.18</v>
      </c>
      <c r="W29" s="201">
        <v>0.68</v>
      </c>
      <c r="X29" s="201">
        <v>2.2599999999999998</v>
      </c>
      <c r="Y29" s="201">
        <v>0</v>
      </c>
      <c r="Z29" s="201">
        <v>4.26</v>
      </c>
      <c r="AA29" s="201">
        <v>1.37</v>
      </c>
      <c r="AB29" s="201">
        <v>0</v>
      </c>
      <c r="AC29" s="201">
        <v>20.14</v>
      </c>
      <c r="AD29" s="201">
        <v>0</v>
      </c>
      <c r="AE29" s="201">
        <v>0</v>
      </c>
      <c r="AF29" s="201">
        <v>0</v>
      </c>
      <c r="AG29" s="201">
        <v>-0.34</v>
      </c>
      <c r="AH29" s="201">
        <v>0</v>
      </c>
      <c r="AI29" s="201">
        <v>0</v>
      </c>
      <c r="AJ29" s="201">
        <v>0</v>
      </c>
      <c r="AK29" s="201">
        <v>101.17</v>
      </c>
      <c r="AL29" s="201">
        <v>0</v>
      </c>
      <c r="AM29" s="201">
        <v>0</v>
      </c>
      <c r="AN29" s="201">
        <v>0</v>
      </c>
      <c r="AO29" s="201">
        <v>289.49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0.28000000000000003</v>
      </c>
      <c r="AV29" s="201">
        <v>0.19</v>
      </c>
      <c r="AW29" s="201">
        <v>0.32</v>
      </c>
      <c r="AX29" s="201">
        <v>0.11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46.66</v>
      </c>
      <c r="K30" s="201">
        <v>16.739999999999998</v>
      </c>
      <c r="L30" s="201">
        <v>0.04</v>
      </c>
      <c r="M30" s="201">
        <v>2.2599999999999998</v>
      </c>
      <c r="N30" s="201">
        <v>1.87</v>
      </c>
      <c r="O30" s="201">
        <v>2.62</v>
      </c>
      <c r="P30" s="201">
        <v>1.0900000000000001</v>
      </c>
      <c r="Q30" s="201">
        <v>0.35</v>
      </c>
      <c r="R30" s="201">
        <v>0.68</v>
      </c>
      <c r="S30" s="201">
        <v>0.42</v>
      </c>
      <c r="T30" s="201">
        <v>0</v>
      </c>
      <c r="U30" s="201">
        <v>2.14</v>
      </c>
      <c r="V30" s="201">
        <v>0.18</v>
      </c>
      <c r="W30" s="201">
        <v>0.68</v>
      </c>
      <c r="X30" s="201">
        <v>2.2599999999999998</v>
      </c>
      <c r="Y30" s="201">
        <v>0</v>
      </c>
      <c r="Z30" s="201">
        <v>4.26</v>
      </c>
      <c r="AA30" s="201">
        <v>1.37</v>
      </c>
      <c r="AB30" s="201">
        <v>0</v>
      </c>
      <c r="AC30" s="201">
        <v>20.14</v>
      </c>
      <c r="AD30" s="201">
        <v>0</v>
      </c>
      <c r="AE30" s="201">
        <v>0</v>
      </c>
      <c r="AF30" s="201">
        <v>0</v>
      </c>
      <c r="AG30" s="201">
        <v>-0.34</v>
      </c>
      <c r="AH30" s="201">
        <v>0</v>
      </c>
      <c r="AI30" s="201">
        <v>0</v>
      </c>
      <c r="AJ30" s="201">
        <v>0</v>
      </c>
      <c r="AK30" s="201">
        <v>101.17</v>
      </c>
      <c r="AL30" s="201">
        <v>0</v>
      </c>
      <c r="AM30" s="201">
        <v>0</v>
      </c>
      <c r="AN30" s="201">
        <v>0</v>
      </c>
      <c r="AO30" s="201">
        <v>289.49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0.28000000000000003</v>
      </c>
      <c r="AV30" s="201">
        <v>0.19</v>
      </c>
      <c r="AW30" s="201">
        <v>0.32</v>
      </c>
      <c r="AX30" s="201">
        <v>0.11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36.409999999999997</v>
      </c>
      <c r="H31" s="201">
        <v>0</v>
      </c>
      <c r="I31" s="201">
        <v>0</v>
      </c>
      <c r="J31" s="201">
        <v>46.06</v>
      </c>
      <c r="K31" s="201">
        <v>77.900000000000006</v>
      </c>
      <c r="L31" s="201">
        <v>6.06</v>
      </c>
      <c r="M31" s="201">
        <v>2.2599999999999998</v>
      </c>
      <c r="N31" s="201">
        <v>1.87</v>
      </c>
      <c r="O31" s="201">
        <v>2.62</v>
      </c>
      <c r="P31" s="201">
        <v>1.0900000000000001</v>
      </c>
      <c r="Q31" s="201">
        <v>0.35</v>
      </c>
      <c r="R31" s="201">
        <v>0.69</v>
      </c>
      <c r="S31" s="201">
        <v>0.42</v>
      </c>
      <c r="T31" s="201">
        <v>0</v>
      </c>
      <c r="U31" s="201">
        <v>2.14</v>
      </c>
      <c r="V31" s="201">
        <v>0.18</v>
      </c>
      <c r="W31" s="201">
        <v>0.68</v>
      </c>
      <c r="X31" s="201">
        <v>2.2599999999999998</v>
      </c>
      <c r="Y31" s="201">
        <v>0</v>
      </c>
      <c r="Z31" s="201">
        <v>4.26</v>
      </c>
      <c r="AA31" s="201">
        <v>1.38</v>
      </c>
      <c r="AB31" s="201">
        <v>0</v>
      </c>
      <c r="AC31" s="201">
        <v>20.14</v>
      </c>
      <c r="AD31" s="201">
        <v>0</v>
      </c>
      <c r="AE31" s="201">
        <v>0</v>
      </c>
      <c r="AF31" s="201">
        <v>0</v>
      </c>
      <c r="AG31" s="201">
        <v>-0.34</v>
      </c>
      <c r="AH31" s="201">
        <v>5.66</v>
      </c>
      <c r="AI31" s="201">
        <v>0</v>
      </c>
      <c r="AJ31" s="201">
        <v>0</v>
      </c>
      <c r="AK31" s="201">
        <v>101.17</v>
      </c>
      <c r="AL31" s="201">
        <v>0</v>
      </c>
      <c r="AM31" s="201">
        <v>0</v>
      </c>
      <c r="AN31" s="201">
        <v>0</v>
      </c>
      <c r="AO31" s="201">
        <v>289.49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0.28000000000000003</v>
      </c>
      <c r="AV31" s="201">
        <v>0.19</v>
      </c>
      <c r="AW31" s="201">
        <v>0.32</v>
      </c>
      <c r="AX31" s="201">
        <v>0.11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36.409999999999997</v>
      </c>
      <c r="H32" s="201">
        <v>0</v>
      </c>
      <c r="I32" s="201">
        <v>0</v>
      </c>
      <c r="J32" s="201">
        <v>46.06</v>
      </c>
      <c r="K32" s="201">
        <v>97.19</v>
      </c>
      <c r="L32" s="201">
        <v>6.06</v>
      </c>
      <c r="M32" s="201">
        <v>2.2599999999999998</v>
      </c>
      <c r="N32" s="201">
        <v>1.87</v>
      </c>
      <c r="O32" s="201">
        <v>2.62</v>
      </c>
      <c r="P32" s="201">
        <v>1.0900000000000001</v>
      </c>
      <c r="Q32" s="201">
        <v>0.35</v>
      </c>
      <c r="R32" s="201">
        <v>0.69</v>
      </c>
      <c r="S32" s="201">
        <v>0.42</v>
      </c>
      <c r="T32" s="201">
        <v>0</v>
      </c>
      <c r="U32" s="201">
        <v>2.14</v>
      </c>
      <c r="V32" s="201">
        <v>0.18</v>
      </c>
      <c r="W32" s="201">
        <v>0.68</v>
      </c>
      <c r="X32" s="201">
        <v>2.2599999999999998</v>
      </c>
      <c r="Y32" s="201">
        <v>0</v>
      </c>
      <c r="Z32" s="201">
        <v>4.26</v>
      </c>
      <c r="AA32" s="201">
        <v>1.38</v>
      </c>
      <c r="AB32" s="201">
        <v>0</v>
      </c>
      <c r="AC32" s="201">
        <v>20.14</v>
      </c>
      <c r="AD32" s="201">
        <v>0</v>
      </c>
      <c r="AE32" s="201">
        <v>0</v>
      </c>
      <c r="AF32" s="201">
        <v>0</v>
      </c>
      <c r="AG32" s="201">
        <v>-0.34</v>
      </c>
      <c r="AH32" s="201">
        <v>5.66</v>
      </c>
      <c r="AI32" s="201">
        <v>0</v>
      </c>
      <c r="AJ32" s="201">
        <v>0</v>
      </c>
      <c r="AK32" s="201">
        <v>101.17</v>
      </c>
      <c r="AL32" s="201">
        <v>0</v>
      </c>
      <c r="AM32" s="201">
        <v>0</v>
      </c>
      <c r="AN32" s="201">
        <v>0</v>
      </c>
      <c r="AO32" s="201">
        <v>289.49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0.28000000000000003</v>
      </c>
      <c r="AV32" s="201">
        <v>0.19</v>
      </c>
      <c r="AW32" s="201">
        <v>0.32</v>
      </c>
      <c r="AX32" s="201">
        <v>0.11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36.409999999999997</v>
      </c>
      <c r="H33" s="201">
        <v>0</v>
      </c>
      <c r="I33" s="201">
        <v>0</v>
      </c>
      <c r="J33" s="201">
        <v>46.06</v>
      </c>
      <c r="K33" s="201">
        <v>180.56</v>
      </c>
      <c r="L33" s="201">
        <v>6.06</v>
      </c>
      <c r="M33" s="201">
        <v>2.2999999999999998</v>
      </c>
      <c r="N33" s="201">
        <v>1.9</v>
      </c>
      <c r="O33" s="201">
        <v>2.66</v>
      </c>
      <c r="P33" s="201">
        <v>1.1299999999999999</v>
      </c>
      <c r="Q33" s="201">
        <v>0.35</v>
      </c>
      <c r="R33" s="201">
        <v>0.05</v>
      </c>
      <c r="S33" s="201">
        <v>0.42</v>
      </c>
      <c r="T33" s="201">
        <v>0</v>
      </c>
      <c r="U33" s="201">
        <v>2.14</v>
      </c>
      <c r="V33" s="201">
        <v>0</v>
      </c>
      <c r="W33" s="201">
        <v>0.68</v>
      </c>
      <c r="X33" s="201">
        <v>2.2599999999999998</v>
      </c>
      <c r="Y33" s="201">
        <v>0</v>
      </c>
      <c r="Z33" s="201">
        <v>4.26</v>
      </c>
      <c r="AA33" s="201">
        <v>1.38</v>
      </c>
      <c r="AB33" s="201">
        <v>0</v>
      </c>
      <c r="AC33" s="201">
        <v>20.14</v>
      </c>
      <c r="AD33" s="201">
        <v>0</v>
      </c>
      <c r="AE33" s="201">
        <v>0</v>
      </c>
      <c r="AF33" s="201">
        <v>0</v>
      </c>
      <c r="AG33" s="201">
        <v>-0.34</v>
      </c>
      <c r="AH33" s="201">
        <v>11.32</v>
      </c>
      <c r="AI33" s="201">
        <v>0</v>
      </c>
      <c r="AJ33" s="201">
        <v>0</v>
      </c>
      <c r="AK33" s="201">
        <v>77.819999999999993</v>
      </c>
      <c r="AL33" s="201">
        <v>0</v>
      </c>
      <c r="AM33" s="201">
        <v>0</v>
      </c>
      <c r="AN33" s="201">
        <v>0</v>
      </c>
      <c r="AO33" s="201">
        <v>289.49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0.28000000000000003</v>
      </c>
      <c r="AV33" s="201">
        <v>0.19</v>
      </c>
      <c r="AW33" s="201">
        <v>0.32</v>
      </c>
      <c r="AX33" s="201">
        <v>0.11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46.06</v>
      </c>
      <c r="K34" s="201">
        <v>240.05</v>
      </c>
      <c r="L34" s="201">
        <v>6.06</v>
      </c>
      <c r="M34" s="201">
        <v>2.2999999999999998</v>
      </c>
      <c r="N34" s="201">
        <v>1.9</v>
      </c>
      <c r="O34" s="201">
        <v>2.66</v>
      </c>
      <c r="P34" s="201">
        <v>1.1299999999999999</v>
      </c>
      <c r="Q34" s="201">
        <v>0.35</v>
      </c>
      <c r="R34" s="201">
        <v>0.05</v>
      </c>
      <c r="S34" s="201">
        <v>0.42</v>
      </c>
      <c r="T34" s="201">
        <v>0</v>
      </c>
      <c r="U34" s="201">
        <v>2.14</v>
      </c>
      <c r="V34" s="201">
        <v>0</v>
      </c>
      <c r="W34" s="201">
        <v>0.68</v>
      </c>
      <c r="X34" s="201">
        <v>2.2599999999999998</v>
      </c>
      <c r="Y34" s="201">
        <v>0</v>
      </c>
      <c r="Z34" s="201">
        <v>4.26</v>
      </c>
      <c r="AA34" s="201">
        <v>1.38</v>
      </c>
      <c r="AB34" s="201">
        <v>0</v>
      </c>
      <c r="AC34" s="201">
        <v>20.14</v>
      </c>
      <c r="AD34" s="201">
        <v>0</v>
      </c>
      <c r="AE34" s="201">
        <v>0</v>
      </c>
      <c r="AF34" s="201">
        <v>0</v>
      </c>
      <c r="AG34" s="201">
        <v>-0.34</v>
      </c>
      <c r="AH34" s="201">
        <v>11.32</v>
      </c>
      <c r="AI34" s="201">
        <v>0</v>
      </c>
      <c r="AJ34" s="201">
        <v>0</v>
      </c>
      <c r="AK34" s="201">
        <v>77.819999999999993</v>
      </c>
      <c r="AL34" s="201">
        <v>0</v>
      </c>
      <c r="AM34" s="201">
        <v>0</v>
      </c>
      <c r="AN34" s="201">
        <v>0</v>
      </c>
      <c r="AO34" s="201">
        <v>289.49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0.28000000000000003</v>
      </c>
      <c r="AV34" s="201">
        <v>0.19</v>
      </c>
      <c r="AW34" s="201">
        <v>0.32</v>
      </c>
      <c r="AX34" s="201">
        <v>0.11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46.06</v>
      </c>
      <c r="K35" s="201">
        <v>238.61</v>
      </c>
      <c r="L35" s="201">
        <v>6.06</v>
      </c>
      <c r="M35" s="201">
        <v>2.2999999999999998</v>
      </c>
      <c r="N35" s="201">
        <v>1.9</v>
      </c>
      <c r="O35" s="201">
        <v>2.66</v>
      </c>
      <c r="P35" s="201">
        <v>1.1299999999999999</v>
      </c>
      <c r="Q35" s="201">
        <v>0.35</v>
      </c>
      <c r="R35" s="201">
        <v>0.34</v>
      </c>
      <c r="S35" s="201">
        <v>0.43</v>
      </c>
      <c r="T35" s="201">
        <v>0</v>
      </c>
      <c r="U35" s="201">
        <v>2.14</v>
      </c>
      <c r="V35" s="201">
        <v>0</v>
      </c>
      <c r="W35" s="201">
        <v>0.68</v>
      </c>
      <c r="X35" s="201">
        <v>2.08</v>
      </c>
      <c r="Y35" s="201">
        <v>0</v>
      </c>
      <c r="Z35" s="201">
        <v>4.26</v>
      </c>
      <c r="AA35" s="201">
        <v>18.64</v>
      </c>
      <c r="AB35" s="201">
        <v>0</v>
      </c>
      <c r="AC35" s="201">
        <v>20.14</v>
      </c>
      <c r="AD35" s="201">
        <v>0</v>
      </c>
      <c r="AE35" s="201">
        <v>0</v>
      </c>
      <c r="AF35" s="201">
        <v>0</v>
      </c>
      <c r="AG35" s="201">
        <v>-0.34</v>
      </c>
      <c r="AH35" s="201">
        <v>16.97</v>
      </c>
      <c r="AI35" s="201">
        <v>0</v>
      </c>
      <c r="AJ35" s="201">
        <v>0</v>
      </c>
      <c r="AK35" s="201">
        <v>77.819999999999993</v>
      </c>
      <c r="AL35" s="201">
        <v>0</v>
      </c>
      <c r="AM35" s="201">
        <v>0</v>
      </c>
      <c r="AN35" s="201">
        <v>0</v>
      </c>
      <c r="AO35" s="201">
        <v>289.49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0.28000000000000003</v>
      </c>
      <c r="AV35" s="201">
        <v>0.19</v>
      </c>
      <c r="AW35" s="201">
        <v>0.15</v>
      </c>
      <c r="AX35" s="201">
        <v>0.11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46.06</v>
      </c>
      <c r="K36" s="201">
        <v>238.61</v>
      </c>
      <c r="L36" s="201">
        <v>6.06</v>
      </c>
      <c r="M36" s="201">
        <v>2.2999999999999998</v>
      </c>
      <c r="N36" s="201">
        <v>1.9</v>
      </c>
      <c r="O36" s="201">
        <v>2.66</v>
      </c>
      <c r="P36" s="201">
        <v>1.1299999999999999</v>
      </c>
      <c r="Q36" s="201">
        <v>0.35</v>
      </c>
      <c r="R36" s="201">
        <v>0.34</v>
      </c>
      <c r="S36" s="201">
        <v>0.43</v>
      </c>
      <c r="T36" s="201">
        <v>0</v>
      </c>
      <c r="U36" s="201">
        <v>2.14</v>
      </c>
      <c r="V36" s="201">
        <v>0</v>
      </c>
      <c r="W36" s="201">
        <v>0.68</v>
      </c>
      <c r="X36" s="201">
        <v>2.08</v>
      </c>
      <c r="Y36" s="201">
        <v>0</v>
      </c>
      <c r="Z36" s="201">
        <v>4.26</v>
      </c>
      <c r="AA36" s="201">
        <v>18.64</v>
      </c>
      <c r="AB36" s="201">
        <v>0</v>
      </c>
      <c r="AC36" s="201">
        <v>20.14</v>
      </c>
      <c r="AD36" s="201">
        <v>0</v>
      </c>
      <c r="AE36" s="201">
        <v>0</v>
      </c>
      <c r="AF36" s="201">
        <v>0</v>
      </c>
      <c r="AG36" s="201">
        <v>-0.34</v>
      </c>
      <c r="AH36" s="201">
        <v>16.97</v>
      </c>
      <c r="AI36" s="201">
        <v>0</v>
      </c>
      <c r="AJ36" s="201">
        <v>0</v>
      </c>
      <c r="AK36" s="201">
        <v>77.819999999999993</v>
      </c>
      <c r="AL36" s="201">
        <v>0</v>
      </c>
      <c r="AM36" s="201">
        <v>0</v>
      </c>
      <c r="AN36" s="201">
        <v>0</v>
      </c>
      <c r="AO36" s="201">
        <v>289.49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0.28000000000000003</v>
      </c>
      <c r="AV36" s="201">
        <v>0.19</v>
      </c>
      <c r="AW36" s="201">
        <v>0.15</v>
      </c>
      <c r="AX36" s="201">
        <v>0.11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46.06</v>
      </c>
      <c r="K37" s="201">
        <v>238.61</v>
      </c>
      <c r="L37" s="201">
        <v>6.06</v>
      </c>
      <c r="M37" s="201">
        <v>2.2999999999999998</v>
      </c>
      <c r="N37" s="201">
        <v>1.9</v>
      </c>
      <c r="O37" s="201">
        <v>2.66</v>
      </c>
      <c r="P37" s="201">
        <v>1.1299999999999999</v>
      </c>
      <c r="Q37" s="201">
        <v>4.18</v>
      </c>
      <c r="R37" s="201">
        <v>4.12</v>
      </c>
      <c r="S37" s="201">
        <v>5.43</v>
      </c>
      <c r="T37" s="201">
        <v>0.66</v>
      </c>
      <c r="U37" s="201">
        <v>2.14</v>
      </c>
      <c r="V37" s="201">
        <v>0</v>
      </c>
      <c r="W37" s="201">
        <v>0.68</v>
      </c>
      <c r="X37" s="201">
        <v>2.08</v>
      </c>
      <c r="Y37" s="201">
        <v>0</v>
      </c>
      <c r="Z37" s="201">
        <v>4.26</v>
      </c>
      <c r="AA37" s="201">
        <v>19.18</v>
      </c>
      <c r="AB37" s="201">
        <v>0</v>
      </c>
      <c r="AC37" s="201">
        <v>20.14</v>
      </c>
      <c r="AD37" s="201">
        <v>0</v>
      </c>
      <c r="AE37" s="201">
        <v>0</v>
      </c>
      <c r="AF37" s="201">
        <v>0</v>
      </c>
      <c r="AG37" s="201">
        <v>-0.34</v>
      </c>
      <c r="AH37" s="201">
        <v>22.63</v>
      </c>
      <c r="AI37" s="201">
        <v>0</v>
      </c>
      <c r="AJ37" s="201">
        <v>0</v>
      </c>
      <c r="AK37" s="201">
        <v>77.819999999999993</v>
      </c>
      <c r="AL37" s="201">
        <v>0</v>
      </c>
      <c r="AM37" s="201">
        <v>0</v>
      </c>
      <c r="AN37" s="201">
        <v>0</v>
      </c>
      <c r="AO37" s="201">
        <v>289.49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0.28000000000000003</v>
      </c>
      <c r="AV37" s="201">
        <v>0.19</v>
      </c>
      <c r="AW37" s="201">
        <v>0.15</v>
      </c>
      <c r="AX37" s="201">
        <v>0.11</v>
      </c>
      <c r="AY37" s="201">
        <v>0.17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46.06</v>
      </c>
      <c r="K38" s="201">
        <v>238.61</v>
      </c>
      <c r="L38" s="201">
        <v>6.06</v>
      </c>
      <c r="M38" s="201">
        <v>2.2999999999999998</v>
      </c>
      <c r="N38" s="201">
        <v>1.9</v>
      </c>
      <c r="O38" s="201">
        <v>2.66</v>
      </c>
      <c r="P38" s="201">
        <v>1.1299999999999999</v>
      </c>
      <c r="Q38" s="201">
        <v>4.18</v>
      </c>
      <c r="R38" s="201">
        <v>4.12</v>
      </c>
      <c r="S38" s="201">
        <v>5.43</v>
      </c>
      <c r="T38" s="201">
        <v>0.66</v>
      </c>
      <c r="U38" s="201">
        <v>2.14</v>
      </c>
      <c r="V38" s="201">
        <v>0</v>
      </c>
      <c r="W38" s="201">
        <v>0.68</v>
      </c>
      <c r="X38" s="201">
        <v>2.08</v>
      </c>
      <c r="Y38" s="201">
        <v>0</v>
      </c>
      <c r="Z38" s="201">
        <v>4.26</v>
      </c>
      <c r="AA38" s="201">
        <v>19.18</v>
      </c>
      <c r="AB38" s="201">
        <v>0</v>
      </c>
      <c r="AC38" s="201">
        <v>20.14</v>
      </c>
      <c r="AD38" s="201">
        <v>0</v>
      </c>
      <c r="AE38" s="201">
        <v>0</v>
      </c>
      <c r="AF38" s="201">
        <v>0</v>
      </c>
      <c r="AG38" s="201">
        <v>-0.34</v>
      </c>
      <c r="AH38" s="201">
        <v>0</v>
      </c>
      <c r="AI38" s="201">
        <v>0</v>
      </c>
      <c r="AJ38" s="201">
        <v>0</v>
      </c>
      <c r="AK38" s="201">
        <v>77.819999999999993</v>
      </c>
      <c r="AL38" s="201">
        <v>0</v>
      </c>
      <c r="AM38" s="201">
        <v>0</v>
      </c>
      <c r="AN38" s="201">
        <v>0</v>
      </c>
      <c r="AO38" s="201">
        <v>289.49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0.28000000000000003</v>
      </c>
      <c r="AV38" s="201">
        <v>0.19</v>
      </c>
      <c r="AW38" s="201">
        <v>0.15</v>
      </c>
      <c r="AX38" s="201">
        <v>0.11</v>
      </c>
      <c r="AY38" s="201">
        <v>0.17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45.45</v>
      </c>
      <c r="K39" s="201">
        <v>238.61</v>
      </c>
      <c r="L39" s="201">
        <v>6.06</v>
      </c>
      <c r="M39" s="201">
        <v>2.2999999999999998</v>
      </c>
      <c r="N39" s="201">
        <v>1.9</v>
      </c>
      <c r="O39" s="201">
        <v>2.66</v>
      </c>
      <c r="P39" s="201">
        <v>1.1299999999999999</v>
      </c>
      <c r="Q39" s="201">
        <v>4.18</v>
      </c>
      <c r="R39" s="201">
        <v>4.12</v>
      </c>
      <c r="S39" s="201">
        <v>5.43</v>
      </c>
      <c r="T39" s="201">
        <v>0.66</v>
      </c>
      <c r="U39" s="201">
        <v>2.2000000000000002</v>
      </c>
      <c r="V39" s="201">
        <v>0</v>
      </c>
      <c r="W39" s="201">
        <v>0.68</v>
      </c>
      <c r="X39" s="201">
        <v>2.08</v>
      </c>
      <c r="Y39" s="201">
        <v>0</v>
      </c>
      <c r="Z39" s="201">
        <v>4.25</v>
      </c>
      <c r="AA39" s="201">
        <v>14.31</v>
      </c>
      <c r="AB39" s="201">
        <v>0</v>
      </c>
      <c r="AC39" s="201">
        <v>20.14</v>
      </c>
      <c r="AD39" s="201">
        <v>0</v>
      </c>
      <c r="AE39" s="201">
        <v>0</v>
      </c>
      <c r="AF39" s="201">
        <v>0</v>
      </c>
      <c r="AG39" s="201">
        <v>-0.34</v>
      </c>
      <c r="AH39" s="201">
        <v>0</v>
      </c>
      <c r="AI39" s="201">
        <v>0</v>
      </c>
      <c r="AJ39" s="201">
        <v>0</v>
      </c>
      <c r="AK39" s="201">
        <v>77.819999999999993</v>
      </c>
      <c r="AL39" s="201">
        <v>0</v>
      </c>
      <c r="AM39" s="201">
        <v>0</v>
      </c>
      <c r="AN39" s="201">
        <v>0</v>
      </c>
      <c r="AO39" s="201">
        <v>283.26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0.28000000000000003</v>
      </c>
      <c r="AV39" s="201">
        <v>0.19</v>
      </c>
      <c r="AW39" s="201">
        <v>0.15</v>
      </c>
      <c r="AX39" s="201">
        <v>0.11</v>
      </c>
      <c r="AY39" s="201">
        <v>0.17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45.45</v>
      </c>
      <c r="K40" s="201">
        <v>238.61</v>
      </c>
      <c r="L40" s="201">
        <v>6.06</v>
      </c>
      <c r="M40" s="201">
        <v>2.2999999999999998</v>
      </c>
      <c r="N40" s="201">
        <v>1.9</v>
      </c>
      <c r="O40" s="201">
        <v>2.66</v>
      </c>
      <c r="P40" s="201">
        <v>1.1299999999999999</v>
      </c>
      <c r="Q40" s="201">
        <v>4.18</v>
      </c>
      <c r="R40" s="201">
        <v>4.12</v>
      </c>
      <c r="S40" s="201">
        <v>5.43</v>
      </c>
      <c r="T40" s="201">
        <v>0.66</v>
      </c>
      <c r="U40" s="201">
        <v>2.15</v>
      </c>
      <c r="V40" s="201">
        <v>0</v>
      </c>
      <c r="W40" s="201">
        <v>0.68</v>
      </c>
      <c r="X40" s="201">
        <v>2.08</v>
      </c>
      <c r="Y40" s="201">
        <v>0</v>
      </c>
      <c r="Z40" s="201">
        <v>4.26</v>
      </c>
      <c r="AA40" s="201">
        <v>14.31</v>
      </c>
      <c r="AB40" s="201">
        <v>0</v>
      </c>
      <c r="AC40" s="201">
        <v>20.14</v>
      </c>
      <c r="AD40" s="201">
        <v>0</v>
      </c>
      <c r="AE40" s="201">
        <v>0</v>
      </c>
      <c r="AF40" s="201">
        <v>0</v>
      </c>
      <c r="AG40" s="201">
        <v>-0.34</v>
      </c>
      <c r="AH40" s="201">
        <v>0</v>
      </c>
      <c r="AI40" s="201">
        <v>0</v>
      </c>
      <c r="AJ40" s="201">
        <v>0</v>
      </c>
      <c r="AK40" s="201">
        <v>77.819999999999993</v>
      </c>
      <c r="AL40" s="201">
        <v>0</v>
      </c>
      <c r="AM40" s="201">
        <v>0</v>
      </c>
      <c r="AN40" s="201">
        <v>0</v>
      </c>
      <c r="AO40" s="201">
        <v>283.26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0.28000000000000003</v>
      </c>
      <c r="AV40" s="201">
        <v>0.19</v>
      </c>
      <c r="AW40" s="201">
        <v>0.15</v>
      </c>
      <c r="AX40" s="201">
        <v>0.11</v>
      </c>
      <c r="AY40" s="201">
        <v>0.17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45.45</v>
      </c>
      <c r="K41" s="201">
        <v>238.61</v>
      </c>
      <c r="L41" s="201">
        <v>6.06</v>
      </c>
      <c r="M41" s="201">
        <v>2.2999999999999998</v>
      </c>
      <c r="N41" s="201">
        <v>1.9</v>
      </c>
      <c r="O41" s="201">
        <v>2.66</v>
      </c>
      <c r="P41" s="201">
        <v>1.1299999999999999</v>
      </c>
      <c r="Q41" s="201">
        <v>4.18</v>
      </c>
      <c r="R41" s="201">
        <v>4.12</v>
      </c>
      <c r="S41" s="201">
        <v>5.43</v>
      </c>
      <c r="T41" s="201">
        <v>0.66</v>
      </c>
      <c r="U41" s="201">
        <v>2.15</v>
      </c>
      <c r="V41" s="201">
        <v>0</v>
      </c>
      <c r="W41" s="201">
        <v>0.68</v>
      </c>
      <c r="X41" s="201">
        <v>2.08</v>
      </c>
      <c r="Y41" s="201">
        <v>0</v>
      </c>
      <c r="Z41" s="201">
        <v>4.26</v>
      </c>
      <c r="AA41" s="201">
        <v>14.31</v>
      </c>
      <c r="AB41" s="201">
        <v>0</v>
      </c>
      <c r="AC41" s="201">
        <v>21.56</v>
      </c>
      <c r="AD41" s="201">
        <v>0</v>
      </c>
      <c r="AE41" s="201">
        <v>0</v>
      </c>
      <c r="AF41" s="201">
        <v>0</v>
      </c>
      <c r="AG41" s="201">
        <v>-0.34</v>
      </c>
      <c r="AH41" s="201">
        <v>0</v>
      </c>
      <c r="AI41" s="201">
        <v>0</v>
      </c>
      <c r="AJ41" s="201">
        <v>0</v>
      </c>
      <c r="AK41" s="201">
        <v>77.819999999999993</v>
      </c>
      <c r="AL41" s="201">
        <v>0</v>
      </c>
      <c r="AM41" s="201">
        <v>0</v>
      </c>
      <c r="AN41" s="201">
        <v>0</v>
      </c>
      <c r="AO41" s="201">
        <v>283.26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0.28000000000000003</v>
      </c>
      <c r="AV41" s="201">
        <v>0.19</v>
      </c>
      <c r="AW41" s="201">
        <v>0.15</v>
      </c>
      <c r="AX41" s="201">
        <v>0.11</v>
      </c>
      <c r="AY41" s="201">
        <v>0.17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45.45</v>
      </c>
      <c r="K42" s="201">
        <v>238.61</v>
      </c>
      <c r="L42" s="201">
        <v>6.06</v>
      </c>
      <c r="M42" s="201">
        <v>2.2999999999999998</v>
      </c>
      <c r="N42" s="201">
        <v>1.9</v>
      </c>
      <c r="O42" s="201">
        <v>2.66</v>
      </c>
      <c r="P42" s="201">
        <v>1.1299999999999999</v>
      </c>
      <c r="Q42" s="201">
        <v>4.18</v>
      </c>
      <c r="R42" s="201">
        <v>4.12</v>
      </c>
      <c r="S42" s="201">
        <v>5.43</v>
      </c>
      <c r="T42" s="201">
        <v>0.66</v>
      </c>
      <c r="U42" s="201">
        <v>2.15</v>
      </c>
      <c r="V42" s="201">
        <v>0</v>
      </c>
      <c r="W42" s="201">
        <v>0.68</v>
      </c>
      <c r="X42" s="201">
        <v>2.08</v>
      </c>
      <c r="Y42" s="201">
        <v>0</v>
      </c>
      <c r="Z42" s="201">
        <v>4.26</v>
      </c>
      <c r="AA42" s="201">
        <v>14.31</v>
      </c>
      <c r="AB42" s="201">
        <v>0</v>
      </c>
      <c r="AC42" s="201">
        <v>21.56</v>
      </c>
      <c r="AD42" s="201">
        <v>0</v>
      </c>
      <c r="AE42" s="201">
        <v>0</v>
      </c>
      <c r="AF42" s="201">
        <v>0</v>
      </c>
      <c r="AG42" s="201">
        <v>-0.34</v>
      </c>
      <c r="AH42" s="201">
        <v>0</v>
      </c>
      <c r="AI42" s="201">
        <v>0</v>
      </c>
      <c r="AJ42" s="201">
        <v>0</v>
      </c>
      <c r="AK42" s="201">
        <v>77.819999999999993</v>
      </c>
      <c r="AL42" s="201">
        <v>0</v>
      </c>
      <c r="AM42" s="201">
        <v>0</v>
      </c>
      <c r="AN42" s="201">
        <v>0</v>
      </c>
      <c r="AO42" s="201">
        <v>283.26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0.28000000000000003</v>
      </c>
      <c r="AV42" s="201">
        <v>0.19</v>
      </c>
      <c r="AW42" s="201">
        <v>0.15</v>
      </c>
      <c r="AX42" s="201">
        <v>0.11</v>
      </c>
      <c r="AY42" s="201">
        <v>0.17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45.45</v>
      </c>
      <c r="K43" s="201">
        <v>193.72</v>
      </c>
      <c r="L43" s="201">
        <v>6.06</v>
      </c>
      <c r="M43" s="201">
        <v>2.2999999999999998</v>
      </c>
      <c r="N43" s="201">
        <v>1.9</v>
      </c>
      <c r="O43" s="201">
        <v>2.66</v>
      </c>
      <c r="P43" s="201">
        <v>1.1299999999999999</v>
      </c>
      <c r="Q43" s="201">
        <v>0.35</v>
      </c>
      <c r="R43" s="201">
        <v>0.34</v>
      </c>
      <c r="S43" s="201">
        <v>0.42</v>
      </c>
      <c r="T43" s="201">
        <v>0</v>
      </c>
      <c r="U43" s="201">
        <v>2.15</v>
      </c>
      <c r="V43" s="201">
        <v>0.18</v>
      </c>
      <c r="W43" s="201">
        <v>0.61</v>
      </c>
      <c r="X43" s="201">
        <v>5.87</v>
      </c>
      <c r="Y43" s="201">
        <v>0</v>
      </c>
      <c r="Z43" s="201">
        <v>3.48</v>
      </c>
      <c r="AA43" s="201">
        <v>1.32</v>
      </c>
      <c r="AB43" s="201">
        <v>0</v>
      </c>
      <c r="AC43" s="201">
        <v>21.56</v>
      </c>
      <c r="AD43" s="201">
        <v>0</v>
      </c>
      <c r="AE43" s="201">
        <v>0</v>
      </c>
      <c r="AF43" s="201">
        <v>0</v>
      </c>
      <c r="AG43" s="201">
        <v>-0.34</v>
      </c>
      <c r="AH43" s="201">
        <v>0</v>
      </c>
      <c r="AI43" s="201">
        <v>0</v>
      </c>
      <c r="AJ43" s="201">
        <v>0</v>
      </c>
      <c r="AK43" s="201">
        <v>65.86</v>
      </c>
      <c r="AL43" s="201">
        <v>0</v>
      </c>
      <c r="AM43" s="201">
        <v>0</v>
      </c>
      <c r="AN43" s="201">
        <v>0</v>
      </c>
      <c r="AO43" s="201">
        <v>283.26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0.28000000000000003</v>
      </c>
      <c r="AV43" s="201">
        <v>0.19</v>
      </c>
      <c r="AW43" s="201">
        <v>0.15</v>
      </c>
      <c r="AX43" s="201">
        <v>0.11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45.45</v>
      </c>
      <c r="K44" s="201">
        <v>164.76</v>
      </c>
      <c r="L44" s="201">
        <v>6.06</v>
      </c>
      <c r="M44" s="201">
        <v>2.2999999999999998</v>
      </c>
      <c r="N44" s="201">
        <v>1.9</v>
      </c>
      <c r="O44" s="201">
        <v>2.66</v>
      </c>
      <c r="P44" s="201">
        <v>1.1299999999999999</v>
      </c>
      <c r="Q44" s="201">
        <v>0.34</v>
      </c>
      <c r="R44" s="201">
        <v>0.34</v>
      </c>
      <c r="S44" s="201">
        <v>0.42</v>
      </c>
      <c r="T44" s="201">
        <v>0</v>
      </c>
      <c r="U44" s="201">
        <v>2.15</v>
      </c>
      <c r="V44" s="201">
        <v>0.18</v>
      </c>
      <c r="W44" s="201">
        <v>0.61</v>
      </c>
      <c r="X44" s="201">
        <v>5.87</v>
      </c>
      <c r="Y44" s="201">
        <v>0</v>
      </c>
      <c r="Z44" s="201">
        <v>3.66</v>
      </c>
      <c r="AA44" s="201">
        <v>1.37</v>
      </c>
      <c r="AB44" s="201">
        <v>0</v>
      </c>
      <c r="AC44" s="201">
        <v>21.56</v>
      </c>
      <c r="AD44" s="201">
        <v>0</v>
      </c>
      <c r="AE44" s="201">
        <v>0</v>
      </c>
      <c r="AF44" s="201">
        <v>0</v>
      </c>
      <c r="AG44" s="201">
        <v>-0.34</v>
      </c>
      <c r="AH44" s="201">
        <v>0</v>
      </c>
      <c r="AI44" s="201">
        <v>0</v>
      </c>
      <c r="AJ44" s="201">
        <v>0</v>
      </c>
      <c r="AK44" s="201">
        <v>65.86</v>
      </c>
      <c r="AL44" s="201">
        <v>0</v>
      </c>
      <c r="AM44" s="201">
        <v>0</v>
      </c>
      <c r="AN44" s="201">
        <v>0</v>
      </c>
      <c r="AO44" s="201">
        <v>283.26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0.28000000000000003</v>
      </c>
      <c r="AV44" s="201">
        <v>0.19</v>
      </c>
      <c r="AW44" s="201">
        <v>0.15</v>
      </c>
      <c r="AX44" s="201">
        <v>0.11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45.45</v>
      </c>
      <c r="K45" s="201">
        <v>155.11000000000001</v>
      </c>
      <c r="L45" s="201">
        <v>6.27</v>
      </c>
      <c r="M45" s="201">
        <v>2.2999999999999998</v>
      </c>
      <c r="N45" s="201">
        <v>1.9</v>
      </c>
      <c r="O45" s="201">
        <v>2.66</v>
      </c>
      <c r="P45" s="201">
        <v>1.1299999999999999</v>
      </c>
      <c r="Q45" s="201">
        <v>0.34</v>
      </c>
      <c r="R45" s="201">
        <v>0.34</v>
      </c>
      <c r="S45" s="201">
        <v>0.42</v>
      </c>
      <c r="T45" s="201">
        <v>0</v>
      </c>
      <c r="U45" s="201">
        <v>2.15</v>
      </c>
      <c r="V45" s="201">
        <v>0.18</v>
      </c>
      <c r="W45" s="201">
        <v>0.61</v>
      </c>
      <c r="X45" s="201">
        <v>2.0099999999999998</v>
      </c>
      <c r="Y45" s="201">
        <v>0</v>
      </c>
      <c r="Z45" s="201">
        <v>4.26</v>
      </c>
      <c r="AA45" s="201">
        <v>1.37</v>
      </c>
      <c r="AB45" s="201">
        <v>0</v>
      </c>
      <c r="AC45" s="201">
        <v>21.56</v>
      </c>
      <c r="AD45" s="201">
        <v>0</v>
      </c>
      <c r="AE45" s="201">
        <v>0</v>
      </c>
      <c r="AF45" s="201">
        <v>0</v>
      </c>
      <c r="AG45" s="201">
        <v>-0.34</v>
      </c>
      <c r="AH45" s="201">
        <v>0</v>
      </c>
      <c r="AI45" s="201">
        <v>0</v>
      </c>
      <c r="AJ45" s="201">
        <v>0</v>
      </c>
      <c r="AK45" s="201">
        <v>-14.3</v>
      </c>
      <c r="AL45" s="201">
        <v>0</v>
      </c>
      <c r="AM45" s="201">
        <v>0</v>
      </c>
      <c r="AN45" s="201">
        <v>0</v>
      </c>
      <c r="AO45" s="201">
        <v>283.26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0.28000000000000003</v>
      </c>
      <c r="AV45" s="201">
        <v>0.19</v>
      </c>
      <c r="AW45" s="201">
        <v>0.15</v>
      </c>
      <c r="AX45" s="201">
        <v>0.11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45.45</v>
      </c>
      <c r="K46" s="201">
        <v>126.15</v>
      </c>
      <c r="L46" s="201">
        <v>6.27</v>
      </c>
      <c r="M46" s="201">
        <v>2.2999999999999998</v>
      </c>
      <c r="N46" s="201">
        <v>1.9</v>
      </c>
      <c r="O46" s="201">
        <v>2.66</v>
      </c>
      <c r="P46" s="201">
        <v>1.1299999999999999</v>
      </c>
      <c r="Q46" s="201">
        <v>0.34</v>
      </c>
      <c r="R46" s="201">
        <v>0.34</v>
      </c>
      <c r="S46" s="201">
        <v>0.42</v>
      </c>
      <c r="T46" s="201">
        <v>0</v>
      </c>
      <c r="U46" s="201">
        <v>2.15</v>
      </c>
      <c r="V46" s="201">
        <v>0.18</v>
      </c>
      <c r="W46" s="201">
        <v>0.61</v>
      </c>
      <c r="X46" s="201">
        <v>2.0099999999999998</v>
      </c>
      <c r="Y46" s="201">
        <v>0</v>
      </c>
      <c r="Z46" s="201">
        <v>4.26</v>
      </c>
      <c r="AA46" s="201">
        <v>1.37</v>
      </c>
      <c r="AB46" s="201">
        <v>0</v>
      </c>
      <c r="AC46" s="201">
        <v>21.56</v>
      </c>
      <c r="AD46" s="201">
        <v>0</v>
      </c>
      <c r="AE46" s="201">
        <v>0</v>
      </c>
      <c r="AF46" s="201">
        <v>0</v>
      </c>
      <c r="AG46" s="201">
        <v>-0.34</v>
      </c>
      <c r="AH46" s="201">
        <v>0</v>
      </c>
      <c r="AI46" s="201">
        <v>0</v>
      </c>
      <c r="AJ46" s="201">
        <v>0</v>
      </c>
      <c r="AK46" s="201">
        <v>-14.3</v>
      </c>
      <c r="AL46" s="201">
        <v>0</v>
      </c>
      <c r="AM46" s="201">
        <v>0</v>
      </c>
      <c r="AN46" s="201">
        <v>0</v>
      </c>
      <c r="AO46" s="201">
        <v>283.26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0.28000000000000003</v>
      </c>
      <c r="AV46" s="201">
        <v>0.19</v>
      </c>
      <c r="AW46" s="201">
        <v>0.15</v>
      </c>
      <c r="AX46" s="201">
        <v>0.11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44.84</v>
      </c>
      <c r="K47" s="201">
        <v>126.15</v>
      </c>
      <c r="L47" s="201">
        <v>6.27</v>
      </c>
      <c r="M47" s="201">
        <v>2.2999999999999998</v>
      </c>
      <c r="N47" s="201">
        <v>1.9</v>
      </c>
      <c r="O47" s="201">
        <v>2.66</v>
      </c>
      <c r="P47" s="201">
        <v>1.1299999999999999</v>
      </c>
      <c r="Q47" s="201">
        <v>0.34</v>
      </c>
      <c r="R47" s="201">
        <v>0.34</v>
      </c>
      <c r="S47" s="201">
        <v>0.42</v>
      </c>
      <c r="T47" s="201">
        <v>0</v>
      </c>
      <c r="U47" s="201">
        <v>2.15</v>
      </c>
      <c r="V47" s="201">
        <v>0.18</v>
      </c>
      <c r="W47" s="201">
        <v>0.68</v>
      </c>
      <c r="X47" s="201">
        <v>2.2599999999999998</v>
      </c>
      <c r="Y47" s="201">
        <v>0</v>
      </c>
      <c r="Z47" s="201">
        <v>4.26</v>
      </c>
      <c r="AA47" s="201">
        <v>1.37</v>
      </c>
      <c r="AB47" s="201">
        <v>0</v>
      </c>
      <c r="AC47" s="201">
        <v>21.56</v>
      </c>
      <c r="AD47" s="201">
        <v>0</v>
      </c>
      <c r="AE47" s="201">
        <v>0</v>
      </c>
      <c r="AF47" s="201">
        <v>0</v>
      </c>
      <c r="AG47" s="201">
        <v>-0.34</v>
      </c>
      <c r="AH47" s="201">
        <v>0</v>
      </c>
      <c r="AI47" s="201">
        <v>0</v>
      </c>
      <c r="AJ47" s="201">
        <v>0</v>
      </c>
      <c r="AK47" s="201">
        <v>-22.74</v>
      </c>
      <c r="AL47" s="201">
        <v>0</v>
      </c>
      <c r="AM47" s="201">
        <v>0</v>
      </c>
      <c r="AN47" s="201">
        <v>0</v>
      </c>
      <c r="AO47" s="201">
        <v>283.26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0.28000000000000003</v>
      </c>
      <c r="AV47" s="201">
        <v>0.19</v>
      </c>
      <c r="AW47" s="201">
        <v>0.15</v>
      </c>
      <c r="AX47" s="201">
        <v>0.11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44.84</v>
      </c>
      <c r="K48" s="201">
        <v>87.54</v>
      </c>
      <c r="L48" s="201">
        <v>6.27</v>
      </c>
      <c r="M48" s="201">
        <v>2.2999999999999998</v>
      </c>
      <c r="N48" s="201">
        <v>1.9</v>
      </c>
      <c r="O48" s="201">
        <v>2.66</v>
      </c>
      <c r="P48" s="201">
        <v>1.1299999999999999</v>
      </c>
      <c r="Q48" s="201">
        <v>0.34</v>
      </c>
      <c r="R48" s="201">
        <v>0.34</v>
      </c>
      <c r="S48" s="201">
        <v>0.42</v>
      </c>
      <c r="T48" s="201">
        <v>0</v>
      </c>
      <c r="U48" s="201">
        <v>2.15</v>
      </c>
      <c r="V48" s="201">
        <v>0.18</v>
      </c>
      <c r="W48" s="201">
        <v>0.68</v>
      </c>
      <c r="X48" s="201">
        <v>2.2599999999999998</v>
      </c>
      <c r="Y48" s="201">
        <v>0</v>
      </c>
      <c r="Z48" s="201">
        <v>4.26</v>
      </c>
      <c r="AA48" s="201">
        <v>1.37</v>
      </c>
      <c r="AB48" s="201">
        <v>0</v>
      </c>
      <c r="AC48" s="201">
        <v>21.56</v>
      </c>
      <c r="AD48" s="201">
        <v>0</v>
      </c>
      <c r="AE48" s="201">
        <v>0</v>
      </c>
      <c r="AF48" s="201">
        <v>0</v>
      </c>
      <c r="AG48" s="201">
        <v>-0.34</v>
      </c>
      <c r="AH48" s="201">
        <v>0</v>
      </c>
      <c r="AI48" s="201">
        <v>0</v>
      </c>
      <c r="AJ48" s="201">
        <v>0</v>
      </c>
      <c r="AK48" s="201">
        <v>-22.74</v>
      </c>
      <c r="AL48" s="201">
        <v>0</v>
      </c>
      <c r="AM48" s="201">
        <v>0</v>
      </c>
      <c r="AN48" s="201">
        <v>0</v>
      </c>
      <c r="AO48" s="201">
        <v>283.26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0.28000000000000003</v>
      </c>
      <c r="AV48" s="201">
        <v>0.19</v>
      </c>
      <c r="AW48" s="201">
        <v>0.15</v>
      </c>
      <c r="AX48" s="201">
        <v>0.11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44.84</v>
      </c>
      <c r="K49" s="201">
        <v>68.23</v>
      </c>
      <c r="L49" s="201">
        <v>6.27</v>
      </c>
      <c r="M49" s="201">
        <v>2.2999999999999998</v>
      </c>
      <c r="N49" s="201">
        <v>1.9</v>
      </c>
      <c r="O49" s="201">
        <v>2.66</v>
      </c>
      <c r="P49" s="201">
        <v>1.1299999999999999</v>
      </c>
      <c r="Q49" s="201">
        <v>0.34</v>
      </c>
      <c r="R49" s="201">
        <v>0.34</v>
      </c>
      <c r="S49" s="201">
        <v>0.42</v>
      </c>
      <c r="T49" s="201">
        <v>0</v>
      </c>
      <c r="U49" s="201">
        <v>2.15</v>
      </c>
      <c r="V49" s="201">
        <v>0.18</v>
      </c>
      <c r="W49" s="201">
        <v>0.68</v>
      </c>
      <c r="X49" s="201">
        <v>2.2599999999999998</v>
      </c>
      <c r="Y49" s="201">
        <v>0</v>
      </c>
      <c r="Z49" s="201">
        <v>4.26</v>
      </c>
      <c r="AA49" s="201">
        <v>1.37</v>
      </c>
      <c r="AB49" s="201">
        <v>0</v>
      </c>
      <c r="AC49" s="201">
        <v>21.56</v>
      </c>
      <c r="AD49" s="201">
        <v>0</v>
      </c>
      <c r="AE49" s="201">
        <v>0</v>
      </c>
      <c r="AF49" s="201">
        <v>0</v>
      </c>
      <c r="AG49" s="201">
        <v>-0.34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283.26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0.28000000000000003</v>
      </c>
      <c r="AV49" s="201">
        <v>0.19</v>
      </c>
      <c r="AW49" s="201">
        <v>0.15</v>
      </c>
      <c r="AX49" s="201">
        <v>0.11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44.84</v>
      </c>
      <c r="K50" s="201">
        <v>48.93</v>
      </c>
      <c r="L50" s="201">
        <v>6.27</v>
      </c>
      <c r="M50" s="201">
        <v>2.2999999999999998</v>
      </c>
      <c r="N50" s="201">
        <v>1.9</v>
      </c>
      <c r="O50" s="201">
        <v>2.66</v>
      </c>
      <c r="P50" s="201">
        <v>1.1299999999999999</v>
      </c>
      <c r="Q50" s="201">
        <v>0.34</v>
      </c>
      <c r="R50" s="201">
        <v>0.34</v>
      </c>
      <c r="S50" s="201">
        <v>0.42</v>
      </c>
      <c r="T50" s="201">
        <v>0</v>
      </c>
      <c r="U50" s="201">
        <v>2.15</v>
      </c>
      <c r="V50" s="201">
        <v>0.18</v>
      </c>
      <c r="W50" s="201">
        <v>0.68</v>
      </c>
      <c r="X50" s="201">
        <v>2.2599999999999998</v>
      </c>
      <c r="Y50" s="201">
        <v>0</v>
      </c>
      <c r="Z50" s="201">
        <v>4.26</v>
      </c>
      <c r="AA50" s="201">
        <v>1.37</v>
      </c>
      <c r="AB50" s="201">
        <v>0</v>
      </c>
      <c r="AC50" s="201">
        <v>21.56</v>
      </c>
      <c r="AD50" s="201">
        <v>0</v>
      </c>
      <c r="AE50" s="201">
        <v>0</v>
      </c>
      <c r="AF50" s="201">
        <v>0</v>
      </c>
      <c r="AG50" s="201">
        <v>-0.34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283.26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0.28000000000000003</v>
      </c>
      <c r="AV50" s="201">
        <v>0.19</v>
      </c>
      <c r="AW50" s="201">
        <v>0.15</v>
      </c>
      <c r="AX50" s="201">
        <v>0.11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44.84</v>
      </c>
      <c r="K51" s="201">
        <v>17.78</v>
      </c>
      <c r="L51" s="201">
        <v>0.42</v>
      </c>
      <c r="M51" s="201">
        <v>0.53</v>
      </c>
      <c r="N51" s="201">
        <v>0.63</v>
      </c>
      <c r="O51" s="201">
        <v>0.75</v>
      </c>
      <c r="P51" s="201">
        <v>-0.08</v>
      </c>
      <c r="Q51" s="201">
        <v>0.34</v>
      </c>
      <c r="R51" s="201">
        <v>0.34</v>
      </c>
      <c r="S51" s="201">
        <v>0.42</v>
      </c>
      <c r="T51" s="201">
        <v>0</v>
      </c>
      <c r="U51" s="201">
        <v>2.15</v>
      </c>
      <c r="V51" s="201">
        <v>0.18</v>
      </c>
      <c r="W51" s="201">
        <v>0.68</v>
      </c>
      <c r="X51" s="201">
        <v>2.2599999999999998</v>
      </c>
      <c r="Y51" s="201">
        <v>0</v>
      </c>
      <c r="Z51" s="201">
        <v>4.26</v>
      </c>
      <c r="AA51" s="201">
        <v>1.37</v>
      </c>
      <c r="AB51" s="201">
        <v>0</v>
      </c>
      <c r="AC51" s="201">
        <v>21.56</v>
      </c>
      <c r="AD51" s="201">
        <v>0</v>
      </c>
      <c r="AE51" s="201">
        <v>0</v>
      </c>
      <c r="AF51" s="201">
        <v>0</v>
      </c>
      <c r="AG51" s="201">
        <v>-0.34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277.04000000000002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0.28000000000000003</v>
      </c>
      <c r="AV51" s="201">
        <v>0.19</v>
      </c>
      <c r="AW51" s="201">
        <v>0.15</v>
      </c>
      <c r="AX51" s="201">
        <v>0.11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44.84</v>
      </c>
      <c r="K52" s="201">
        <v>17.78</v>
      </c>
      <c r="L52" s="201">
        <v>0.42</v>
      </c>
      <c r="M52" s="201">
        <v>0.5</v>
      </c>
      <c r="N52" s="201">
        <v>0.61</v>
      </c>
      <c r="O52" s="201">
        <v>0.75</v>
      </c>
      <c r="P52" s="201">
        <v>-0.19</v>
      </c>
      <c r="Q52" s="201">
        <v>0.34</v>
      </c>
      <c r="R52" s="201">
        <v>0.34</v>
      </c>
      <c r="S52" s="201">
        <v>0.42</v>
      </c>
      <c r="T52" s="201">
        <v>0</v>
      </c>
      <c r="U52" s="201">
        <v>2.15</v>
      </c>
      <c r="V52" s="201">
        <v>0.18</v>
      </c>
      <c r="W52" s="201">
        <v>0.68</v>
      </c>
      <c r="X52" s="201">
        <v>2.2599999999999998</v>
      </c>
      <c r="Y52" s="201">
        <v>0</v>
      </c>
      <c r="Z52" s="201">
        <v>4.26</v>
      </c>
      <c r="AA52" s="201">
        <v>1.37</v>
      </c>
      <c r="AB52" s="201">
        <v>0</v>
      </c>
      <c r="AC52" s="201">
        <v>21.56</v>
      </c>
      <c r="AD52" s="201">
        <v>0</v>
      </c>
      <c r="AE52" s="201">
        <v>0</v>
      </c>
      <c r="AF52" s="201">
        <v>0</v>
      </c>
      <c r="AG52" s="201">
        <v>-0.34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277.04000000000002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0.28000000000000003</v>
      </c>
      <c r="AV52" s="201">
        <v>0.19</v>
      </c>
      <c r="AW52" s="201">
        <v>0.15</v>
      </c>
      <c r="AX52" s="201">
        <v>0.11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44.84</v>
      </c>
      <c r="K53" s="201">
        <v>17.78</v>
      </c>
      <c r="L53" s="201">
        <v>0.42</v>
      </c>
      <c r="M53" s="201">
        <v>0.5</v>
      </c>
      <c r="N53" s="201">
        <v>0.61</v>
      </c>
      <c r="O53" s="201">
        <v>0.75</v>
      </c>
      <c r="P53" s="201">
        <v>-0.19</v>
      </c>
      <c r="Q53" s="201">
        <v>0.34</v>
      </c>
      <c r="R53" s="201">
        <v>0.34</v>
      </c>
      <c r="S53" s="201">
        <v>0.42</v>
      </c>
      <c r="T53" s="201">
        <v>0</v>
      </c>
      <c r="U53" s="201">
        <v>2.15</v>
      </c>
      <c r="V53" s="201">
        <v>0.18</v>
      </c>
      <c r="W53" s="201">
        <v>0.68</v>
      </c>
      <c r="X53" s="201">
        <v>2.0099999999999998</v>
      </c>
      <c r="Y53" s="201">
        <v>0</v>
      </c>
      <c r="Z53" s="201">
        <v>4.26</v>
      </c>
      <c r="AA53" s="201">
        <v>1.37</v>
      </c>
      <c r="AB53" s="201">
        <v>0</v>
      </c>
      <c r="AC53" s="201">
        <v>21.56</v>
      </c>
      <c r="AD53" s="201">
        <v>0</v>
      </c>
      <c r="AE53" s="201">
        <v>0</v>
      </c>
      <c r="AF53" s="201">
        <v>0</v>
      </c>
      <c r="AG53" s="201">
        <v>-0.34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172.04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0.28000000000000003</v>
      </c>
      <c r="AV53" s="201">
        <v>0.19</v>
      </c>
      <c r="AW53" s="201">
        <v>0.15</v>
      </c>
      <c r="AX53" s="201">
        <v>0.11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44.84</v>
      </c>
      <c r="K54" s="201">
        <v>17.78</v>
      </c>
      <c r="L54" s="201">
        <v>0.42</v>
      </c>
      <c r="M54" s="201">
        <v>0.5</v>
      </c>
      <c r="N54" s="201">
        <v>0.61</v>
      </c>
      <c r="O54" s="201">
        <v>0.75</v>
      </c>
      <c r="P54" s="201">
        <v>-0.19</v>
      </c>
      <c r="Q54" s="201">
        <v>0.34</v>
      </c>
      <c r="R54" s="201">
        <v>0.34</v>
      </c>
      <c r="S54" s="201">
        <v>0.42</v>
      </c>
      <c r="T54" s="201">
        <v>0</v>
      </c>
      <c r="U54" s="201">
        <v>2.15</v>
      </c>
      <c r="V54" s="201">
        <v>0.18</v>
      </c>
      <c r="W54" s="201">
        <v>0.68</v>
      </c>
      <c r="X54" s="201">
        <v>2.2599999999999998</v>
      </c>
      <c r="Y54" s="201">
        <v>0</v>
      </c>
      <c r="Z54" s="201">
        <v>4.26</v>
      </c>
      <c r="AA54" s="201">
        <v>1.37</v>
      </c>
      <c r="AB54" s="201">
        <v>0</v>
      </c>
      <c r="AC54" s="201">
        <v>21.56</v>
      </c>
      <c r="AD54" s="201">
        <v>0</v>
      </c>
      <c r="AE54" s="201">
        <v>0</v>
      </c>
      <c r="AF54" s="201">
        <v>0</v>
      </c>
      <c r="AG54" s="201">
        <v>-0.34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172.04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0.28000000000000003</v>
      </c>
      <c r="AV54" s="201">
        <v>0.19</v>
      </c>
      <c r="AW54" s="201">
        <v>0.15</v>
      </c>
      <c r="AX54" s="201">
        <v>0.11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44.84</v>
      </c>
      <c r="K55" s="201">
        <v>92.27</v>
      </c>
      <c r="L55" s="201">
        <v>0.26</v>
      </c>
      <c r="M55" s="201">
        <v>0.5</v>
      </c>
      <c r="N55" s="201">
        <v>0.61</v>
      </c>
      <c r="O55" s="201">
        <v>0.75</v>
      </c>
      <c r="P55" s="201">
        <v>-0.17</v>
      </c>
      <c r="Q55" s="201">
        <v>0.35</v>
      </c>
      <c r="R55" s="201">
        <v>0.34</v>
      </c>
      <c r="S55" s="201">
        <v>0.42</v>
      </c>
      <c r="T55" s="201">
        <v>0</v>
      </c>
      <c r="U55" s="201">
        <v>2.15</v>
      </c>
      <c r="V55" s="201">
        <v>0.18</v>
      </c>
      <c r="W55" s="201">
        <v>0.68</v>
      </c>
      <c r="X55" s="201">
        <v>2.2599999999999998</v>
      </c>
      <c r="Y55" s="201">
        <v>0</v>
      </c>
      <c r="Z55" s="201">
        <v>4.26</v>
      </c>
      <c r="AA55" s="201">
        <v>1.37</v>
      </c>
      <c r="AB55" s="201">
        <v>0</v>
      </c>
      <c r="AC55" s="201">
        <v>21.56</v>
      </c>
      <c r="AD55" s="201">
        <v>0</v>
      </c>
      <c r="AE55" s="201">
        <v>0</v>
      </c>
      <c r="AF55" s="201">
        <v>0</v>
      </c>
      <c r="AG55" s="201">
        <v>-0.34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172.04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0.28000000000000003</v>
      </c>
      <c r="AV55" s="201">
        <v>0.19</v>
      </c>
      <c r="AW55" s="201">
        <v>0.15</v>
      </c>
      <c r="AX55" s="201">
        <v>0.11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44.84</v>
      </c>
      <c r="K56" s="201">
        <v>145.46</v>
      </c>
      <c r="L56" s="201">
        <v>0.26</v>
      </c>
      <c r="M56" s="201">
        <v>0.5</v>
      </c>
      <c r="N56" s="201">
        <v>0.61</v>
      </c>
      <c r="O56" s="201">
        <v>0.75</v>
      </c>
      <c r="P56" s="201">
        <v>-0.17</v>
      </c>
      <c r="Q56" s="201">
        <v>0.35</v>
      </c>
      <c r="R56" s="201">
        <v>0.34</v>
      </c>
      <c r="S56" s="201">
        <v>0.42</v>
      </c>
      <c r="T56" s="201">
        <v>0</v>
      </c>
      <c r="U56" s="201">
        <v>2.15</v>
      </c>
      <c r="V56" s="201">
        <v>0.18</v>
      </c>
      <c r="W56" s="201">
        <v>0.68</v>
      </c>
      <c r="X56" s="201">
        <v>2.2599999999999998</v>
      </c>
      <c r="Y56" s="201">
        <v>0</v>
      </c>
      <c r="Z56" s="201">
        <v>4.26</v>
      </c>
      <c r="AA56" s="201">
        <v>1.37</v>
      </c>
      <c r="AB56" s="201">
        <v>0</v>
      </c>
      <c r="AC56" s="201">
        <v>23.01</v>
      </c>
      <c r="AD56" s="201">
        <v>0</v>
      </c>
      <c r="AE56" s="201">
        <v>0</v>
      </c>
      <c r="AF56" s="201">
        <v>0</v>
      </c>
      <c r="AG56" s="201">
        <v>-0.34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172.04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0.28000000000000003</v>
      </c>
      <c r="AV56" s="201">
        <v>0.19</v>
      </c>
      <c r="AW56" s="201">
        <v>0.15</v>
      </c>
      <c r="AX56" s="201">
        <v>0.11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44.84</v>
      </c>
      <c r="K57" s="201">
        <v>145.46</v>
      </c>
      <c r="L57" s="201">
        <v>0.26</v>
      </c>
      <c r="M57" s="201">
        <v>0.5</v>
      </c>
      <c r="N57" s="201">
        <v>0.61</v>
      </c>
      <c r="O57" s="201">
        <v>0.75</v>
      </c>
      <c r="P57" s="201">
        <v>-0.15</v>
      </c>
      <c r="Q57" s="201">
        <v>0.35</v>
      </c>
      <c r="R57" s="201">
        <v>0.34</v>
      </c>
      <c r="S57" s="201">
        <v>0.42</v>
      </c>
      <c r="T57" s="201">
        <v>0</v>
      </c>
      <c r="U57" s="201">
        <v>2.15</v>
      </c>
      <c r="V57" s="201">
        <v>0.18</v>
      </c>
      <c r="W57" s="201">
        <v>0.68</v>
      </c>
      <c r="X57" s="201">
        <v>2.2599999999999998</v>
      </c>
      <c r="Y57" s="201">
        <v>0</v>
      </c>
      <c r="Z57" s="201">
        <v>4.26</v>
      </c>
      <c r="AA57" s="201">
        <v>1.37</v>
      </c>
      <c r="AB57" s="201">
        <v>0</v>
      </c>
      <c r="AC57" s="201">
        <v>20.94</v>
      </c>
      <c r="AD57" s="201">
        <v>0</v>
      </c>
      <c r="AE57" s="201">
        <v>0</v>
      </c>
      <c r="AF57" s="201">
        <v>0</v>
      </c>
      <c r="AG57" s="201">
        <v>-0.34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172.04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0.28000000000000003</v>
      </c>
      <c r="AV57" s="201">
        <v>0.19</v>
      </c>
      <c r="AW57" s="201">
        <v>0.15</v>
      </c>
      <c r="AX57" s="201">
        <v>0.11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44.84</v>
      </c>
      <c r="K58" s="201">
        <v>126.15</v>
      </c>
      <c r="L58" s="201">
        <v>0.26</v>
      </c>
      <c r="M58" s="201">
        <v>0.5</v>
      </c>
      <c r="N58" s="201">
        <v>0.61</v>
      </c>
      <c r="O58" s="201">
        <v>0.75</v>
      </c>
      <c r="P58" s="201">
        <v>-0.15</v>
      </c>
      <c r="Q58" s="201">
        <v>0.35</v>
      </c>
      <c r="R58" s="201">
        <v>0.34</v>
      </c>
      <c r="S58" s="201">
        <v>0.42</v>
      </c>
      <c r="T58" s="201">
        <v>0</v>
      </c>
      <c r="U58" s="201">
        <v>2.15</v>
      </c>
      <c r="V58" s="201">
        <v>0.18</v>
      </c>
      <c r="W58" s="201">
        <v>0.68</v>
      </c>
      <c r="X58" s="201">
        <v>2.0099999999999998</v>
      </c>
      <c r="Y58" s="201">
        <v>0</v>
      </c>
      <c r="Z58" s="201">
        <v>4.26</v>
      </c>
      <c r="AA58" s="201">
        <v>1.37</v>
      </c>
      <c r="AB58" s="201">
        <v>0</v>
      </c>
      <c r="AC58" s="201">
        <v>20.94</v>
      </c>
      <c r="AD58" s="201">
        <v>0</v>
      </c>
      <c r="AE58" s="201">
        <v>0</v>
      </c>
      <c r="AF58" s="201">
        <v>0</v>
      </c>
      <c r="AG58" s="201">
        <v>-0.34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172.04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0.28000000000000003</v>
      </c>
      <c r="AV58" s="201">
        <v>0.19</v>
      </c>
      <c r="AW58" s="201">
        <v>0.15</v>
      </c>
      <c r="AX58" s="201">
        <v>0.11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44.24</v>
      </c>
      <c r="K59" s="201">
        <v>77.89</v>
      </c>
      <c r="L59" s="201">
        <v>0.26</v>
      </c>
      <c r="M59" s="201">
        <v>0.5</v>
      </c>
      <c r="N59" s="201">
        <v>0.61</v>
      </c>
      <c r="O59" s="201">
        <v>0.75</v>
      </c>
      <c r="P59" s="201">
        <v>-0.15</v>
      </c>
      <c r="Q59" s="201">
        <v>0.35</v>
      </c>
      <c r="R59" s="201">
        <v>0.34</v>
      </c>
      <c r="S59" s="201">
        <v>0.42</v>
      </c>
      <c r="T59" s="201">
        <v>0</v>
      </c>
      <c r="U59" s="201">
        <v>2.15</v>
      </c>
      <c r="V59" s="201">
        <v>0.18</v>
      </c>
      <c r="W59" s="201">
        <v>0.64</v>
      </c>
      <c r="X59" s="201">
        <v>2.06</v>
      </c>
      <c r="Y59" s="201">
        <v>0</v>
      </c>
      <c r="Z59" s="201">
        <v>4.26</v>
      </c>
      <c r="AA59" s="201">
        <v>1.37</v>
      </c>
      <c r="AB59" s="201">
        <v>0</v>
      </c>
      <c r="AC59" s="201">
        <v>20.94</v>
      </c>
      <c r="AD59" s="201">
        <v>0</v>
      </c>
      <c r="AE59" s="201">
        <v>0</v>
      </c>
      <c r="AF59" s="201">
        <v>0</v>
      </c>
      <c r="AG59" s="201">
        <v>-0.34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172.04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0.28000000000000003</v>
      </c>
      <c r="AV59" s="201">
        <v>0.19</v>
      </c>
      <c r="AW59" s="201">
        <v>0.15</v>
      </c>
      <c r="AX59" s="201">
        <v>0.11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44.24</v>
      </c>
      <c r="K60" s="201">
        <v>21.07</v>
      </c>
      <c r="L60" s="201">
        <v>0</v>
      </c>
      <c r="M60" s="201">
        <v>0.5</v>
      </c>
      <c r="N60" s="201">
        <v>0.61</v>
      </c>
      <c r="O60" s="201">
        <v>0.75</v>
      </c>
      <c r="P60" s="201">
        <v>-0.15</v>
      </c>
      <c r="Q60" s="201">
        <v>0.35</v>
      </c>
      <c r="R60" s="201">
        <v>0.34</v>
      </c>
      <c r="S60" s="201">
        <v>0.42</v>
      </c>
      <c r="T60" s="201">
        <v>0</v>
      </c>
      <c r="U60" s="201">
        <v>2.15</v>
      </c>
      <c r="V60" s="201">
        <v>0.18</v>
      </c>
      <c r="W60" s="201">
        <v>0.61</v>
      </c>
      <c r="X60" s="201">
        <v>2.0099999999999998</v>
      </c>
      <c r="Y60" s="201">
        <v>0</v>
      </c>
      <c r="Z60" s="201">
        <v>4.26</v>
      </c>
      <c r="AA60" s="201">
        <v>1.37</v>
      </c>
      <c r="AB60" s="201">
        <v>0</v>
      </c>
      <c r="AC60" s="201">
        <v>20.94</v>
      </c>
      <c r="AD60" s="201">
        <v>0</v>
      </c>
      <c r="AE60" s="201">
        <v>0</v>
      </c>
      <c r="AF60" s="201">
        <v>0</v>
      </c>
      <c r="AG60" s="201">
        <v>-0.34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172.04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0.28000000000000003</v>
      </c>
      <c r="AV60" s="201">
        <v>0.19</v>
      </c>
      <c r="AW60" s="201">
        <v>0.15</v>
      </c>
      <c r="AX60" s="201">
        <v>0.11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44.24</v>
      </c>
      <c r="K61" s="201">
        <v>17.78</v>
      </c>
      <c r="L61" s="201">
        <v>0</v>
      </c>
      <c r="M61" s="201">
        <v>2.2400000000000002</v>
      </c>
      <c r="N61" s="201">
        <v>1.86</v>
      </c>
      <c r="O61" s="201">
        <v>2.6</v>
      </c>
      <c r="P61" s="201">
        <v>0.89</v>
      </c>
      <c r="Q61" s="201">
        <v>0.52</v>
      </c>
      <c r="R61" s="201">
        <v>0.62</v>
      </c>
      <c r="S61" s="201">
        <v>0.69</v>
      </c>
      <c r="T61" s="201">
        <v>0</v>
      </c>
      <c r="U61" s="201">
        <v>2.15</v>
      </c>
      <c r="V61" s="201">
        <v>0.17</v>
      </c>
      <c r="W61" s="201">
        <v>0.61</v>
      </c>
      <c r="X61" s="201">
        <v>2.0099999999999998</v>
      </c>
      <c r="Y61" s="201">
        <v>0</v>
      </c>
      <c r="Z61" s="201">
        <v>4.26</v>
      </c>
      <c r="AA61" s="201">
        <v>1.37</v>
      </c>
      <c r="AB61" s="201">
        <v>0</v>
      </c>
      <c r="AC61" s="201">
        <v>20.94</v>
      </c>
      <c r="AD61" s="201">
        <v>0</v>
      </c>
      <c r="AE61" s="201">
        <v>0</v>
      </c>
      <c r="AF61" s="201">
        <v>0</v>
      </c>
      <c r="AG61" s="201">
        <v>-0.34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172.04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0.28000000000000003</v>
      </c>
      <c r="AV61" s="201">
        <v>0.19</v>
      </c>
      <c r="AW61" s="201">
        <v>0.15</v>
      </c>
      <c r="AX61" s="201">
        <v>0.11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44.24</v>
      </c>
      <c r="K62" s="201">
        <v>17.78</v>
      </c>
      <c r="L62" s="201">
        <v>0</v>
      </c>
      <c r="M62" s="201">
        <v>2.2400000000000002</v>
      </c>
      <c r="N62" s="201">
        <v>1.86</v>
      </c>
      <c r="O62" s="201">
        <v>2.6</v>
      </c>
      <c r="P62" s="201">
        <v>0.89</v>
      </c>
      <c r="Q62" s="201">
        <v>0.52</v>
      </c>
      <c r="R62" s="201">
        <v>0.62</v>
      </c>
      <c r="S62" s="201">
        <v>0.69</v>
      </c>
      <c r="T62" s="201">
        <v>0</v>
      </c>
      <c r="U62" s="201">
        <v>2.15</v>
      </c>
      <c r="V62" s="201">
        <v>0.17</v>
      </c>
      <c r="W62" s="201">
        <v>0.61</v>
      </c>
      <c r="X62" s="201">
        <v>2.0099999999999998</v>
      </c>
      <c r="Y62" s="201">
        <v>0</v>
      </c>
      <c r="Z62" s="201">
        <v>4.26</v>
      </c>
      <c r="AA62" s="201">
        <v>1.37</v>
      </c>
      <c r="AB62" s="201">
        <v>0</v>
      </c>
      <c r="AC62" s="201">
        <v>20.94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172.04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0.28000000000000003</v>
      </c>
      <c r="AV62" s="201">
        <v>0.19</v>
      </c>
      <c r="AW62" s="201">
        <v>0.15</v>
      </c>
      <c r="AX62" s="201">
        <v>0.11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44.24</v>
      </c>
      <c r="K63" s="201">
        <v>17.78</v>
      </c>
      <c r="L63" s="201">
        <v>2.99</v>
      </c>
      <c r="M63" s="201">
        <v>2.2400000000000002</v>
      </c>
      <c r="N63" s="201">
        <v>1.86</v>
      </c>
      <c r="O63" s="201">
        <v>2.6</v>
      </c>
      <c r="P63" s="201">
        <v>1.3</v>
      </c>
      <c r="Q63" s="201">
        <v>0.35</v>
      </c>
      <c r="R63" s="201">
        <v>0.34</v>
      </c>
      <c r="S63" s="201">
        <v>0.42</v>
      </c>
      <c r="T63" s="201">
        <v>0</v>
      </c>
      <c r="U63" s="201">
        <v>2.15</v>
      </c>
      <c r="V63" s="201">
        <v>0.17</v>
      </c>
      <c r="W63" s="201">
        <v>0.61</v>
      </c>
      <c r="X63" s="201">
        <v>2.0099999999999998</v>
      </c>
      <c r="Y63" s="201">
        <v>0</v>
      </c>
      <c r="Z63" s="201">
        <v>4.26</v>
      </c>
      <c r="AA63" s="201">
        <v>1.37</v>
      </c>
      <c r="AB63" s="201">
        <v>0</v>
      </c>
      <c r="AC63" s="201">
        <v>20.94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-30.05</v>
      </c>
      <c r="AL63" s="201">
        <v>0</v>
      </c>
      <c r="AM63" s="201">
        <v>0</v>
      </c>
      <c r="AN63" s="201">
        <v>0</v>
      </c>
      <c r="AO63" s="201">
        <v>172.04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0.28000000000000003</v>
      </c>
      <c r="AV63" s="201">
        <v>0.19</v>
      </c>
      <c r="AW63" s="201">
        <v>0.15</v>
      </c>
      <c r="AX63" s="201">
        <v>0.11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44.24</v>
      </c>
      <c r="K64" s="201">
        <v>17.78</v>
      </c>
      <c r="L64" s="201">
        <v>4.43</v>
      </c>
      <c r="M64" s="201">
        <v>2.2400000000000002</v>
      </c>
      <c r="N64" s="201">
        <v>1.86</v>
      </c>
      <c r="O64" s="201">
        <v>2.6</v>
      </c>
      <c r="P64" s="201">
        <v>1.48</v>
      </c>
      <c r="Q64" s="201">
        <v>0.35</v>
      </c>
      <c r="R64" s="201">
        <v>0.34</v>
      </c>
      <c r="S64" s="201">
        <v>0.42</v>
      </c>
      <c r="T64" s="201">
        <v>0</v>
      </c>
      <c r="U64" s="201">
        <v>2.15</v>
      </c>
      <c r="V64" s="201">
        <v>0.17</v>
      </c>
      <c r="W64" s="201">
        <v>0.61</v>
      </c>
      <c r="X64" s="201">
        <v>2.2599999999999998</v>
      </c>
      <c r="Y64" s="201">
        <v>0</v>
      </c>
      <c r="Z64" s="201">
        <v>4.26</v>
      </c>
      <c r="AA64" s="201">
        <v>1.37</v>
      </c>
      <c r="AB64" s="201">
        <v>0</v>
      </c>
      <c r="AC64" s="201">
        <v>20.94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-30.05</v>
      </c>
      <c r="AL64" s="201">
        <v>0</v>
      </c>
      <c r="AM64" s="201">
        <v>0</v>
      </c>
      <c r="AN64" s="201">
        <v>0</v>
      </c>
      <c r="AO64" s="201">
        <v>172.04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0.28000000000000003</v>
      </c>
      <c r="AV64" s="201">
        <v>0.19</v>
      </c>
      <c r="AW64" s="201">
        <v>0.15</v>
      </c>
      <c r="AX64" s="201">
        <v>0.11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44.24</v>
      </c>
      <c r="K65" s="201">
        <v>17.78</v>
      </c>
      <c r="L65" s="201">
        <v>0.28000000000000003</v>
      </c>
      <c r="M65" s="201">
        <v>2.2400000000000002</v>
      </c>
      <c r="N65" s="201">
        <v>1.86</v>
      </c>
      <c r="O65" s="201">
        <v>2.6</v>
      </c>
      <c r="P65" s="201">
        <v>1.5</v>
      </c>
      <c r="Q65" s="201">
        <v>0.35</v>
      </c>
      <c r="R65" s="201">
        <v>0.34</v>
      </c>
      <c r="S65" s="201">
        <v>0.42</v>
      </c>
      <c r="T65" s="201">
        <v>0</v>
      </c>
      <c r="U65" s="201">
        <v>2.15</v>
      </c>
      <c r="V65" s="201">
        <v>0.18</v>
      </c>
      <c r="W65" s="201">
        <v>0.68</v>
      </c>
      <c r="X65" s="201">
        <v>2.2599999999999998</v>
      </c>
      <c r="Y65" s="201">
        <v>0</v>
      </c>
      <c r="Z65" s="201">
        <v>4.26</v>
      </c>
      <c r="AA65" s="201">
        <v>1.37</v>
      </c>
      <c r="AB65" s="201">
        <v>0</v>
      </c>
      <c r="AC65" s="201">
        <v>20.94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-30.05</v>
      </c>
      <c r="AL65" s="201">
        <v>0</v>
      </c>
      <c r="AM65" s="201">
        <v>0</v>
      </c>
      <c r="AN65" s="201">
        <v>0</v>
      </c>
      <c r="AO65" s="201">
        <v>172.04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0.28000000000000003</v>
      </c>
      <c r="AV65" s="201">
        <v>0.19</v>
      </c>
      <c r="AW65" s="201">
        <v>0.15</v>
      </c>
      <c r="AX65" s="201">
        <v>0.11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44.24</v>
      </c>
      <c r="K66" s="201">
        <v>17.78</v>
      </c>
      <c r="L66" s="201">
        <v>0.28000000000000003</v>
      </c>
      <c r="M66" s="201">
        <v>2.2400000000000002</v>
      </c>
      <c r="N66" s="201">
        <v>1.86</v>
      </c>
      <c r="O66" s="201">
        <v>2.6</v>
      </c>
      <c r="P66" s="201">
        <v>0.88</v>
      </c>
      <c r="Q66" s="201">
        <v>0.35</v>
      </c>
      <c r="R66" s="201">
        <v>0.34</v>
      </c>
      <c r="S66" s="201">
        <v>0.42</v>
      </c>
      <c r="T66" s="201">
        <v>0</v>
      </c>
      <c r="U66" s="201">
        <v>2.15</v>
      </c>
      <c r="V66" s="201">
        <v>0.18</v>
      </c>
      <c r="W66" s="201">
        <v>0.68</v>
      </c>
      <c r="X66" s="201">
        <v>2.2599999999999998</v>
      </c>
      <c r="Y66" s="201">
        <v>0</v>
      </c>
      <c r="Z66" s="201">
        <v>4.26</v>
      </c>
      <c r="AA66" s="201">
        <v>1.37</v>
      </c>
      <c r="AB66" s="201">
        <v>0</v>
      </c>
      <c r="AC66" s="201">
        <v>20.94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-30.05</v>
      </c>
      <c r="AL66" s="201">
        <v>0</v>
      </c>
      <c r="AM66" s="201">
        <v>0</v>
      </c>
      <c r="AN66" s="201">
        <v>0</v>
      </c>
      <c r="AO66" s="201">
        <v>172.04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0.28000000000000003</v>
      </c>
      <c r="AV66" s="201">
        <v>0.19</v>
      </c>
      <c r="AW66" s="201">
        <v>0.15</v>
      </c>
      <c r="AX66" s="201">
        <v>0.11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35.21</v>
      </c>
      <c r="H67" s="201">
        <v>0</v>
      </c>
      <c r="I67" s="201">
        <v>0</v>
      </c>
      <c r="J67" s="201">
        <v>43.63</v>
      </c>
      <c r="K67" s="201">
        <v>17.78</v>
      </c>
      <c r="L67" s="201">
        <v>0.3</v>
      </c>
      <c r="M67" s="201">
        <v>2.2400000000000002</v>
      </c>
      <c r="N67" s="201">
        <v>1.86</v>
      </c>
      <c r="O67" s="201">
        <v>2.6</v>
      </c>
      <c r="P67" s="201">
        <v>0.88</v>
      </c>
      <c r="Q67" s="201">
        <v>0.35</v>
      </c>
      <c r="R67" s="201">
        <v>0.34</v>
      </c>
      <c r="S67" s="201">
        <v>0.42</v>
      </c>
      <c r="T67" s="201">
        <v>0</v>
      </c>
      <c r="U67" s="201">
        <v>2.15</v>
      </c>
      <c r="V67" s="201">
        <v>0.18</v>
      </c>
      <c r="W67" s="201">
        <v>0.68</v>
      </c>
      <c r="X67" s="201">
        <v>2.2599999999999998</v>
      </c>
      <c r="Y67" s="201">
        <v>0</v>
      </c>
      <c r="Z67" s="201">
        <v>4.26</v>
      </c>
      <c r="AA67" s="201">
        <v>1.37</v>
      </c>
      <c r="AB67" s="201">
        <v>0</v>
      </c>
      <c r="AC67" s="201">
        <v>20.94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-22.59</v>
      </c>
      <c r="AL67" s="201">
        <v>0</v>
      </c>
      <c r="AM67" s="201">
        <v>0</v>
      </c>
      <c r="AN67" s="201">
        <v>0</v>
      </c>
      <c r="AO67" s="201">
        <v>172.04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0.28000000000000003</v>
      </c>
      <c r="AV67" s="201">
        <v>0.19</v>
      </c>
      <c r="AW67" s="201">
        <v>0.15</v>
      </c>
      <c r="AX67" s="201">
        <v>0.11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35.21</v>
      </c>
      <c r="H68" s="201">
        <v>0</v>
      </c>
      <c r="I68" s="201">
        <v>0</v>
      </c>
      <c r="J68" s="201">
        <v>43.63</v>
      </c>
      <c r="K68" s="201">
        <v>17.78</v>
      </c>
      <c r="L68" s="201">
        <v>0.32</v>
      </c>
      <c r="M68" s="201">
        <v>2.2400000000000002</v>
      </c>
      <c r="N68" s="201">
        <v>1.86</v>
      </c>
      <c r="O68" s="201">
        <v>2.6</v>
      </c>
      <c r="P68" s="201">
        <v>0.88</v>
      </c>
      <c r="Q68" s="201">
        <v>0.35</v>
      </c>
      <c r="R68" s="201">
        <v>0.34</v>
      </c>
      <c r="S68" s="201">
        <v>0.42</v>
      </c>
      <c r="T68" s="201">
        <v>0</v>
      </c>
      <c r="U68" s="201">
        <v>2.15</v>
      </c>
      <c r="V68" s="201">
        <v>0.18</v>
      </c>
      <c r="W68" s="201">
        <v>0.68</v>
      </c>
      <c r="X68" s="201">
        <v>2.2599999999999998</v>
      </c>
      <c r="Y68" s="201">
        <v>0</v>
      </c>
      <c r="Z68" s="201">
        <v>4.26</v>
      </c>
      <c r="AA68" s="201">
        <v>1.37</v>
      </c>
      <c r="AB68" s="201">
        <v>0</v>
      </c>
      <c r="AC68" s="201">
        <v>20.94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-22.59</v>
      </c>
      <c r="AL68" s="201">
        <v>0</v>
      </c>
      <c r="AM68" s="201">
        <v>0</v>
      </c>
      <c r="AN68" s="201">
        <v>0</v>
      </c>
      <c r="AO68" s="201">
        <v>172.04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0.28000000000000003</v>
      </c>
      <c r="AV68" s="201">
        <v>0.19</v>
      </c>
      <c r="AW68" s="201">
        <v>0.15</v>
      </c>
      <c r="AX68" s="201">
        <v>0.11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35.21</v>
      </c>
      <c r="H69" s="201">
        <v>0</v>
      </c>
      <c r="I69" s="201">
        <v>0</v>
      </c>
      <c r="J69" s="201">
        <v>43.63</v>
      </c>
      <c r="K69" s="201">
        <v>17.78</v>
      </c>
      <c r="L69" s="201">
        <v>0.34</v>
      </c>
      <c r="M69" s="201">
        <v>2.2400000000000002</v>
      </c>
      <c r="N69" s="201">
        <v>1.86</v>
      </c>
      <c r="O69" s="201">
        <v>2.6</v>
      </c>
      <c r="P69" s="201">
        <v>0.88</v>
      </c>
      <c r="Q69" s="201">
        <v>0.35</v>
      </c>
      <c r="R69" s="201">
        <v>0.27</v>
      </c>
      <c r="S69" s="201">
        <v>0.42</v>
      </c>
      <c r="T69" s="201">
        <v>0</v>
      </c>
      <c r="U69" s="201">
        <v>2.15</v>
      </c>
      <c r="V69" s="201">
        <v>0.18</v>
      </c>
      <c r="W69" s="201">
        <v>0.68</v>
      </c>
      <c r="X69" s="201">
        <v>2.2599999999999998</v>
      </c>
      <c r="Y69" s="201">
        <v>0</v>
      </c>
      <c r="Z69" s="201">
        <v>4.26</v>
      </c>
      <c r="AA69" s="201">
        <v>1.37</v>
      </c>
      <c r="AB69" s="201">
        <v>0</v>
      </c>
      <c r="AC69" s="201">
        <v>20.94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-22.59</v>
      </c>
      <c r="AL69" s="201">
        <v>0</v>
      </c>
      <c r="AM69" s="201">
        <v>0</v>
      </c>
      <c r="AN69" s="201">
        <v>0</v>
      </c>
      <c r="AO69" s="201">
        <v>172.04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0.28000000000000003</v>
      </c>
      <c r="AV69" s="201">
        <v>0.19</v>
      </c>
      <c r="AW69" s="201">
        <v>0.15</v>
      </c>
      <c r="AX69" s="201">
        <v>0.11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35.21</v>
      </c>
      <c r="H70" s="201">
        <v>0</v>
      </c>
      <c r="I70" s="201">
        <v>0</v>
      </c>
      <c r="J70" s="201">
        <v>43.63</v>
      </c>
      <c r="K70" s="201">
        <v>17.78</v>
      </c>
      <c r="L70" s="201">
        <v>0.37</v>
      </c>
      <c r="M70" s="201">
        <v>2.2400000000000002</v>
      </c>
      <c r="N70" s="201">
        <v>1.86</v>
      </c>
      <c r="O70" s="201">
        <v>2.6</v>
      </c>
      <c r="P70" s="201">
        <v>0.88</v>
      </c>
      <c r="Q70" s="201">
        <v>0.35</v>
      </c>
      <c r="R70" s="201">
        <v>0.34</v>
      </c>
      <c r="S70" s="201">
        <v>0.42</v>
      </c>
      <c r="T70" s="201">
        <v>0</v>
      </c>
      <c r="U70" s="201">
        <v>2.15</v>
      </c>
      <c r="V70" s="201">
        <v>0.18</v>
      </c>
      <c r="W70" s="201">
        <v>0.68</v>
      </c>
      <c r="X70" s="201">
        <v>2.2599999999999998</v>
      </c>
      <c r="Y70" s="201">
        <v>0</v>
      </c>
      <c r="Z70" s="201">
        <v>4.26</v>
      </c>
      <c r="AA70" s="201">
        <v>1.37</v>
      </c>
      <c r="AB70" s="201">
        <v>0</v>
      </c>
      <c r="AC70" s="201">
        <v>20.94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-22.59</v>
      </c>
      <c r="AL70" s="201">
        <v>0</v>
      </c>
      <c r="AM70" s="201">
        <v>0</v>
      </c>
      <c r="AN70" s="201">
        <v>0</v>
      </c>
      <c r="AO70" s="201">
        <v>172.04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0.28000000000000003</v>
      </c>
      <c r="AV70" s="201">
        <v>0.19</v>
      </c>
      <c r="AW70" s="201">
        <v>0.15</v>
      </c>
      <c r="AX70" s="201">
        <v>0.11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35.21</v>
      </c>
      <c r="H71" s="201">
        <v>0</v>
      </c>
      <c r="I71" s="201">
        <v>0</v>
      </c>
      <c r="J71" s="201">
        <v>43.63</v>
      </c>
      <c r="K71" s="201">
        <v>17.78</v>
      </c>
      <c r="L71" s="201">
        <v>0.39</v>
      </c>
      <c r="M71" s="201">
        <v>2.2400000000000002</v>
      </c>
      <c r="N71" s="201">
        <v>1.86</v>
      </c>
      <c r="O71" s="201">
        <v>2.6</v>
      </c>
      <c r="P71" s="201">
        <v>0.88</v>
      </c>
      <c r="Q71" s="201">
        <v>0.35</v>
      </c>
      <c r="R71" s="201">
        <v>0.34</v>
      </c>
      <c r="S71" s="201">
        <v>0.42</v>
      </c>
      <c r="T71" s="201">
        <v>0</v>
      </c>
      <c r="U71" s="201">
        <v>2.15</v>
      </c>
      <c r="V71" s="201">
        <v>0.18</v>
      </c>
      <c r="W71" s="201">
        <v>0.68</v>
      </c>
      <c r="X71" s="201">
        <v>2.2599999999999998</v>
      </c>
      <c r="Y71" s="201">
        <v>0</v>
      </c>
      <c r="Z71" s="201">
        <v>4.26</v>
      </c>
      <c r="AA71" s="201">
        <v>1.37</v>
      </c>
      <c r="AB71" s="201">
        <v>0</v>
      </c>
      <c r="AC71" s="201">
        <v>20.94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172.04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0.28000000000000003</v>
      </c>
      <c r="AV71" s="201">
        <v>0.19</v>
      </c>
      <c r="AW71" s="201">
        <v>0.32</v>
      </c>
      <c r="AX71" s="201">
        <v>0.11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35.21</v>
      </c>
      <c r="H72" s="201">
        <v>0</v>
      </c>
      <c r="I72" s="201">
        <v>0</v>
      </c>
      <c r="J72" s="201">
        <v>43.63</v>
      </c>
      <c r="K72" s="201">
        <v>17.78</v>
      </c>
      <c r="L72" s="201">
        <v>0.41</v>
      </c>
      <c r="M72" s="201">
        <v>2.2400000000000002</v>
      </c>
      <c r="N72" s="201">
        <v>1.86</v>
      </c>
      <c r="O72" s="201">
        <v>2.6</v>
      </c>
      <c r="P72" s="201">
        <v>0.88</v>
      </c>
      <c r="Q72" s="201">
        <v>0.35</v>
      </c>
      <c r="R72" s="201">
        <v>0.34</v>
      </c>
      <c r="S72" s="201">
        <v>0.42</v>
      </c>
      <c r="T72" s="201">
        <v>0</v>
      </c>
      <c r="U72" s="201">
        <v>2.15</v>
      </c>
      <c r="V72" s="201">
        <v>0.18</v>
      </c>
      <c r="W72" s="201">
        <v>0.68</v>
      </c>
      <c r="X72" s="201">
        <v>2.2599999999999998</v>
      </c>
      <c r="Y72" s="201">
        <v>0</v>
      </c>
      <c r="Z72" s="201">
        <v>4.26</v>
      </c>
      <c r="AA72" s="201">
        <v>1.37</v>
      </c>
      <c r="AB72" s="201">
        <v>0</v>
      </c>
      <c r="AC72" s="201">
        <v>20.94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172.04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0.28000000000000003</v>
      </c>
      <c r="AV72" s="201">
        <v>0.19</v>
      </c>
      <c r="AW72" s="201">
        <v>0.32</v>
      </c>
      <c r="AX72" s="201">
        <v>0.11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43.63</v>
      </c>
      <c r="K73" s="201">
        <v>17.78</v>
      </c>
      <c r="L73" s="201">
        <v>0.42</v>
      </c>
      <c r="M73" s="201">
        <v>2.2400000000000002</v>
      </c>
      <c r="N73" s="201">
        <v>1.86</v>
      </c>
      <c r="O73" s="201">
        <v>2.6</v>
      </c>
      <c r="P73" s="201">
        <v>0.88</v>
      </c>
      <c r="Q73" s="201">
        <v>0.35</v>
      </c>
      <c r="R73" s="201">
        <v>0.34</v>
      </c>
      <c r="S73" s="201">
        <v>0.42</v>
      </c>
      <c r="T73" s="201">
        <v>0</v>
      </c>
      <c r="U73" s="201">
        <v>2.15</v>
      </c>
      <c r="V73" s="201">
        <v>0.18</v>
      </c>
      <c r="W73" s="201">
        <v>0.68</v>
      </c>
      <c r="X73" s="201">
        <v>2.2599999999999998</v>
      </c>
      <c r="Y73" s="201">
        <v>0</v>
      </c>
      <c r="Z73" s="201">
        <v>4.26</v>
      </c>
      <c r="AA73" s="201">
        <v>1.37</v>
      </c>
      <c r="AB73" s="201">
        <v>0</v>
      </c>
      <c r="AC73" s="201">
        <v>20.94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172.04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0.28000000000000003</v>
      </c>
      <c r="AV73" s="201">
        <v>0.19</v>
      </c>
      <c r="AW73" s="201">
        <v>0.32</v>
      </c>
      <c r="AX73" s="201">
        <v>0.11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35.21</v>
      </c>
      <c r="H74" s="201">
        <v>0</v>
      </c>
      <c r="I74" s="201">
        <v>0</v>
      </c>
      <c r="J74" s="201">
        <v>43.63</v>
      </c>
      <c r="K74" s="201">
        <v>17.78</v>
      </c>
      <c r="L74" s="201">
        <v>0.42</v>
      </c>
      <c r="M74" s="201">
        <v>2.2400000000000002</v>
      </c>
      <c r="N74" s="201">
        <v>1.86</v>
      </c>
      <c r="O74" s="201">
        <v>2.6</v>
      </c>
      <c r="P74" s="201">
        <v>0.88</v>
      </c>
      <c r="Q74" s="201">
        <v>0.35</v>
      </c>
      <c r="R74" s="201">
        <v>0.34</v>
      </c>
      <c r="S74" s="201">
        <v>0.42</v>
      </c>
      <c r="T74" s="201">
        <v>0</v>
      </c>
      <c r="U74" s="201">
        <v>2.15</v>
      </c>
      <c r="V74" s="201">
        <v>0.18</v>
      </c>
      <c r="W74" s="201">
        <v>0.68</v>
      </c>
      <c r="X74" s="201">
        <v>2.2599999999999998</v>
      </c>
      <c r="Y74" s="201">
        <v>0</v>
      </c>
      <c r="Z74" s="201">
        <v>4.26</v>
      </c>
      <c r="AA74" s="201">
        <v>1.37</v>
      </c>
      <c r="AB74" s="201">
        <v>0</v>
      </c>
      <c r="AC74" s="201">
        <v>20.94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172.04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0.28000000000000003</v>
      </c>
      <c r="AV74" s="201">
        <v>0.19</v>
      </c>
      <c r="AW74" s="201">
        <v>0.32</v>
      </c>
      <c r="AX74" s="201">
        <v>0.11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43.63</v>
      </c>
      <c r="K75" s="201">
        <v>17.78</v>
      </c>
      <c r="L75" s="201">
        <v>0.42</v>
      </c>
      <c r="M75" s="201">
        <v>0.5</v>
      </c>
      <c r="N75" s="201">
        <v>0.61</v>
      </c>
      <c r="O75" s="201">
        <v>0.75</v>
      </c>
      <c r="P75" s="201">
        <v>-0.19</v>
      </c>
      <c r="Q75" s="201">
        <v>0.35</v>
      </c>
      <c r="R75" s="201">
        <v>0.34</v>
      </c>
      <c r="S75" s="201">
        <v>0.42</v>
      </c>
      <c r="T75" s="201">
        <v>0</v>
      </c>
      <c r="U75" s="201">
        <v>2.15</v>
      </c>
      <c r="V75" s="201">
        <v>0.18</v>
      </c>
      <c r="W75" s="201">
        <v>0.68</v>
      </c>
      <c r="X75" s="201">
        <v>2.16</v>
      </c>
      <c r="Y75" s="201">
        <v>0</v>
      </c>
      <c r="Z75" s="201">
        <v>4.26</v>
      </c>
      <c r="AA75" s="201">
        <v>1.37</v>
      </c>
      <c r="AB75" s="201">
        <v>0</v>
      </c>
      <c r="AC75" s="201">
        <v>20.94</v>
      </c>
      <c r="AD75" s="201">
        <v>0</v>
      </c>
      <c r="AE75" s="201">
        <v>0</v>
      </c>
      <c r="AF75" s="201">
        <v>0</v>
      </c>
      <c r="AG75" s="201">
        <v>-0.34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181.38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0.28000000000000003</v>
      </c>
      <c r="AV75" s="201">
        <v>0.19</v>
      </c>
      <c r="AW75" s="201">
        <v>0.32</v>
      </c>
      <c r="AX75" s="201">
        <v>0.11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43.63</v>
      </c>
      <c r="K76" s="201">
        <v>17.77</v>
      </c>
      <c r="L76" s="201">
        <v>0.42</v>
      </c>
      <c r="M76" s="201">
        <v>0.5</v>
      </c>
      <c r="N76" s="201">
        <v>0.61</v>
      </c>
      <c r="O76" s="201">
        <v>0.75</v>
      </c>
      <c r="P76" s="201">
        <v>-0.19</v>
      </c>
      <c r="Q76" s="201">
        <v>0.35</v>
      </c>
      <c r="R76" s="201">
        <v>0.34</v>
      </c>
      <c r="S76" s="201">
        <v>0.42</v>
      </c>
      <c r="T76" s="201">
        <v>0</v>
      </c>
      <c r="U76" s="201">
        <v>2.15</v>
      </c>
      <c r="V76" s="201">
        <v>0.18</v>
      </c>
      <c r="W76" s="201">
        <v>0.68</v>
      </c>
      <c r="X76" s="201">
        <v>2.16</v>
      </c>
      <c r="Y76" s="201">
        <v>0</v>
      </c>
      <c r="Z76" s="201">
        <v>4.26</v>
      </c>
      <c r="AA76" s="201">
        <v>1.37</v>
      </c>
      <c r="AB76" s="201">
        <v>0</v>
      </c>
      <c r="AC76" s="201">
        <v>20.94</v>
      </c>
      <c r="AD76" s="201">
        <v>0</v>
      </c>
      <c r="AE76" s="201">
        <v>0</v>
      </c>
      <c r="AF76" s="201">
        <v>0</v>
      </c>
      <c r="AG76" s="201">
        <v>-0.34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181.38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0.28000000000000003</v>
      </c>
      <c r="AV76" s="201">
        <v>0.19</v>
      </c>
      <c r="AW76" s="201">
        <v>0.32</v>
      </c>
      <c r="AX76" s="201">
        <v>0.11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43.63</v>
      </c>
      <c r="K77" s="201">
        <v>17.77</v>
      </c>
      <c r="L77" s="201">
        <v>0.4</v>
      </c>
      <c r="M77" s="201">
        <v>0.5</v>
      </c>
      <c r="N77" s="201">
        <v>0.61</v>
      </c>
      <c r="O77" s="201">
        <v>0.75</v>
      </c>
      <c r="P77" s="201">
        <v>-0.19</v>
      </c>
      <c r="Q77" s="201">
        <v>0.35</v>
      </c>
      <c r="R77" s="201">
        <v>0.34</v>
      </c>
      <c r="S77" s="201">
        <v>0.42</v>
      </c>
      <c r="T77" s="201">
        <v>0</v>
      </c>
      <c r="U77" s="201">
        <v>2.15</v>
      </c>
      <c r="V77" s="201">
        <v>0.18</v>
      </c>
      <c r="W77" s="201">
        <v>0.68</v>
      </c>
      <c r="X77" s="201">
        <v>2.16</v>
      </c>
      <c r="Y77" s="201">
        <v>0</v>
      </c>
      <c r="Z77" s="201">
        <v>4.26</v>
      </c>
      <c r="AA77" s="201">
        <v>1.37</v>
      </c>
      <c r="AB77" s="201">
        <v>0</v>
      </c>
      <c r="AC77" s="201">
        <v>20.94</v>
      </c>
      <c r="AD77" s="201">
        <v>0</v>
      </c>
      <c r="AE77" s="201">
        <v>0</v>
      </c>
      <c r="AF77" s="201">
        <v>0</v>
      </c>
      <c r="AG77" s="201">
        <v>-0.34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181.38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0.28000000000000003</v>
      </c>
      <c r="AV77" s="201">
        <v>0.19</v>
      </c>
      <c r="AW77" s="201">
        <v>0.32</v>
      </c>
      <c r="AX77" s="201">
        <v>0.11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43.63</v>
      </c>
      <c r="K78" s="201">
        <v>17.77</v>
      </c>
      <c r="L78" s="201">
        <v>0.4</v>
      </c>
      <c r="M78" s="201">
        <v>0.5</v>
      </c>
      <c r="N78" s="201">
        <v>0.61</v>
      </c>
      <c r="O78" s="201">
        <v>0.75</v>
      </c>
      <c r="P78" s="201">
        <v>-0.19</v>
      </c>
      <c r="Q78" s="201">
        <v>0.35</v>
      </c>
      <c r="R78" s="201">
        <v>0.34</v>
      </c>
      <c r="S78" s="201">
        <v>0.42</v>
      </c>
      <c r="T78" s="201">
        <v>0</v>
      </c>
      <c r="U78" s="201">
        <v>2.15</v>
      </c>
      <c r="V78" s="201">
        <v>0.18</v>
      </c>
      <c r="W78" s="201">
        <v>0.68</v>
      </c>
      <c r="X78" s="201">
        <v>2.16</v>
      </c>
      <c r="Y78" s="201">
        <v>0</v>
      </c>
      <c r="Z78" s="201">
        <v>4.26</v>
      </c>
      <c r="AA78" s="201">
        <v>1.37</v>
      </c>
      <c r="AB78" s="201">
        <v>0</v>
      </c>
      <c r="AC78" s="201">
        <v>20.57</v>
      </c>
      <c r="AD78" s="201">
        <v>0</v>
      </c>
      <c r="AE78" s="201">
        <v>0</v>
      </c>
      <c r="AF78" s="201">
        <v>0</v>
      </c>
      <c r="AG78" s="201">
        <v>-0.34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181.38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0.28000000000000003</v>
      </c>
      <c r="AV78" s="201">
        <v>0.19</v>
      </c>
      <c r="AW78" s="201">
        <v>0.32</v>
      </c>
      <c r="AX78" s="201">
        <v>0.12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43.63</v>
      </c>
      <c r="K79" s="201">
        <v>17.77</v>
      </c>
      <c r="L79" s="201">
        <v>0.42</v>
      </c>
      <c r="M79" s="201">
        <v>0.5</v>
      </c>
      <c r="N79" s="201">
        <v>0.61</v>
      </c>
      <c r="O79" s="201">
        <v>0.75</v>
      </c>
      <c r="P79" s="201">
        <v>-0.19</v>
      </c>
      <c r="Q79" s="201">
        <v>0.35</v>
      </c>
      <c r="R79" s="201">
        <v>0.34</v>
      </c>
      <c r="S79" s="201">
        <v>0.42</v>
      </c>
      <c r="T79" s="201">
        <v>0</v>
      </c>
      <c r="U79" s="201">
        <v>2.15</v>
      </c>
      <c r="V79" s="201">
        <v>0.18</v>
      </c>
      <c r="W79" s="201">
        <v>0.68</v>
      </c>
      <c r="X79" s="201">
        <v>2.16</v>
      </c>
      <c r="Y79" s="201">
        <v>0</v>
      </c>
      <c r="Z79" s="201">
        <v>4.26</v>
      </c>
      <c r="AA79" s="201">
        <v>1.37</v>
      </c>
      <c r="AB79" s="201">
        <v>0</v>
      </c>
      <c r="AC79" s="201">
        <v>20.57</v>
      </c>
      <c r="AD79" s="201">
        <v>0</v>
      </c>
      <c r="AE79" s="201">
        <v>0</v>
      </c>
      <c r="AF79" s="201">
        <v>0</v>
      </c>
      <c r="AG79" s="201">
        <v>-0.34</v>
      </c>
      <c r="AH79" s="201">
        <v>0</v>
      </c>
      <c r="AI79" s="201">
        <v>0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106.38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0.28000000000000003</v>
      </c>
      <c r="AV79" s="201">
        <v>0.19</v>
      </c>
      <c r="AW79" s="201">
        <v>0.32</v>
      </c>
      <c r="AX79" s="201">
        <v>0.12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43.63</v>
      </c>
      <c r="K80" s="201">
        <v>17.77</v>
      </c>
      <c r="L80" s="201">
        <v>0.42</v>
      </c>
      <c r="M80" s="201">
        <v>0.5</v>
      </c>
      <c r="N80" s="201">
        <v>0.61</v>
      </c>
      <c r="O80" s="201">
        <v>0.75</v>
      </c>
      <c r="P80" s="201">
        <v>-0.19</v>
      </c>
      <c r="Q80" s="201">
        <v>0.35</v>
      </c>
      <c r="R80" s="201">
        <v>0.34</v>
      </c>
      <c r="S80" s="201">
        <v>0.42</v>
      </c>
      <c r="T80" s="201">
        <v>0</v>
      </c>
      <c r="U80" s="201">
        <v>2.15</v>
      </c>
      <c r="V80" s="201">
        <v>0.18</v>
      </c>
      <c r="W80" s="201">
        <v>0.68</v>
      </c>
      <c r="X80" s="201">
        <v>2.16</v>
      </c>
      <c r="Y80" s="201">
        <v>0</v>
      </c>
      <c r="Z80" s="201">
        <v>4.26</v>
      </c>
      <c r="AA80" s="201">
        <v>1.37</v>
      </c>
      <c r="AB80" s="201">
        <v>0</v>
      </c>
      <c r="AC80" s="201">
        <v>20.57</v>
      </c>
      <c r="AD80" s="201">
        <v>0</v>
      </c>
      <c r="AE80" s="201">
        <v>0</v>
      </c>
      <c r="AF80" s="201">
        <v>0</v>
      </c>
      <c r="AG80" s="201">
        <v>-0.34</v>
      </c>
      <c r="AH80" s="201">
        <v>0</v>
      </c>
      <c r="AI80" s="201">
        <v>0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10.38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0.28000000000000003</v>
      </c>
      <c r="AV80" s="201">
        <v>0.19</v>
      </c>
      <c r="AW80" s="201">
        <v>0.32</v>
      </c>
      <c r="AX80" s="201">
        <v>0.12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34.619999999999997</v>
      </c>
      <c r="H81" s="201">
        <v>0</v>
      </c>
      <c r="I81" s="201">
        <v>0</v>
      </c>
      <c r="J81" s="201">
        <v>43.63</v>
      </c>
      <c r="K81" s="201">
        <v>17.77</v>
      </c>
      <c r="L81" s="201">
        <v>0.42</v>
      </c>
      <c r="M81" s="201">
        <v>0.5</v>
      </c>
      <c r="N81" s="201">
        <v>0.61</v>
      </c>
      <c r="O81" s="201">
        <v>0.75</v>
      </c>
      <c r="P81" s="201">
        <v>-0.19</v>
      </c>
      <c r="Q81" s="201">
        <v>0.35</v>
      </c>
      <c r="R81" s="201">
        <v>0.34</v>
      </c>
      <c r="S81" s="201">
        <v>0.42</v>
      </c>
      <c r="T81" s="201">
        <v>0</v>
      </c>
      <c r="U81" s="201">
        <v>2.15</v>
      </c>
      <c r="V81" s="201">
        <v>0.18</v>
      </c>
      <c r="W81" s="201">
        <v>0.68</v>
      </c>
      <c r="X81" s="201">
        <v>2.16</v>
      </c>
      <c r="Y81" s="201">
        <v>0</v>
      </c>
      <c r="Z81" s="201">
        <v>4.26</v>
      </c>
      <c r="AA81" s="201">
        <v>1.37</v>
      </c>
      <c r="AB81" s="201">
        <v>0</v>
      </c>
      <c r="AC81" s="201">
        <v>20.57</v>
      </c>
      <c r="AD81" s="201">
        <v>0</v>
      </c>
      <c r="AE81" s="201">
        <v>0</v>
      </c>
      <c r="AF81" s="201">
        <v>0</v>
      </c>
      <c r="AG81" s="201">
        <v>-0.34</v>
      </c>
      <c r="AH81" s="201">
        <v>0</v>
      </c>
      <c r="AI81" s="201">
        <v>0</v>
      </c>
      <c r="AJ81" s="201">
        <v>0</v>
      </c>
      <c r="AK81" s="201">
        <v>-6.95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0.28000000000000003</v>
      </c>
      <c r="AV81" s="201">
        <v>0.19</v>
      </c>
      <c r="AW81" s="201">
        <v>0.32</v>
      </c>
      <c r="AX81" s="201">
        <v>0.12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34.619999999999997</v>
      </c>
      <c r="H82" s="201">
        <v>0</v>
      </c>
      <c r="I82" s="201">
        <v>0</v>
      </c>
      <c r="J82" s="201">
        <v>43.63</v>
      </c>
      <c r="K82" s="201">
        <v>17.77</v>
      </c>
      <c r="L82" s="201">
        <v>0.42</v>
      </c>
      <c r="M82" s="201">
        <v>0.5</v>
      </c>
      <c r="N82" s="201">
        <v>0.61</v>
      </c>
      <c r="O82" s="201">
        <v>0.75</v>
      </c>
      <c r="P82" s="201">
        <v>-0.19</v>
      </c>
      <c r="Q82" s="201">
        <v>0.35</v>
      </c>
      <c r="R82" s="201">
        <v>0.34</v>
      </c>
      <c r="S82" s="201">
        <v>0.42</v>
      </c>
      <c r="T82" s="201">
        <v>0</v>
      </c>
      <c r="U82" s="201">
        <v>2.15</v>
      </c>
      <c r="V82" s="201">
        <v>0.18</v>
      </c>
      <c r="W82" s="201">
        <v>0.68</v>
      </c>
      <c r="X82" s="201">
        <v>2.16</v>
      </c>
      <c r="Y82" s="201">
        <v>0</v>
      </c>
      <c r="Z82" s="201">
        <v>4.26</v>
      </c>
      <c r="AA82" s="201">
        <v>1.37</v>
      </c>
      <c r="AB82" s="201">
        <v>0</v>
      </c>
      <c r="AC82" s="201">
        <v>20.57</v>
      </c>
      <c r="AD82" s="201">
        <v>0</v>
      </c>
      <c r="AE82" s="201">
        <v>0</v>
      </c>
      <c r="AF82" s="201">
        <v>0</v>
      </c>
      <c r="AG82" s="201">
        <v>-0.34</v>
      </c>
      <c r="AH82" s="201">
        <v>0</v>
      </c>
      <c r="AI82" s="201">
        <v>0</v>
      </c>
      <c r="AJ82" s="201">
        <v>0</v>
      </c>
      <c r="AK82" s="201">
        <v>-6.95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0.28000000000000003</v>
      </c>
      <c r="AV82" s="201">
        <v>0.19</v>
      </c>
      <c r="AW82" s="201">
        <v>0.32</v>
      </c>
      <c r="AX82" s="201">
        <v>0.12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43.63</v>
      </c>
      <c r="K83" s="201">
        <v>17.77</v>
      </c>
      <c r="L83" s="201">
        <v>0.42</v>
      </c>
      <c r="M83" s="201">
        <v>0.5</v>
      </c>
      <c r="N83" s="201">
        <v>0.61</v>
      </c>
      <c r="O83" s="201">
        <v>0.75</v>
      </c>
      <c r="P83" s="201">
        <v>-0.19</v>
      </c>
      <c r="Q83" s="201">
        <v>0.35</v>
      </c>
      <c r="R83" s="201">
        <v>0.34</v>
      </c>
      <c r="S83" s="201">
        <v>0.42</v>
      </c>
      <c r="T83" s="201">
        <v>0</v>
      </c>
      <c r="U83" s="201">
        <v>2.15</v>
      </c>
      <c r="V83" s="201">
        <v>0.18</v>
      </c>
      <c r="W83" s="201">
        <v>0.68</v>
      </c>
      <c r="X83" s="201">
        <v>2.16</v>
      </c>
      <c r="Y83" s="201">
        <v>0</v>
      </c>
      <c r="Z83" s="201">
        <v>4.26</v>
      </c>
      <c r="AA83" s="201">
        <v>1.37</v>
      </c>
      <c r="AB83" s="201">
        <v>0</v>
      </c>
      <c r="AC83" s="201">
        <v>20.21</v>
      </c>
      <c r="AD83" s="201">
        <v>0</v>
      </c>
      <c r="AE83" s="201">
        <v>0</v>
      </c>
      <c r="AF83" s="201">
        <v>0</v>
      </c>
      <c r="AG83" s="201">
        <v>-0.34</v>
      </c>
      <c r="AH83" s="201">
        <v>0</v>
      </c>
      <c r="AI83" s="201">
        <v>0</v>
      </c>
      <c r="AJ83" s="201">
        <v>0</v>
      </c>
      <c r="AK83" s="201">
        <v>-6.95</v>
      </c>
      <c r="AL83" s="201">
        <v>0</v>
      </c>
      <c r="AM83" s="201">
        <v>0</v>
      </c>
      <c r="AN83" s="201">
        <v>0</v>
      </c>
      <c r="AO83" s="201">
        <v>55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0.28000000000000003</v>
      </c>
      <c r="AV83" s="201">
        <v>0.19</v>
      </c>
      <c r="AW83" s="201">
        <v>0.32</v>
      </c>
      <c r="AX83" s="201">
        <v>0.12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43.63</v>
      </c>
      <c r="K84" s="201">
        <v>17.77</v>
      </c>
      <c r="L84" s="201">
        <v>1.1299999999999999</v>
      </c>
      <c r="M84" s="201">
        <v>0.5</v>
      </c>
      <c r="N84" s="201">
        <v>0.61</v>
      </c>
      <c r="O84" s="201">
        <v>0.75</v>
      </c>
      <c r="P84" s="201">
        <v>-0.19</v>
      </c>
      <c r="Q84" s="201">
        <v>0.35</v>
      </c>
      <c r="R84" s="201">
        <v>0.34</v>
      </c>
      <c r="S84" s="201">
        <v>0.42</v>
      </c>
      <c r="T84" s="201">
        <v>0</v>
      </c>
      <c r="U84" s="201">
        <v>2.15</v>
      </c>
      <c r="V84" s="201">
        <v>0.18</v>
      </c>
      <c r="W84" s="201">
        <v>0.68</v>
      </c>
      <c r="X84" s="201">
        <v>2.16</v>
      </c>
      <c r="Y84" s="201">
        <v>0</v>
      </c>
      <c r="Z84" s="201">
        <v>4.26</v>
      </c>
      <c r="AA84" s="201">
        <v>1.37</v>
      </c>
      <c r="AB84" s="201">
        <v>0</v>
      </c>
      <c r="AC84" s="201">
        <v>20.21</v>
      </c>
      <c r="AD84" s="201">
        <v>0</v>
      </c>
      <c r="AE84" s="201">
        <v>0</v>
      </c>
      <c r="AF84" s="201">
        <v>0</v>
      </c>
      <c r="AG84" s="201">
        <v>-0.34</v>
      </c>
      <c r="AH84" s="201">
        <v>0</v>
      </c>
      <c r="AI84" s="201">
        <v>0</v>
      </c>
      <c r="AJ84" s="201">
        <v>0</v>
      </c>
      <c r="AK84" s="201">
        <v>-6.95</v>
      </c>
      <c r="AL84" s="201">
        <v>0</v>
      </c>
      <c r="AM84" s="201">
        <v>0</v>
      </c>
      <c r="AN84" s="201">
        <v>0</v>
      </c>
      <c r="AO84" s="201">
        <v>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0.28000000000000003</v>
      </c>
      <c r="AV84" s="201">
        <v>0.19</v>
      </c>
      <c r="AW84" s="201">
        <v>0.32</v>
      </c>
      <c r="AX84" s="201">
        <v>0.12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43.63</v>
      </c>
      <c r="K85" s="201">
        <v>17.77</v>
      </c>
      <c r="L85" s="201">
        <v>1.45</v>
      </c>
      <c r="M85" s="201">
        <v>0.5</v>
      </c>
      <c r="N85" s="201">
        <v>0.61</v>
      </c>
      <c r="O85" s="201">
        <v>0.75</v>
      </c>
      <c r="P85" s="201">
        <v>-0.19</v>
      </c>
      <c r="Q85" s="201">
        <v>0.35</v>
      </c>
      <c r="R85" s="201">
        <v>0.34</v>
      </c>
      <c r="S85" s="201">
        <v>0.42</v>
      </c>
      <c r="T85" s="201">
        <v>0</v>
      </c>
      <c r="U85" s="201">
        <v>2.15</v>
      </c>
      <c r="V85" s="201">
        <v>0.18</v>
      </c>
      <c r="W85" s="201">
        <v>0.68</v>
      </c>
      <c r="X85" s="201">
        <v>2.16</v>
      </c>
      <c r="Y85" s="201">
        <v>0</v>
      </c>
      <c r="Z85" s="201">
        <v>4.26</v>
      </c>
      <c r="AA85" s="201">
        <v>1.37</v>
      </c>
      <c r="AB85" s="201">
        <v>0</v>
      </c>
      <c r="AC85" s="201">
        <v>20.21</v>
      </c>
      <c r="AD85" s="201">
        <v>0</v>
      </c>
      <c r="AE85" s="201">
        <v>0</v>
      </c>
      <c r="AF85" s="201">
        <v>0</v>
      </c>
      <c r="AG85" s="201">
        <v>-0.34</v>
      </c>
      <c r="AH85" s="201">
        <v>0</v>
      </c>
      <c r="AI85" s="201">
        <v>0</v>
      </c>
      <c r="AJ85" s="201">
        <v>0</v>
      </c>
      <c r="AK85" s="201">
        <v>-6.95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0.28000000000000003</v>
      </c>
      <c r="AV85" s="201">
        <v>0.19</v>
      </c>
      <c r="AW85" s="201">
        <v>0.32</v>
      </c>
      <c r="AX85" s="201">
        <v>0.12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43.63</v>
      </c>
      <c r="K86" s="201">
        <v>17.77</v>
      </c>
      <c r="L86" s="201">
        <v>1.45</v>
      </c>
      <c r="M86" s="201">
        <v>0.5</v>
      </c>
      <c r="N86" s="201">
        <v>0.61</v>
      </c>
      <c r="O86" s="201">
        <v>0.75</v>
      </c>
      <c r="P86" s="201">
        <v>-0.19</v>
      </c>
      <c r="Q86" s="201">
        <v>0.35</v>
      </c>
      <c r="R86" s="201">
        <v>0.34</v>
      </c>
      <c r="S86" s="201">
        <v>0.42</v>
      </c>
      <c r="T86" s="201">
        <v>0</v>
      </c>
      <c r="U86" s="201">
        <v>2.15</v>
      </c>
      <c r="V86" s="201">
        <v>0.18</v>
      </c>
      <c r="W86" s="201">
        <v>0.68</v>
      </c>
      <c r="X86" s="201">
        <v>2.16</v>
      </c>
      <c r="Y86" s="201">
        <v>0</v>
      </c>
      <c r="Z86" s="201">
        <v>4.26</v>
      </c>
      <c r="AA86" s="201">
        <v>1.37</v>
      </c>
      <c r="AB86" s="201">
        <v>0</v>
      </c>
      <c r="AC86" s="201">
        <v>20.21</v>
      </c>
      <c r="AD86" s="201">
        <v>0</v>
      </c>
      <c r="AE86" s="201">
        <v>0</v>
      </c>
      <c r="AF86" s="201">
        <v>0</v>
      </c>
      <c r="AG86" s="201">
        <v>-0.34</v>
      </c>
      <c r="AH86" s="201">
        <v>0</v>
      </c>
      <c r="AI86" s="201">
        <v>0</v>
      </c>
      <c r="AJ86" s="201">
        <v>0</v>
      </c>
      <c r="AK86" s="201">
        <v>-6.95</v>
      </c>
      <c r="AL86" s="201">
        <v>0</v>
      </c>
      <c r="AM86" s="201">
        <v>0</v>
      </c>
      <c r="AN86" s="201">
        <v>0</v>
      </c>
      <c r="AO86" s="201">
        <v>15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0.28000000000000003</v>
      </c>
      <c r="AV86" s="201">
        <v>0.19</v>
      </c>
      <c r="AW86" s="201">
        <v>0.32</v>
      </c>
      <c r="AX86" s="201">
        <v>0.11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43.63</v>
      </c>
      <c r="K87" s="201">
        <v>17.77</v>
      </c>
      <c r="L87" s="201">
        <v>0.47</v>
      </c>
      <c r="M87" s="201">
        <v>0.5</v>
      </c>
      <c r="N87" s="201">
        <v>0.61</v>
      </c>
      <c r="O87" s="201">
        <v>0.75</v>
      </c>
      <c r="P87" s="201">
        <v>-0.19</v>
      </c>
      <c r="Q87" s="201">
        <v>0.35</v>
      </c>
      <c r="R87" s="201">
        <v>0.34</v>
      </c>
      <c r="S87" s="201">
        <v>0.42</v>
      </c>
      <c r="T87" s="201">
        <v>0</v>
      </c>
      <c r="U87" s="201">
        <v>2.15</v>
      </c>
      <c r="V87" s="201">
        <v>0.18</v>
      </c>
      <c r="W87" s="201">
        <v>0.68</v>
      </c>
      <c r="X87" s="201">
        <v>2.16</v>
      </c>
      <c r="Y87" s="201">
        <v>0</v>
      </c>
      <c r="Z87" s="201">
        <v>4.26</v>
      </c>
      <c r="AA87" s="201">
        <v>1.37</v>
      </c>
      <c r="AB87" s="201">
        <v>0</v>
      </c>
      <c r="AC87" s="201">
        <v>20.21</v>
      </c>
      <c r="AD87" s="201">
        <v>0</v>
      </c>
      <c r="AE87" s="201">
        <v>0</v>
      </c>
      <c r="AF87" s="201">
        <v>0</v>
      </c>
      <c r="AG87" s="201">
        <v>-0.34</v>
      </c>
      <c r="AH87" s="201">
        <v>0</v>
      </c>
      <c r="AI87" s="201">
        <v>0</v>
      </c>
      <c r="AJ87" s="201">
        <v>0</v>
      </c>
      <c r="AK87" s="201">
        <v>-6.95</v>
      </c>
      <c r="AL87" s="201">
        <v>0</v>
      </c>
      <c r="AM87" s="201">
        <v>0</v>
      </c>
      <c r="AN87" s="201">
        <v>0</v>
      </c>
      <c r="AO87" s="201">
        <v>126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0.28000000000000003</v>
      </c>
      <c r="AV87" s="201">
        <v>0.19</v>
      </c>
      <c r="AW87" s="201">
        <v>0.32</v>
      </c>
      <c r="AX87" s="201">
        <v>0.11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43.63</v>
      </c>
      <c r="K88" s="201">
        <v>17.77</v>
      </c>
      <c r="L88" s="201">
        <v>0.47</v>
      </c>
      <c r="M88" s="201">
        <v>0.5</v>
      </c>
      <c r="N88" s="201">
        <v>0.61</v>
      </c>
      <c r="O88" s="201">
        <v>0.75</v>
      </c>
      <c r="P88" s="201">
        <v>-0.19</v>
      </c>
      <c r="Q88" s="201">
        <v>0.35</v>
      </c>
      <c r="R88" s="201">
        <v>0.34</v>
      </c>
      <c r="S88" s="201">
        <v>0.42</v>
      </c>
      <c r="T88" s="201">
        <v>0</v>
      </c>
      <c r="U88" s="201">
        <v>2.15</v>
      </c>
      <c r="V88" s="201">
        <v>0.18</v>
      </c>
      <c r="W88" s="201">
        <v>0.68</v>
      </c>
      <c r="X88" s="201">
        <v>2.16</v>
      </c>
      <c r="Y88" s="201">
        <v>0</v>
      </c>
      <c r="Z88" s="201">
        <v>4.26</v>
      </c>
      <c r="AA88" s="201">
        <v>1.37</v>
      </c>
      <c r="AB88" s="201">
        <v>0</v>
      </c>
      <c r="AC88" s="201">
        <v>20.21</v>
      </c>
      <c r="AD88" s="201">
        <v>0</v>
      </c>
      <c r="AE88" s="201">
        <v>0</v>
      </c>
      <c r="AF88" s="201">
        <v>0</v>
      </c>
      <c r="AG88" s="201">
        <v>-0.34</v>
      </c>
      <c r="AH88" s="201">
        <v>0</v>
      </c>
      <c r="AI88" s="201">
        <v>0</v>
      </c>
      <c r="AJ88" s="201">
        <v>0</v>
      </c>
      <c r="AK88" s="201">
        <v>-6.95</v>
      </c>
      <c r="AL88" s="201">
        <v>0</v>
      </c>
      <c r="AM88" s="201">
        <v>0</v>
      </c>
      <c r="AN88" s="201">
        <v>0</v>
      </c>
      <c r="AO88" s="201">
        <v>77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0.28000000000000003</v>
      </c>
      <c r="AV88" s="201">
        <v>0.19</v>
      </c>
      <c r="AW88" s="201">
        <v>0.32</v>
      </c>
      <c r="AX88" s="201">
        <v>0.11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43.63</v>
      </c>
      <c r="K89" s="201">
        <v>17.77</v>
      </c>
      <c r="L89" s="201">
        <v>0.48</v>
      </c>
      <c r="M89" s="201">
        <v>0.5</v>
      </c>
      <c r="N89" s="201">
        <v>0.61</v>
      </c>
      <c r="O89" s="201">
        <v>0.75</v>
      </c>
      <c r="P89" s="201">
        <v>-0.19</v>
      </c>
      <c r="Q89" s="201">
        <v>0.35</v>
      </c>
      <c r="R89" s="201">
        <v>0.34</v>
      </c>
      <c r="S89" s="201">
        <v>0.42</v>
      </c>
      <c r="T89" s="201">
        <v>0</v>
      </c>
      <c r="U89" s="201">
        <v>2.15</v>
      </c>
      <c r="V89" s="201">
        <v>0.18</v>
      </c>
      <c r="W89" s="201">
        <v>0.68</v>
      </c>
      <c r="X89" s="201">
        <v>2.16</v>
      </c>
      <c r="Y89" s="201">
        <v>0</v>
      </c>
      <c r="Z89" s="201">
        <v>4.26</v>
      </c>
      <c r="AA89" s="201">
        <v>1.37</v>
      </c>
      <c r="AB89" s="201">
        <v>0</v>
      </c>
      <c r="AC89" s="201">
        <v>20.21</v>
      </c>
      <c r="AD89" s="201">
        <v>0</v>
      </c>
      <c r="AE89" s="201">
        <v>0</v>
      </c>
      <c r="AF89" s="201">
        <v>0</v>
      </c>
      <c r="AG89" s="201">
        <v>-0.34</v>
      </c>
      <c r="AH89" s="201">
        <v>0</v>
      </c>
      <c r="AI89" s="201">
        <v>0</v>
      </c>
      <c r="AJ89" s="201">
        <v>0</v>
      </c>
      <c r="AK89" s="201">
        <v>-6.95</v>
      </c>
      <c r="AL89" s="201">
        <v>0</v>
      </c>
      <c r="AM89" s="201">
        <v>0</v>
      </c>
      <c r="AN89" s="201">
        <v>0</v>
      </c>
      <c r="AO89" s="201">
        <v>79.38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0.28000000000000003</v>
      </c>
      <c r="AV89" s="201">
        <v>0.19</v>
      </c>
      <c r="AW89" s="201">
        <v>0.32</v>
      </c>
      <c r="AX89" s="201">
        <v>0.11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43.63</v>
      </c>
      <c r="K90" s="201">
        <v>17.77</v>
      </c>
      <c r="L90" s="201">
        <v>0.48</v>
      </c>
      <c r="M90" s="201">
        <v>0.5</v>
      </c>
      <c r="N90" s="201">
        <v>0.61</v>
      </c>
      <c r="O90" s="201">
        <v>0.75</v>
      </c>
      <c r="P90" s="201">
        <v>-0.19</v>
      </c>
      <c r="Q90" s="201">
        <v>0.35</v>
      </c>
      <c r="R90" s="201">
        <v>0.34</v>
      </c>
      <c r="S90" s="201">
        <v>0.42</v>
      </c>
      <c r="T90" s="201">
        <v>0</v>
      </c>
      <c r="U90" s="201">
        <v>2.15</v>
      </c>
      <c r="V90" s="201">
        <v>0.18</v>
      </c>
      <c r="W90" s="201">
        <v>0.68</v>
      </c>
      <c r="X90" s="201">
        <v>2.16</v>
      </c>
      <c r="Y90" s="201">
        <v>0</v>
      </c>
      <c r="Z90" s="201">
        <v>4.26</v>
      </c>
      <c r="AA90" s="201">
        <v>1.37</v>
      </c>
      <c r="AB90" s="201">
        <v>0</v>
      </c>
      <c r="AC90" s="201">
        <v>20.21</v>
      </c>
      <c r="AD90" s="201">
        <v>0</v>
      </c>
      <c r="AE90" s="201">
        <v>0</v>
      </c>
      <c r="AF90" s="201">
        <v>0</v>
      </c>
      <c r="AG90" s="201">
        <v>-0.34</v>
      </c>
      <c r="AH90" s="201">
        <v>0</v>
      </c>
      <c r="AI90" s="201">
        <v>0</v>
      </c>
      <c r="AJ90" s="201">
        <v>0</v>
      </c>
      <c r="AK90" s="201">
        <v>-6.95</v>
      </c>
      <c r="AL90" s="201">
        <v>0</v>
      </c>
      <c r="AM90" s="201">
        <v>0</v>
      </c>
      <c r="AN90" s="201">
        <v>0</v>
      </c>
      <c r="AO90" s="201">
        <v>46.38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0.28000000000000003</v>
      </c>
      <c r="AV90" s="201">
        <v>0.19</v>
      </c>
      <c r="AW90" s="201">
        <v>0.32</v>
      </c>
      <c r="AX90" s="201">
        <v>0.12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21.53</v>
      </c>
      <c r="E91" s="201">
        <v>0</v>
      </c>
      <c r="F91" s="201">
        <v>0</v>
      </c>
      <c r="G91" s="201">
        <v>34.619999999999997</v>
      </c>
      <c r="H91" s="201">
        <v>0</v>
      </c>
      <c r="I91" s="201">
        <v>0</v>
      </c>
      <c r="J91" s="201">
        <v>43.63</v>
      </c>
      <c r="K91" s="201">
        <v>17.77</v>
      </c>
      <c r="L91" s="201">
        <v>0.49</v>
      </c>
      <c r="M91" s="201">
        <v>0.5</v>
      </c>
      <c r="N91" s="201">
        <v>0.61</v>
      </c>
      <c r="O91" s="201">
        <v>0.75</v>
      </c>
      <c r="P91" s="201">
        <v>-0.19</v>
      </c>
      <c r="Q91" s="201">
        <v>0.35</v>
      </c>
      <c r="R91" s="201">
        <v>0.34</v>
      </c>
      <c r="S91" s="201">
        <v>0.42</v>
      </c>
      <c r="T91" s="201">
        <v>0</v>
      </c>
      <c r="U91" s="201">
        <v>2.15</v>
      </c>
      <c r="V91" s="201">
        <v>0.18</v>
      </c>
      <c r="W91" s="201">
        <v>0.68</v>
      </c>
      <c r="X91" s="201">
        <v>2.16</v>
      </c>
      <c r="Y91" s="201">
        <v>0</v>
      </c>
      <c r="Z91" s="201">
        <v>4.26</v>
      </c>
      <c r="AA91" s="201">
        <v>1.37</v>
      </c>
      <c r="AB91" s="201">
        <v>0</v>
      </c>
      <c r="AC91" s="201">
        <v>20.21</v>
      </c>
      <c r="AD91" s="201">
        <v>0</v>
      </c>
      <c r="AE91" s="201">
        <v>0</v>
      </c>
      <c r="AF91" s="201">
        <v>0</v>
      </c>
      <c r="AG91" s="201">
        <v>-0.34</v>
      </c>
      <c r="AH91" s="201">
        <v>0</v>
      </c>
      <c r="AI91" s="201">
        <v>0</v>
      </c>
      <c r="AJ91" s="201">
        <v>0</v>
      </c>
      <c r="AK91" s="201">
        <v>-6.95</v>
      </c>
      <c r="AL91" s="201">
        <v>0</v>
      </c>
      <c r="AM91" s="201">
        <v>0</v>
      </c>
      <c r="AN91" s="201">
        <v>0</v>
      </c>
      <c r="AO91" s="201">
        <v>-10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0.28000000000000003</v>
      </c>
      <c r="AV91" s="201">
        <v>0.19</v>
      </c>
      <c r="AW91" s="201">
        <v>0.32</v>
      </c>
      <c r="AX91" s="201">
        <v>0.12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21.53</v>
      </c>
      <c r="E92" s="201">
        <v>0</v>
      </c>
      <c r="F92" s="201">
        <v>0</v>
      </c>
      <c r="G92" s="201">
        <v>34.619999999999997</v>
      </c>
      <c r="H92" s="201">
        <v>0</v>
      </c>
      <c r="I92" s="201">
        <v>0</v>
      </c>
      <c r="J92" s="201">
        <v>44.24</v>
      </c>
      <c r="K92" s="201">
        <v>17.77</v>
      </c>
      <c r="L92" s="201">
        <v>0.49</v>
      </c>
      <c r="M92" s="201">
        <v>0.5</v>
      </c>
      <c r="N92" s="201">
        <v>0.61</v>
      </c>
      <c r="O92" s="201">
        <v>0.75</v>
      </c>
      <c r="P92" s="201">
        <v>-0.19</v>
      </c>
      <c r="Q92" s="201">
        <v>0.35</v>
      </c>
      <c r="R92" s="201">
        <v>0.34</v>
      </c>
      <c r="S92" s="201">
        <v>0.42</v>
      </c>
      <c r="T92" s="201">
        <v>0</v>
      </c>
      <c r="U92" s="201">
        <v>2.15</v>
      </c>
      <c r="V92" s="201">
        <v>0.18</v>
      </c>
      <c r="W92" s="201">
        <v>0.68</v>
      </c>
      <c r="X92" s="201">
        <v>2.16</v>
      </c>
      <c r="Y92" s="201">
        <v>0</v>
      </c>
      <c r="Z92" s="201">
        <v>4.26</v>
      </c>
      <c r="AA92" s="201">
        <v>1.37</v>
      </c>
      <c r="AB92" s="201">
        <v>0</v>
      </c>
      <c r="AC92" s="201">
        <v>20.21</v>
      </c>
      <c r="AD92" s="201">
        <v>0</v>
      </c>
      <c r="AE92" s="201">
        <v>0</v>
      </c>
      <c r="AF92" s="201">
        <v>0</v>
      </c>
      <c r="AG92" s="201">
        <v>-0.34</v>
      </c>
      <c r="AH92" s="201">
        <v>0</v>
      </c>
      <c r="AI92" s="201">
        <v>0</v>
      </c>
      <c r="AJ92" s="201">
        <v>0</v>
      </c>
      <c r="AK92" s="201">
        <v>-6.95</v>
      </c>
      <c r="AL92" s="201">
        <v>0</v>
      </c>
      <c r="AM92" s="201">
        <v>0</v>
      </c>
      <c r="AN92" s="201">
        <v>0</v>
      </c>
      <c r="AO92" s="201">
        <v>-45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0.28000000000000003</v>
      </c>
      <c r="AV92" s="201">
        <v>0.19</v>
      </c>
      <c r="AW92" s="201">
        <v>0.32</v>
      </c>
      <c r="AX92" s="201">
        <v>0.12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21.53</v>
      </c>
      <c r="E93" s="201">
        <v>0</v>
      </c>
      <c r="F93" s="201">
        <v>0</v>
      </c>
      <c r="G93" s="201">
        <v>34.619999999999997</v>
      </c>
      <c r="H93" s="201">
        <v>0</v>
      </c>
      <c r="I93" s="201">
        <v>0</v>
      </c>
      <c r="J93" s="201">
        <v>44.24</v>
      </c>
      <c r="K93" s="201">
        <v>17.77</v>
      </c>
      <c r="L93" s="201">
        <v>0.5</v>
      </c>
      <c r="M93" s="201">
        <v>0.5</v>
      </c>
      <c r="N93" s="201">
        <v>0.61</v>
      </c>
      <c r="O93" s="201">
        <v>0.75</v>
      </c>
      <c r="P93" s="201">
        <v>-0.19</v>
      </c>
      <c r="Q93" s="201">
        <v>0.35</v>
      </c>
      <c r="R93" s="201">
        <v>0.34</v>
      </c>
      <c r="S93" s="201">
        <v>0.42</v>
      </c>
      <c r="T93" s="201">
        <v>0</v>
      </c>
      <c r="U93" s="201">
        <v>2.15</v>
      </c>
      <c r="V93" s="201">
        <v>0.18</v>
      </c>
      <c r="W93" s="201">
        <v>0.68</v>
      </c>
      <c r="X93" s="201">
        <v>2.16</v>
      </c>
      <c r="Y93" s="201">
        <v>0</v>
      </c>
      <c r="Z93" s="201">
        <v>4.26</v>
      </c>
      <c r="AA93" s="201">
        <v>1.37</v>
      </c>
      <c r="AB93" s="201">
        <v>0</v>
      </c>
      <c r="AC93" s="201">
        <v>19.84</v>
      </c>
      <c r="AD93" s="201">
        <v>0</v>
      </c>
      <c r="AE93" s="201">
        <v>0</v>
      </c>
      <c r="AF93" s="201">
        <v>0</v>
      </c>
      <c r="AG93" s="201">
        <v>-0.34</v>
      </c>
      <c r="AH93" s="201">
        <v>0</v>
      </c>
      <c r="AI93" s="201">
        <v>0</v>
      </c>
      <c r="AJ93" s="201">
        <v>0</v>
      </c>
      <c r="AK93" s="201">
        <v>-6.95</v>
      </c>
      <c r="AL93" s="201">
        <v>0</v>
      </c>
      <c r="AM93" s="201">
        <v>0</v>
      </c>
      <c r="AN93" s="201">
        <v>0</v>
      </c>
      <c r="AO93" s="201">
        <v>-50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0.28000000000000003</v>
      </c>
      <c r="AV93" s="201">
        <v>0.19</v>
      </c>
      <c r="AW93" s="201">
        <v>0.32</v>
      </c>
      <c r="AX93" s="201">
        <v>0.12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21.53</v>
      </c>
      <c r="E94" s="201">
        <v>0</v>
      </c>
      <c r="F94" s="201">
        <v>0</v>
      </c>
      <c r="G94" s="201">
        <v>34.619999999999997</v>
      </c>
      <c r="H94" s="201">
        <v>0</v>
      </c>
      <c r="I94" s="201">
        <v>0</v>
      </c>
      <c r="J94" s="201">
        <v>44.24</v>
      </c>
      <c r="K94" s="201">
        <v>17.77</v>
      </c>
      <c r="L94" s="201">
        <v>0.5</v>
      </c>
      <c r="M94" s="201">
        <v>0.5</v>
      </c>
      <c r="N94" s="201">
        <v>0.61</v>
      </c>
      <c r="O94" s="201">
        <v>0.75</v>
      </c>
      <c r="P94" s="201">
        <v>-0.19</v>
      </c>
      <c r="Q94" s="201">
        <v>0.35</v>
      </c>
      <c r="R94" s="201">
        <v>0.34</v>
      </c>
      <c r="S94" s="201">
        <v>0.42</v>
      </c>
      <c r="T94" s="201">
        <v>0</v>
      </c>
      <c r="U94" s="201">
        <v>2.15</v>
      </c>
      <c r="V94" s="201">
        <v>0.18</v>
      </c>
      <c r="W94" s="201">
        <v>0.68</v>
      </c>
      <c r="X94" s="201">
        <v>2.16</v>
      </c>
      <c r="Y94" s="201">
        <v>0</v>
      </c>
      <c r="Z94" s="201">
        <v>4.26</v>
      </c>
      <c r="AA94" s="201">
        <v>1.37</v>
      </c>
      <c r="AB94" s="201">
        <v>0</v>
      </c>
      <c r="AC94" s="201">
        <v>19.84</v>
      </c>
      <c r="AD94" s="201">
        <v>0</v>
      </c>
      <c r="AE94" s="201">
        <v>0</v>
      </c>
      <c r="AF94" s="201">
        <v>0</v>
      </c>
      <c r="AG94" s="201">
        <v>-0.34</v>
      </c>
      <c r="AH94" s="201">
        <v>0</v>
      </c>
      <c r="AI94" s="201">
        <v>0</v>
      </c>
      <c r="AJ94" s="201">
        <v>0</v>
      </c>
      <c r="AK94" s="201">
        <v>-6.95</v>
      </c>
      <c r="AL94" s="201">
        <v>0</v>
      </c>
      <c r="AM94" s="201">
        <v>0</v>
      </c>
      <c r="AN94" s="201">
        <v>0</v>
      </c>
      <c r="AO94" s="201">
        <v>-85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0.28000000000000003</v>
      </c>
      <c r="AV94" s="201">
        <v>0.19</v>
      </c>
      <c r="AW94" s="201">
        <v>0.32</v>
      </c>
      <c r="AX94" s="201">
        <v>0.11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21.53</v>
      </c>
      <c r="E95" s="201">
        <v>0</v>
      </c>
      <c r="F95" s="201">
        <v>0</v>
      </c>
      <c r="G95" s="201">
        <v>34.619999999999997</v>
      </c>
      <c r="H95" s="201">
        <v>0</v>
      </c>
      <c r="I95" s="201">
        <v>0</v>
      </c>
      <c r="J95" s="201">
        <v>44.24</v>
      </c>
      <c r="K95" s="201">
        <v>17.77</v>
      </c>
      <c r="L95" s="201">
        <v>0.51</v>
      </c>
      <c r="M95" s="201">
        <v>0.5</v>
      </c>
      <c r="N95" s="201">
        <v>0.61</v>
      </c>
      <c r="O95" s="201">
        <v>0.75</v>
      </c>
      <c r="P95" s="201">
        <v>-0.19</v>
      </c>
      <c r="Q95" s="201">
        <v>0.35</v>
      </c>
      <c r="R95" s="201">
        <v>0.34</v>
      </c>
      <c r="S95" s="201">
        <v>0.42</v>
      </c>
      <c r="T95" s="201">
        <v>0</v>
      </c>
      <c r="U95" s="201">
        <v>2.15</v>
      </c>
      <c r="V95" s="201">
        <v>0.18</v>
      </c>
      <c r="W95" s="201">
        <v>0.68</v>
      </c>
      <c r="X95" s="201">
        <v>2.16</v>
      </c>
      <c r="Y95" s="201">
        <v>0</v>
      </c>
      <c r="Z95" s="201">
        <v>4.26</v>
      </c>
      <c r="AA95" s="201">
        <v>1.37</v>
      </c>
      <c r="AB95" s="201">
        <v>0</v>
      </c>
      <c r="AC95" s="201">
        <v>19.84</v>
      </c>
      <c r="AD95" s="201">
        <v>0</v>
      </c>
      <c r="AE95" s="201">
        <v>0</v>
      </c>
      <c r="AF95" s="201">
        <v>0</v>
      </c>
      <c r="AG95" s="201">
        <v>-0.34</v>
      </c>
      <c r="AH95" s="201">
        <v>0</v>
      </c>
      <c r="AI95" s="201">
        <v>0</v>
      </c>
      <c r="AJ95" s="201">
        <v>0</v>
      </c>
      <c r="AK95" s="201">
        <v>-6.95</v>
      </c>
      <c r="AL95" s="201">
        <v>0</v>
      </c>
      <c r="AM95" s="201">
        <v>0</v>
      </c>
      <c r="AN95" s="201">
        <v>0</v>
      </c>
      <c r="AO95" s="201">
        <v>-120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0.28000000000000003</v>
      </c>
      <c r="AV95" s="201">
        <v>0.19</v>
      </c>
      <c r="AW95" s="201">
        <v>0.32</v>
      </c>
      <c r="AX95" s="201">
        <v>0.11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21.53</v>
      </c>
      <c r="E96" s="201">
        <v>0</v>
      </c>
      <c r="F96" s="201">
        <v>0</v>
      </c>
      <c r="G96" s="201">
        <v>34.619999999999997</v>
      </c>
      <c r="H96" s="201">
        <v>0</v>
      </c>
      <c r="I96" s="201">
        <v>0</v>
      </c>
      <c r="J96" s="201">
        <v>44.24</v>
      </c>
      <c r="K96" s="201">
        <v>17.77</v>
      </c>
      <c r="L96" s="201">
        <v>0.51</v>
      </c>
      <c r="M96" s="201">
        <v>0.5</v>
      </c>
      <c r="N96" s="201">
        <v>0.61</v>
      </c>
      <c r="O96" s="201">
        <v>0.75</v>
      </c>
      <c r="P96" s="201">
        <v>-0.19</v>
      </c>
      <c r="Q96" s="201">
        <v>0.35</v>
      </c>
      <c r="R96" s="201">
        <v>0.34</v>
      </c>
      <c r="S96" s="201">
        <v>0.42</v>
      </c>
      <c r="T96" s="201">
        <v>0</v>
      </c>
      <c r="U96" s="201">
        <v>2.15</v>
      </c>
      <c r="V96" s="201">
        <v>0.18</v>
      </c>
      <c r="W96" s="201">
        <v>0.68</v>
      </c>
      <c r="X96" s="201">
        <v>2.16</v>
      </c>
      <c r="Y96" s="201">
        <v>0</v>
      </c>
      <c r="Z96" s="201">
        <v>4.26</v>
      </c>
      <c r="AA96" s="201">
        <v>1.37</v>
      </c>
      <c r="AB96" s="201">
        <v>0</v>
      </c>
      <c r="AC96" s="201">
        <v>19.84</v>
      </c>
      <c r="AD96" s="201">
        <v>0</v>
      </c>
      <c r="AE96" s="201">
        <v>0</v>
      </c>
      <c r="AF96" s="201">
        <v>0</v>
      </c>
      <c r="AG96" s="201">
        <v>-0.34</v>
      </c>
      <c r="AH96" s="201">
        <v>0</v>
      </c>
      <c r="AI96" s="201">
        <v>0</v>
      </c>
      <c r="AJ96" s="201">
        <v>0</v>
      </c>
      <c r="AK96" s="201">
        <v>-6.95</v>
      </c>
      <c r="AL96" s="201">
        <v>0</v>
      </c>
      <c r="AM96" s="201">
        <v>0</v>
      </c>
      <c r="AN96" s="201">
        <v>0</v>
      </c>
      <c r="AO96" s="201">
        <v>-120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0.28000000000000003</v>
      </c>
      <c r="AV96" s="201">
        <v>0.19</v>
      </c>
      <c r="AW96" s="201">
        <v>0.32</v>
      </c>
      <c r="AX96" s="201">
        <v>0.11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21.53</v>
      </c>
      <c r="E97" s="201">
        <v>0</v>
      </c>
      <c r="F97" s="201">
        <v>0</v>
      </c>
      <c r="G97" s="201">
        <v>34.619999999999997</v>
      </c>
      <c r="H97" s="201">
        <v>0</v>
      </c>
      <c r="I97" s="201">
        <v>0</v>
      </c>
      <c r="J97" s="201">
        <v>44.24</v>
      </c>
      <c r="K97" s="201">
        <v>17.77</v>
      </c>
      <c r="L97" s="201">
        <v>0.52</v>
      </c>
      <c r="M97" s="201">
        <v>0.5</v>
      </c>
      <c r="N97" s="201">
        <v>0.61</v>
      </c>
      <c r="O97" s="201">
        <v>0.75</v>
      </c>
      <c r="P97" s="201">
        <v>-0.19</v>
      </c>
      <c r="Q97" s="201">
        <v>0.35</v>
      </c>
      <c r="R97" s="201">
        <v>0.34</v>
      </c>
      <c r="S97" s="201">
        <v>0.42</v>
      </c>
      <c r="T97" s="201">
        <v>0</v>
      </c>
      <c r="U97" s="201">
        <v>2.15</v>
      </c>
      <c r="V97" s="201">
        <v>0.18</v>
      </c>
      <c r="W97" s="201">
        <v>0.68</v>
      </c>
      <c r="X97" s="201">
        <v>2.16</v>
      </c>
      <c r="Y97" s="201">
        <v>0</v>
      </c>
      <c r="Z97" s="201">
        <v>4.26</v>
      </c>
      <c r="AA97" s="201">
        <v>1.37</v>
      </c>
      <c r="AB97" s="201">
        <v>0</v>
      </c>
      <c r="AC97" s="201">
        <v>19.84</v>
      </c>
      <c r="AD97" s="201">
        <v>0</v>
      </c>
      <c r="AE97" s="201">
        <v>0</v>
      </c>
      <c r="AF97" s="201">
        <v>0</v>
      </c>
      <c r="AG97" s="201">
        <v>-0.34</v>
      </c>
      <c r="AH97" s="201">
        <v>0</v>
      </c>
      <c r="AI97" s="201">
        <v>0</v>
      </c>
      <c r="AJ97" s="201">
        <v>0</v>
      </c>
      <c r="AK97" s="201">
        <v>-6.95</v>
      </c>
      <c r="AL97" s="201">
        <v>0</v>
      </c>
      <c r="AM97" s="201">
        <v>0</v>
      </c>
      <c r="AN97" s="201">
        <v>0</v>
      </c>
      <c r="AO97" s="201">
        <v>-120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0.28000000000000003</v>
      </c>
      <c r="AV97" s="201">
        <v>0.19</v>
      </c>
      <c r="AW97" s="201">
        <v>0.32</v>
      </c>
      <c r="AX97" s="201">
        <v>0.11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21.53</v>
      </c>
      <c r="E98" s="201">
        <v>0</v>
      </c>
      <c r="F98" s="201">
        <v>0</v>
      </c>
      <c r="G98" s="201">
        <v>34.619999999999997</v>
      </c>
      <c r="H98" s="201">
        <v>0</v>
      </c>
      <c r="I98" s="201">
        <v>0</v>
      </c>
      <c r="J98" s="201">
        <v>44.24</v>
      </c>
      <c r="K98" s="201">
        <v>17.77</v>
      </c>
      <c r="L98" s="201">
        <v>0.52</v>
      </c>
      <c r="M98" s="201">
        <v>0.5</v>
      </c>
      <c r="N98" s="201">
        <v>0.61</v>
      </c>
      <c r="O98" s="201">
        <v>0.75</v>
      </c>
      <c r="P98" s="201">
        <v>-0.19</v>
      </c>
      <c r="Q98" s="201">
        <v>0.35</v>
      </c>
      <c r="R98" s="201">
        <v>0.34</v>
      </c>
      <c r="S98" s="201">
        <v>0.42</v>
      </c>
      <c r="T98" s="201">
        <v>0</v>
      </c>
      <c r="U98" s="201">
        <v>2.15</v>
      </c>
      <c r="V98" s="201">
        <v>0.18</v>
      </c>
      <c r="W98" s="201">
        <v>0.68</v>
      </c>
      <c r="X98" s="201">
        <v>2.16</v>
      </c>
      <c r="Y98" s="201">
        <v>0</v>
      </c>
      <c r="Z98" s="201">
        <v>4.26</v>
      </c>
      <c r="AA98" s="201">
        <v>1.37</v>
      </c>
      <c r="AB98" s="201">
        <v>0</v>
      </c>
      <c r="AC98" s="201">
        <v>19.84</v>
      </c>
      <c r="AD98" s="201">
        <v>0</v>
      </c>
      <c r="AE98" s="201">
        <v>0</v>
      </c>
      <c r="AF98" s="201">
        <v>0</v>
      </c>
      <c r="AG98" s="201">
        <v>-0.34</v>
      </c>
      <c r="AH98" s="201">
        <v>0</v>
      </c>
      <c r="AI98" s="201">
        <v>0</v>
      </c>
      <c r="AJ98" s="201">
        <v>0</v>
      </c>
      <c r="AK98" s="201">
        <v>-6.95</v>
      </c>
      <c r="AL98" s="201">
        <v>0</v>
      </c>
      <c r="AM98" s="201">
        <v>0</v>
      </c>
      <c r="AN98" s="201">
        <v>0</v>
      </c>
      <c r="AO98" s="201">
        <v>-95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0.28000000000000003</v>
      </c>
      <c r="AV98" s="201">
        <v>0.19</v>
      </c>
      <c r="AW98" s="201">
        <v>0.32</v>
      </c>
      <c r="AX98" s="201">
        <v>0.11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0.49802999999999997</v>
      </c>
      <c r="E99">
        <f t="shared" si="0"/>
        <v>0</v>
      </c>
      <c r="F99">
        <f t="shared" si="0"/>
        <v>0</v>
      </c>
      <c r="G99">
        <f t="shared" si="0"/>
        <v>0.83266249999999931</v>
      </c>
      <c r="H99">
        <f t="shared" si="0"/>
        <v>0</v>
      </c>
      <c r="I99">
        <f t="shared" si="0"/>
        <v>0</v>
      </c>
      <c r="J99">
        <f t="shared" si="0"/>
        <v>1.0565300000000002</v>
      </c>
      <c r="K99">
        <f t="shared" si="0"/>
        <v>1.3321725000000018</v>
      </c>
      <c r="L99">
        <f t="shared" si="0"/>
        <v>4.0369999999999948E-2</v>
      </c>
      <c r="M99">
        <f t="shared" si="0"/>
        <v>3.9517499999999997E-2</v>
      </c>
      <c r="N99">
        <f t="shared" si="0"/>
        <v>3.4365000000000062E-2</v>
      </c>
      <c r="O99">
        <f t="shared" si="0"/>
        <v>4.7214999999999958E-2</v>
      </c>
      <c r="P99">
        <f t="shared" si="0"/>
        <v>1.5337500000000026E-2</v>
      </c>
      <c r="Q99">
        <f t="shared" si="0"/>
        <v>1.4202500000000024E-2</v>
      </c>
      <c r="R99">
        <f t="shared" si="0"/>
        <v>1.6412500000000042E-2</v>
      </c>
      <c r="S99">
        <f t="shared" si="0"/>
        <v>1.7735000000000022E-2</v>
      </c>
      <c r="T99">
        <f t="shared" si="0"/>
        <v>1.09E-3</v>
      </c>
      <c r="U99">
        <f t="shared" si="0"/>
        <v>5.1532500000000085E-2</v>
      </c>
      <c r="V99">
        <f t="shared" si="0"/>
        <v>3.8599999999999962E-3</v>
      </c>
      <c r="W99">
        <f t="shared" si="0"/>
        <v>1.6152499999999997E-2</v>
      </c>
      <c r="X99">
        <f t="shared" si="0"/>
        <v>5.4534999999999952E-2</v>
      </c>
      <c r="Y99">
        <f t="shared" si="0"/>
        <v>0</v>
      </c>
      <c r="Z99">
        <f t="shared" si="0"/>
        <v>0.10189249999999987</v>
      </c>
      <c r="AA99">
        <f t="shared" si="0"/>
        <v>6.3357500000000067E-2</v>
      </c>
      <c r="AB99">
        <f t="shared" si="0"/>
        <v>0</v>
      </c>
      <c r="AC99">
        <f t="shared" si="0"/>
        <v>0.49386499999999989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-6.3524999999999979E-3</v>
      </c>
      <c r="AH99">
        <f t="shared" si="0"/>
        <v>2.26325E-2</v>
      </c>
      <c r="AI99">
        <f t="shared" si="0"/>
        <v>0</v>
      </c>
      <c r="AJ99">
        <f t="shared" si="0"/>
        <v>0</v>
      </c>
      <c r="AK99">
        <f t="shared" si="0"/>
        <v>0.37424000000000013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4.2879775000000064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6.7200000000000081E-3</v>
      </c>
      <c r="AV99">
        <f t="shared" si="1"/>
        <v>4.5600000000000007E-3</v>
      </c>
      <c r="AW99">
        <f t="shared" si="1"/>
        <v>6.1500000000000053E-3</v>
      </c>
      <c r="AX99">
        <f t="shared" si="1"/>
        <v>2.6699999999999988E-3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45432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10</v>
      </c>
      <c r="C21" s="94">
        <f>'IDT-1 Calculation'!DG21</f>
        <v>-10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25</v>
      </c>
      <c r="C22" s="94">
        <f>'IDT-1 Calculation'!DG22</f>
        <v>-25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45</v>
      </c>
      <c r="C23" s="94">
        <f>'IDT-1 Calculation'!DG23</f>
        <v>-45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-56.805</v>
      </c>
      <c r="D24" s="94">
        <f>'IDT-1 Calculation'!DH24</f>
        <v>0</v>
      </c>
      <c r="E24" s="94">
        <f>'IDT-1 Calculation'!DI24</f>
        <v>0</v>
      </c>
      <c r="F24" s="94">
        <f>'IDT-1 Calculation'!DJ24</f>
        <v>56.805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-29.86</v>
      </c>
      <c r="D25" s="94">
        <f>'IDT-1 Calculation'!DH25</f>
        <v>0</v>
      </c>
      <c r="E25" s="94">
        <f>'IDT-1 Calculation'!DI25</f>
        <v>0</v>
      </c>
      <c r="F25" s="94">
        <f>'IDT-1 Calculation'!DJ25</f>
        <v>29.86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-2.9079999999999999</v>
      </c>
      <c r="D26" s="94">
        <f>'IDT-1 Calculation'!DH26</f>
        <v>0</v>
      </c>
      <c r="E26" s="94">
        <f>'IDT-1 Calculation'!DI26</f>
        <v>0</v>
      </c>
      <c r="F26" s="94">
        <f>'IDT-1 Calculation'!DJ26</f>
        <v>2.9079999999999999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-16.98</v>
      </c>
      <c r="D39" s="94">
        <f>'IDT-1 Calculation'!DH39</f>
        <v>0</v>
      </c>
      <c r="E39" s="94">
        <f>'IDT-1 Calculation'!DI39</f>
        <v>0</v>
      </c>
      <c r="F39" s="94">
        <f>'IDT-1 Calculation'!DJ39</f>
        <v>16.98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-92.695999999999998</v>
      </c>
      <c r="D40" s="94">
        <f>'IDT-1 Calculation'!DH40</f>
        <v>0</v>
      </c>
      <c r="E40" s="94">
        <f>'IDT-1 Calculation'!DI40</f>
        <v>0</v>
      </c>
      <c r="F40" s="94">
        <f>'IDT-1 Calculation'!DJ40</f>
        <v>92.695999999999998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-161.626</v>
      </c>
      <c r="D41" s="94">
        <f>'IDT-1 Calculation'!DH41</f>
        <v>0</v>
      </c>
      <c r="E41" s="94">
        <f>'IDT-1 Calculation'!DI41</f>
        <v>0</v>
      </c>
      <c r="F41" s="94">
        <f>'IDT-1 Calculation'!DJ41</f>
        <v>161.626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-192</v>
      </c>
      <c r="D42" s="94">
        <f>'IDT-1 Calculation'!DH42</f>
        <v>0</v>
      </c>
      <c r="E42" s="94">
        <f>'IDT-1 Calculation'!DI42</f>
        <v>0</v>
      </c>
      <c r="F42" s="94">
        <f>'IDT-1 Calculation'!DJ42</f>
        <v>192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-182</v>
      </c>
      <c r="D43" s="94">
        <f>'IDT-1 Calculation'!DH43</f>
        <v>0</v>
      </c>
      <c r="E43" s="94">
        <f>'IDT-1 Calculation'!DI43</f>
        <v>0</v>
      </c>
      <c r="F43" s="94">
        <f>'IDT-1 Calculation'!DJ43</f>
        <v>182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-162</v>
      </c>
      <c r="D44" s="94">
        <f>'IDT-1 Calculation'!DH44</f>
        <v>0</v>
      </c>
      <c r="E44" s="94">
        <f>'IDT-1 Calculation'!DI44</f>
        <v>0</v>
      </c>
      <c r="F44" s="94">
        <f>'IDT-1 Calculation'!DJ44</f>
        <v>162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-157</v>
      </c>
      <c r="D45" s="94">
        <f>'IDT-1 Calculation'!DH45</f>
        <v>0</v>
      </c>
      <c r="E45" s="94">
        <f>'IDT-1 Calculation'!DI45</f>
        <v>0</v>
      </c>
      <c r="F45" s="94">
        <f>'IDT-1 Calculation'!DJ45</f>
        <v>157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-25.122</v>
      </c>
      <c r="D53" s="94">
        <f>'IDT-1 Calculation'!DH53</f>
        <v>0</v>
      </c>
      <c r="E53" s="94">
        <f>'IDT-1 Calculation'!DI53</f>
        <v>0</v>
      </c>
      <c r="F53" s="94">
        <f>'IDT-1 Calculation'!DJ53</f>
        <v>25.122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-9.9640000000000004</v>
      </c>
      <c r="D54" s="94">
        <f>'IDT-1 Calculation'!DH54</f>
        <v>0</v>
      </c>
      <c r="E54" s="94">
        <f>'IDT-1 Calculation'!DI54</f>
        <v>0</v>
      </c>
      <c r="F54" s="94">
        <f>'IDT-1 Calculation'!DJ54</f>
        <v>9.9640000000000004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45</v>
      </c>
      <c r="C79" s="94">
        <f>'IDT-1 Calculation'!DG79</f>
        <v>-45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45</v>
      </c>
      <c r="C80" s="94">
        <f>'IDT-1 Calculation'!DG80</f>
        <v>-45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35</v>
      </c>
      <c r="C81" s="94">
        <f>'IDT-1 Calculation'!DG81</f>
        <v>-35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40</v>
      </c>
      <c r="C82" s="94">
        <f>'IDT-1 Calculation'!DG82</f>
        <v>-40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45</v>
      </c>
      <c r="C83" s="94">
        <f>'IDT-1 Calculation'!DG83</f>
        <v>-45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30</v>
      </c>
      <c r="C84" s="94">
        <f>'IDT-1 Calculation'!DG84</f>
        <v>-30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10</v>
      </c>
      <c r="C85" s="94">
        <f>'IDT-1 Calculation'!DG85</f>
        <v>-10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8.2500000000000004E-2</v>
      </c>
      <c r="C99" s="110">
        <f>SUM(C3:C98)/4000</f>
        <v>-0.35474024999999998</v>
      </c>
      <c r="D99" s="110">
        <f>SUM(D3:D98)/4000</f>
        <v>0</v>
      </c>
      <c r="E99" s="110">
        <f>SUM(E3:E98)/4000</f>
        <v>0</v>
      </c>
      <c r="F99" s="110">
        <f>SUM(F3:F98)/4000</f>
        <v>0.27224025000000002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</v>
      </c>
      <c r="E3" s="201">
        <v>0</v>
      </c>
      <c r="F3" s="201">
        <v>0</v>
      </c>
      <c r="G3" s="201">
        <v>16.55</v>
      </c>
      <c r="H3" s="201">
        <v>0</v>
      </c>
      <c r="I3" s="201">
        <v>0</v>
      </c>
      <c r="J3" s="201">
        <v>20.88</v>
      </c>
      <c r="K3" s="201">
        <v>5.7</v>
      </c>
      <c r="L3" s="201">
        <v>1.51</v>
      </c>
      <c r="M3" s="201">
        <v>0</v>
      </c>
      <c r="N3" s="201">
        <v>1.05</v>
      </c>
      <c r="O3" s="201">
        <v>1.76</v>
      </c>
      <c r="P3" s="201">
        <v>2.41</v>
      </c>
      <c r="Q3" s="201">
        <v>0.19</v>
      </c>
      <c r="R3" s="201">
        <v>0.37</v>
      </c>
      <c r="S3" s="201">
        <v>0.24</v>
      </c>
      <c r="T3" s="201">
        <v>0</v>
      </c>
      <c r="U3" s="201">
        <v>10.25</v>
      </c>
      <c r="V3" s="201">
        <v>0.11</v>
      </c>
      <c r="W3" s="201">
        <v>0.39</v>
      </c>
      <c r="X3" s="201">
        <v>1.31</v>
      </c>
      <c r="Y3" s="201">
        <v>0</v>
      </c>
      <c r="Z3" s="201">
        <v>2.46</v>
      </c>
      <c r="AA3" s="201">
        <v>0.79</v>
      </c>
      <c r="AB3" s="201">
        <v>0</v>
      </c>
      <c r="AC3" s="201">
        <v>10.19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127.02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</v>
      </c>
      <c r="E4" s="201">
        <v>0</v>
      </c>
      <c r="F4" s="201">
        <v>0</v>
      </c>
      <c r="G4" s="201">
        <v>16.55</v>
      </c>
      <c r="H4" s="201">
        <v>0</v>
      </c>
      <c r="I4" s="201">
        <v>0</v>
      </c>
      <c r="J4" s="201">
        <v>20.88</v>
      </c>
      <c r="K4" s="201">
        <v>5.7</v>
      </c>
      <c r="L4" s="201">
        <v>1.51</v>
      </c>
      <c r="M4" s="201">
        <v>0</v>
      </c>
      <c r="N4" s="201">
        <v>1.05</v>
      </c>
      <c r="O4" s="201">
        <v>1.76</v>
      </c>
      <c r="P4" s="201">
        <v>2.41</v>
      </c>
      <c r="Q4" s="201">
        <v>0.19</v>
      </c>
      <c r="R4" s="201">
        <v>0.37</v>
      </c>
      <c r="S4" s="201">
        <v>0.24</v>
      </c>
      <c r="T4" s="201">
        <v>0</v>
      </c>
      <c r="U4" s="201">
        <v>10.06</v>
      </c>
      <c r="V4" s="201">
        <v>0.11</v>
      </c>
      <c r="W4" s="201">
        <v>0.39</v>
      </c>
      <c r="X4" s="201">
        <v>1.31</v>
      </c>
      <c r="Y4" s="201">
        <v>0</v>
      </c>
      <c r="Z4" s="201">
        <v>2.46</v>
      </c>
      <c r="AA4" s="201">
        <v>0.79</v>
      </c>
      <c r="AB4" s="201">
        <v>0</v>
      </c>
      <c r="AC4" s="201">
        <v>10.19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127.02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</v>
      </c>
      <c r="E5" s="201">
        <v>0</v>
      </c>
      <c r="F5" s="201">
        <v>0</v>
      </c>
      <c r="G5" s="201">
        <v>16.55</v>
      </c>
      <c r="H5" s="201">
        <v>0</v>
      </c>
      <c r="I5" s="201">
        <v>0</v>
      </c>
      <c r="J5" s="201">
        <v>20.88</v>
      </c>
      <c r="K5" s="201">
        <v>5.7</v>
      </c>
      <c r="L5" s="201">
        <v>1.51</v>
      </c>
      <c r="M5" s="201">
        <v>0</v>
      </c>
      <c r="N5" s="201">
        <v>1.05</v>
      </c>
      <c r="O5" s="201">
        <v>1.76</v>
      </c>
      <c r="P5" s="201">
        <v>2.41</v>
      </c>
      <c r="Q5" s="201">
        <v>0.19</v>
      </c>
      <c r="R5" s="201">
        <v>0.37</v>
      </c>
      <c r="S5" s="201">
        <v>0.24</v>
      </c>
      <c r="T5" s="201">
        <v>0</v>
      </c>
      <c r="U5" s="201">
        <v>10.06</v>
      </c>
      <c r="V5" s="201">
        <v>0.11</v>
      </c>
      <c r="W5" s="201">
        <v>0.39</v>
      </c>
      <c r="X5" s="201">
        <v>1.31</v>
      </c>
      <c r="Y5" s="201">
        <v>0</v>
      </c>
      <c r="Z5" s="201">
        <v>2.46</v>
      </c>
      <c r="AA5" s="201">
        <v>0.79</v>
      </c>
      <c r="AB5" s="201">
        <v>0</v>
      </c>
      <c r="AC5" s="201">
        <v>10.19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127.02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16.55</v>
      </c>
      <c r="H6" s="201">
        <v>0</v>
      </c>
      <c r="I6" s="201">
        <v>0</v>
      </c>
      <c r="J6" s="201">
        <v>20.88</v>
      </c>
      <c r="K6" s="201">
        <v>5.7</v>
      </c>
      <c r="L6" s="201">
        <v>1.51</v>
      </c>
      <c r="M6" s="201">
        <v>0</v>
      </c>
      <c r="N6" s="201">
        <v>1.05</v>
      </c>
      <c r="O6" s="201">
        <v>1.76</v>
      </c>
      <c r="P6" s="201">
        <v>2.41</v>
      </c>
      <c r="Q6" s="201">
        <v>0.19</v>
      </c>
      <c r="R6" s="201">
        <v>0.37</v>
      </c>
      <c r="S6" s="201">
        <v>0.24</v>
      </c>
      <c r="T6" s="201">
        <v>0</v>
      </c>
      <c r="U6" s="201">
        <v>10.06</v>
      </c>
      <c r="V6" s="201">
        <v>0.11</v>
      </c>
      <c r="W6" s="201">
        <v>0.39</v>
      </c>
      <c r="X6" s="201">
        <v>1.31</v>
      </c>
      <c r="Y6" s="201">
        <v>0</v>
      </c>
      <c r="Z6" s="201">
        <v>2.46</v>
      </c>
      <c r="AA6" s="201">
        <v>0.79</v>
      </c>
      <c r="AB6" s="201">
        <v>0</v>
      </c>
      <c r="AC6" s="201">
        <v>10.19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127.02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9.01</v>
      </c>
      <c r="E7" s="201">
        <v>0</v>
      </c>
      <c r="F7" s="201">
        <v>0</v>
      </c>
      <c r="G7" s="201">
        <v>15.95</v>
      </c>
      <c r="H7" s="201">
        <v>0</v>
      </c>
      <c r="I7" s="201">
        <v>0</v>
      </c>
      <c r="J7" s="201">
        <v>16.72</v>
      </c>
      <c r="K7" s="201">
        <v>5.7</v>
      </c>
      <c r="L7" s="201">
        <v>23.3</v>
      </c>
      <c r="M7" s="201">
        <v>0</v>
      </c>
      <c r="N7" s="201">
        <v>1.05</v>
      </c>
      <c r="O7" s="201">
        <v>1.76</v>
      </c>
      <c r="P7" s="201">
        <v>2.41</v>
      </c>
      <c r="Q7" s="201">
        <v>0.19</v>
      </c>
      <c r="R7" s="201">
        <v>0.37</v>
      </c>
      <c r="S7" s="201">
        <v>0.24</v>
      </c>
      <c r="T7" s="201">
        <v>0</v>
      </c>
      <c r="U7" s="201">
        <v>10.06</v>
      </c>
      <c r="V7" s="201">
        <v>0.11</v>
      </c>
      <c r="W7" s="201">
        <v>0.39</v>
      </c>
      <c r="X7" s="201">
        <v>1.31</v>
      </c>
      <c r="Y7" s="201">
        <v>0</v>
      </c>
      <c r="Z7" s="201">
        <v>2.46</v>
      </c>
      <c r="AA7" s="201">
        <v>0.79</v>
      </c>
      <c r="AB7" s="201">
        <v>0</v>
      </c>
      <c r="AC7" s="201">
        <v>10.19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12.6</v>
      </c>
      <c r="AL7" s="201">
        <v>0</v>
      </c>
      <c r="AM7" s="201">
        <v>0</v>
      </c>
      <c r="AN7" s="201">
        <v>0</v>
      </c>
      <c r="AO7" s="201">
        <v>127.02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16.55</v>
      </c>
      <c r="H8" s="201">
        <v>0</v>
      </c>
      <c r="I8" s="201">
        <v>0</v>
      </c>
      <c r="J8" s="201">
        <v>21.17</v>
      </c>
      <c r="K8" s="201">
        <v>5.7</v>
      </c>
      <c r="L8" s="201">
        <v>23.3</v>
      </c>
      <c r="M8" s="201">
        <v>0</v>
      </c>
      <c r="N8" s="201">
        <v>1.05</v>
      </c>
      <c r="O8" s="201">
        <v>1.76</v>
      </c>
      <c r="P8" s="201">
        <v>2.41</v>
      </c>
      <c r="Q8" s="201">
        <v>0.19</v>
      </c>
      <c r="R8" s="201">
        <v>0.37</v>
      </c>
      <c r="S8" s="201">
        <v>0.24</v>
      </c>
      <c r="T8" s="201">
        <v>0</v>
      </c>
      <c r="U8" s="201">
        <v>10.06</v>
      </c>
      <c r="V8" s="201">
        <v>0.11</v>
      </c>
      <c r="W8" s="201">
        <v>0.39</v>
      </c>
      <c r="X8" s="201">
        <v>1.31</v>
      </c>
      <c r="Y8" s="201">
        <v>0</v>
      </c>
      <c r="Z8" s="201">
        <v>2.46</v>
      </c>
      <c r="AA8" s="201">
        <v>0.79</v>
      </c>
      <c r="AB8" s="201">
        <v>0</v>
      </c>
      <c r="AC8" s="201">
        <v>10.19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12.6</v>
      </c>
      <c r="AL8" s="201">
        <v>0</v>
      </c>
      <c r="AM8" s="201">
        <v>0</v>
      </c>
      <c r="AN8" s="201">
        <v>0</v>
      </c>
      <c r="AO8" s="201">
        <v>149.03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16.55</v>
      </c>
      <c r="H9" s="201">
        <v>0</v>
      </c>
      <c r="I9" s="201">
        <v>0</v>
      </c>
      <c r="J9" s="201">
        <v>21.43</v>
      </c>
      <c r="K9" s="201">
        <v>5.7</v>
      </c>
      <c r="L9" s="201">
        <v>23.3</v>
      </c>
      <c r="M9" s="201">
        <v>0</v>
      </c>
      <c r="N9" s="201">
        <v>1.05</v>
      </c>
      <c r="O9" s="201">
        <v>1.76</v>
      </c>
      <c r="P9" s="201">
        <v>2.41</v>
      </c>
      <c r="Q9" s="201">
        <v>0.19</v>
      </c>
      <c r="R9" s="201">
        <v>0.37</v>
      </c>
      <c r="S9" s="201">
        <v>0.24</v>
      </c>
      <c r="T9" s="201">
        <v>0</v>
      </c>
      <c r="U9" s="201">
        <v>10.06</v>
      </c>
      <c r="V9" s="201">
        <v>0.11</v>
      </c>
      <c r="W9" s="201">
        <v>0.39</v>
      </c>
      <c r="X9" s="201">
        <v>1.31</v>
      </c>
      <c r="Y9" s="201">
        <v>0</v>
      </c>
      <c r="Z9" s="201">
        <v>2.46</v>
      </c>
      <c r="AA9" s="201">
        <v>0.79</v>
      </c>
      <c r="AB9" s="201">
        <v>0</v>
      </c>
      <c r="AC9" s="201">
        <v>10.19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12.6</v>
      </c>
      <c r="AL9" s="201">
        <v>0</v>
      </c>
      <c r="AM9" s="201">
        <v>0</v>
      </c>
      <c r="AN9" s="201">
        <v>0</v>
      </c>
      <c r="AO9" s="201">
        <v>144.4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16.55</v>
      </c>
      <c r="H10" s="201">
        <v>0</v>
      </c>
      <c r="I10" s="201">
        <v>0</v>
      </c>
      <c r="J10" s="201">
        <v>21.43</v>
      </c>
      <c r="K10" s="201">
        <v>5.7</v>
      </c>
      <c r="L10" s="201">
        <v>23.3</v>
      </c>
      <c r="M10" s="201">
        <v>0</v>
      </c>
      <c r="N10" s="201">
        <v>1.05</v>
      </c>
      <c r="O10" s="201">
        <v>1.76</v>
      </c>
      <c r="P10" s="201">
        <v>2.41</v>
      </c>
      <c r="Q10" s="201">
        <v>0.19</v>
      </c>
      <c r="R10" s="201">
        <v>0.37</v>
      </c>
      <c r="S10" s="201">
        <v>0.24</v>
      </c>
      <c r="T10" s="201">
        <v>0</v>
      </c>
      <c r="U10" s="201">
        <v>10.06</v>
      </c>
      <c r="V10" s="201">
        <v>0.11</v>
      </c>
      <c r="W10" s="201">
        <v>0.39</v>
      </c>
      <c r="X10" s="201">
        <v>1.31</v>
      </c>
      <c r="Y10" s="201">
        <v>0</v>
      </c>
      <c r="Z10" s="201">
        <v>2.46</v>
      </c>
      <c r="AA10" s="201">
        <v>0.79</v>
      </c>
      <c r="AB10" s="201">
        <v>0</v>
      </c>
      <c r="AC10" s="201">
        <v>10.19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12.6</v>
      </c>
      <c r="AL10" s="201">
        <v>0</v>
      </c>
      <c r="AM10" s="201">
        <v>0</v>
      </c>
      <c r="AN10" s="201">
        <v>0</v>
      </c>
      <c r="AO10" s="201">
        <v>144.4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10.130000000000001</v>
      </c>
      <c r="E11" s="201">
        <v>0</v>
      </c>
      <c r="F11" s="201">
        <v>0</v>
      </c>
      <c r="G11" s="201">
        <v>16.55</v>
      </c>
      <c r="H11" s="201">
        <v>0</v>
      </c>
      <c r="I11" s="201">
        <v>0</v>
      </c>
      <c r="J11" s="201">
        <v>21.43</v>
      </c>
      <c r="K11" s="201">
        <v>5.7</v>
      </c>
      <c r="L11" s="201">
        <v>1.51</v>
      </c>
      <c r="M11" s="201">
        <v>0</v>
      </c>
      <c r="N11" s="201">
        <v>1.05</v>
      </c>
      <c r="O11" s="201">
        <v>1.75</v>
      </c>
      <c r="P11" s="201">
        <v>2.4</v>
      </c>
      <c r="Q11" s="201">
        <v>0.19</v>
      </c>
      <c r="R11" s="201">
        <v>0.37</v>
      </c>
      <c r="S11" s="201">
        <v>0.24</v>
      </c>
      <c r="T11" s="201">
        <v>0</v>
      </c>
      <c r="U11" s="201">
        <v>10.06</v>
      </c>
      <c r="V11" s="201">
        <v>0.11</v>
      </c>
      <c r="W11" s="201">
        <v>0.39</v>
      </c>
      <c r="X11" s="201">
        <v>1.31</v>
      </c>
      <c r="Y11" s="201">
        <v>0</v>
      </c>
      <c r="Z11" s="201">
        <v>2.46</v>
      </c>
      <c r="AA11" s="201">
        <v>0.79</v>
      </c>
      <c r="AB11" s="201">
        <v>0</v>
      </c>
      <c r="AC11" s="201">
        <v>10.19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12.6</v>
      </c>
      <c r="AL11" s="201">
        <v>0</v>
      </c>
      <c r="AM11" s="201">
        <v>0</v>
      </c>
      <c r="AN11" s="201">
        <v>0</v>
      </c>
      <c r="AO11" s="201">
        <v>144.4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10.130000000000001</v>
      </c>
      <c r="E12" s="201">
        <v>0</v>
      </c>
      <c r="F12" s="201">
        <v>0</v>
      </c>
      <c r="G12" s="201">
        <v>16.55</v>
      </c>
      <c r="H12" s="201">
        <v>0</v>
      </c>
      <c r="I12" s="201">
        <v>0</v>
      </c>
      <c r="J12" s="201">
        <v>21.43</v>
      </c>
      <c r="K12" s="201">
        <v>5.7</v>
      </c>
      <c r="L12" s="201">
        <v>1.51</v>
      </c>
      <c r="M12" s="201">
        <v>0</v>
      </c>
      <c r="N12" s="201">
        <v>1.05</v>
      </c>
      <c r="O12" s="201">
        <v>1.75</v>
      </c>
      <c r="P12" s="201">
        <v>2.4</v>
      </c>
      <c r="Q12" s="201">
        <v>0.19</v>
      </c>
      <c r="R12" s="201">
        <v>0.37</v>
      </c>
      <c r="S12" s="201">
        <v>0.24</v>
      </c>
      <c r="T12" s="201">
        <v>0</v>
      </c>
      <c r="U12" s="201">
        <v>10.06</v>
      </c>
      <c r="V12" s="201">
        <v>0.11</v>
      </c>
      <c r="W12" s="201">
        <v>0.39</v>
      </c>
      <c r="X12" s="201">
        <v>1.31</v>
      </c>
      <c r="Y12" s="201">
        <v>0</v>
      </c>
      <c r="Z12" s="201">
        <v>2.46</v>
      </c>
      <c r="AA12" s="201">
        <v>0.79</v>
      </c>
      <c r="AB12" s="201">
        <v>0</v>
      </c>
      <c r="AC12" s="201">
        <v>10.19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144.4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10.130000000000001</v>
      </c>
      <c r="E13" s="201">
        <v>0</v>
      </c>
      <c r="F13" s="201">
        <v>0</v>
      </c>
      <c r="G13" s="201">
        <v>16.55</v>
      </c>
      <c r="H13" s="201">
        <v>0</v>
      </c>
      <c r="I13" s="201">
        <v>0</v>
      </c>
      <c r="J13" s="201">
        <v>21.43</v>
      </c>
      <c r="K13" s="201">
        <v>5.7</v>
      </c>
      <c r="L13" s="201">
        <v>1.51</v>
      </c>
      <c r="M13" s="201">
        <v>0</v>
      </c>
      <c r="N13" s="201">
        <v>1.05</v>
      </c>
      <c r="O13" s="201">
        <v>1.75</v>
      </c>
      <c r="P13" s="201">
        <v>2.4</v>
      </c>
      <c r="Q13" s="201">
        <v>0.19</v>
      </c>
      <c r="R13" s="201">
        <v>0.37</v>
      </c>
      <c r="S13" s="201">
        <v>0.24</v>
      </c>
      <c r="T13" s="201">
        <v>0</v>
      </c>
      <c r="U13" s="201">
        <v>10.06</v>
      </c>
      <c r="V13" s="201">
        <v>0.11</v>
      </c>
      <c r="W13" s="201">
        <v>0.39</v>
      </c>
      <c r="X13" s="201">
        <v>1.31</v>
      </c>
      <c r="Y13" s="201">
        <v>0</v>
      </c>
      <c r="Z13" s="201">
        <v>2.46</v>
      </c>
      <c r="AA13" s="201">
        <v>0.79</v>
      </c>
      <c r="AB13" s="201">
        <v>0</v>
      </c>
      <c r="AC13" s="201">
        <v>10.19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57.6</v>
      </c>
      <c r="AL13" s="201">
        <v>0</v>
      </c>
      <c r="AM13" s="201">
        <v>0</v>
      </c>
      <c r="AN13" s="201">
        <v>0</v>
      </c>
      <c r="AO13" s="201">
        <v>167.4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10.130000000000001</v>
      </c>
      <c r="E14" s="201">
        <v>0</v>
      </c>
      <c r="F14" s="201">
        <v>0</v>
      </c>
      <c r="G14" s="201">
        <v>16.55</v>
      </c>
      <c r="H14" s="201">
        <v>0</v>
      </c>
      <c r="I14" s="201">
        <v>0</v>
      </c>
      <c r="J14" s="201">
        <v>21.43</v>
      </c>
      <c r="K14" s="201">
        <v>5.7</v>
      </c>
      <c r="L14" s="201">
        <v>1.51</v>
      </c>
      <c r="M14" s="201">
        <v>0</v>
      </c>
      <c r="N14" s="201">
        <v>1.05</v>
      </c>
      <c r="O14" s="201">
        <v>1.75</v>
      </c>
      <c r="P14" s="201">
        <v>2.4</v>
      </c>
      <c r="Q14" s="201">
        <v>0.19</v>
      </c>
      <c r="R14" s="201">
        <v>0.37</v>
      </c>
      <c r="S14" s="201">
        <v>0.24</v>
      </c>
      <c r="T14" s="201">
        <v>0</v>
      </c>
      <c r="U14" s="201">
        <v>10.06</v>
      </c>
      <c r="V14" s="201">
        <v>0.11</v>
      </c>
      <c r="W14" s="201">
        <v>0.39</v>
      </c>
      <c r="X14" s="201">
        <v>1.31</v>
      </c>
      <c r="Y14" s="201">
        <v>0</v>
      </c>
      <c r="Z14" s="201">
        <v>2.46</v>
      </c>
      <c r="AA14" s="201">
        <v>0.79</v>
      </c>
      <c r="AB14" s="201">
        <v>0</v>
      </c>
      <c r="AC14" s="201">
        <v>10.19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57.6</v>
      </c>
      <c r="AL14" s="201">
        <v>0</v>
      </c>
      <c r="AM14" s="201">
        <v>0</v>
      </c>
      <c r="AN14" s="201">
        <v>0</v>
      </c>
      <c r="AO14" s="201">
        <v>167.4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10.130000000000001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21.71</v>
      </c>
      <c r="K15" s="201">
        <v>77.08</v>
      </c>
      <c r="L15" s="201">
        <v>23.3</v>
      </c>
      <c r="M15" s="201">
        <v>0</v>
      </c>
      <c r="N15" s="201">
        <v>1.03</v>
      </c>
      <c r="O15" s="201">
        <v>1.73</v>
      </c>
      <c r="P15" s="201">
        <v>2.33</v>
      </c>
      <c r="Q15" s="201">
        <v>0.19</v>
      </c>
      <c r="R15" s="201">
        <v>0.37</v>
      </c>
      <c r="S15" s="201">
        <v>0.24</v>
      </c>
      <c r="T15" s="201">
        <v>0</v>
      </c>
      <c r="U15" s="201">
        <v>10.06</v>
      </c>
      <c r="V15" s="201">
        <v>0.11</v>
      </c>
      <c r="W15" s="201">
        <v>0.39</v>
      </c>
      <c r="X15" s="201">
        <v>1.31</v>
      </c>
      <c r="Y15" s="201">
        <v>0</v>
      </c>
      <c r="Z15" s="201">
        <v>2.46</v>
      </c>
      <c r="AA15" s="201">
        <v>0.79</v>
      </c>
      <c r="AB15" s="201">
        <v>0</v>
      </c>
      <c r="AC15" s="201">
        <v>10.19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58.5</v>
      </c>
      <c r="AL15" s="201">
        <v>0</v>
      </c>
      <c r="AM15" s="201">
        <v>0</v>
      </c>
      <c r="AN15" s="201">
        <v>0</v>
      </c>
      <c r="AO15" s="201">
        <v>167.4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10.130000000000001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21.71</v>
      </c>
      <c r="K16" s="201">
        <v>77.31</v>
      </c>
      <c r="L16" s="201">
        <v>23.3</v>
      </c>
      <c r="M16" s="201">
        <v>0</v>
      </c>
      <c r="N16" s="201">
        <v>1.03</v>
      </c>
      <c r="O16" s="201">
        <v>1.73</v>
      </c>
      <c r="P16" s="201">
        <v>2.33</v>
      </c>
      <c r="Q16" s="201">
        <v>0.19</v>
      </c>
      <c r="R16" s="201">
        <v>0.37</v>
      </c>
      <c r="S16" s="201">
        <v>0.24</v>
      </c>
      <c r="T16" s="201">
        <v>0</v>
      </c>
      <c r="U16" s="201">
        <v>10.06</v>
      </c>
      <c r="V16" s="201">
        <v>0.11</v>
      </c>
      <c r="W16" s="201">
        <v>0.39</v>
      </c>
      <c r="X16" s="201">
        <v>1.31</v>
      </c>
      <c r="Y16" s="201">
        <v>0</v>
      </c>
      <c r="Z16" s="201">
        <v>2.46</v>
      </c>
      <c r="AA16" s="201">
        <v>0.79</v>
      </c>
      <c r="AB16" s="201">
        <v>0</v>
      </c>
      <c r="AC16" s="201">
        <v>10.19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58.5</v>
      </c>
      <c r="AL16" s="201">
        <v>0</v>
      </c>
      <c r="AM16" s="201">
        <v>0</v>
      </c>
      <c r="AN16" s="201">
        <v>0</v>
      </c>
      <c r="AO16" s="201">
        <v>167.4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10.130000000000001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21.71</v>
      </c>
      <c r="K17" s="201">
        <v>77.31</v>
      </c>
      <c r="L17" s="201">
        <v>23.3</v>
      </c>
      <c r="M17" s="201">
        <v>0</v>
      </c>
      <c r="N17" s="201">
        <v>1.03</v>
      </c>
      <c r="O17" s="201">
        <v>1.73</v>
      </c>
      <c r="P17" s="201">
        <v>2.33</v>
      </c>
      <c r="Q17" s="201">
        <v>0.19</v>
      </c>
      <c r="R17" s="201">
        <v>0.37</v>
      </c>
      <c r="S17" s="201">
        <v>0.24</v>
      </c>
      <c r="T17" s="201">
        <v>0</v>
      </c>
      <c r="U17" s="201">
        <v>10.06</v>
      </c>
      <c r="V17" s="201">
        <v>0.11</v>
      </c>
      <c r="W17" s="201">
        <v>0.39</v>
      </c>
      <c r="X17" s="201">
        <v>1.31</v>
      </c>
      <c r="Y17" s="201">
        <v>0</v>
      </c>
      <c r="Z17" s="201">
        <v>2.46</v>
      </c>
      <c r="AA17" s="201">
        <v>0.79</v>
      </c>
      <c r="AB17" s="201">
        <v>0</v>
      </c>
      <c r="AC17" s="201">
        <v>10.19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58.5</v>
      </c>
      <c r="AL17" s="201">
        <v>0</v>
      </c>
      <c r="AM17" s="201">
        <v>0</v>
      </c>
      <c r="AN17" s="201">
        <v>0</v>
      </c>
      <c r="AO17" s="201">
        <v>167.4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10.130000000000001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21.71</v>
      </c>
      <c r="K18" s="201">
        <v>77.31</v>
      </c>
      <c r="L18" s="201">
        <v>23.3</v>
      </c>
      <c r="M18" s="201">
        <v>0</v>
      </c>
      <c r="N18" s="201">
        <v>1.03</v>
      </c>
      <c r="O18" s="201">
        <v>1.73</v>
      </c>
      <c r="P18" s="201">
        <v>2.33</v>
      </c>
      <c r="Q18" s="201">
        <v>0.19</v>
      </c>
      <c r="R18" s="201">
        <v>0.37</v>
      </c>
      <c r="S18" s="201">
        <v>0.24</v>
      </c>
      <c r="T18" s="201">
        <v>0</v>
      </c>
      <c r="U18" s="201">
        <v>10.06</v>
      </c>
      <c r="V18" s="201">
        <v>0.11</v>
      </c>
      <c r="W18" s="201">
        <v>0.39</v>
      </c>
      <c r="X18" s="201">
        <v>1.31</v>
      </c>
      <c r="Y18" s="201">
        <v>0</v>
      </c>
      <c r="Z18" s="201">
        <v>2.46</v>
      </c>
      <c r="AA18" s="201">
        <v>0.79</v>
      </c>
      <c r="AB18" s="201">
        <v>0</v>
      </c>
      <c r="AC18" s="201">
        <v>10.19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58.5</v>
      </c>
      <c r="AL18" s="201">
        <v>0</v>
      </c>
      <c r="AM18" s="201">
        <v>0</v>
      </c>
      <c r="AN18" s="201">
        <v>0</v>
      </c>
      <c r="AO18" s="201">
        <v>167.4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10.130000000000001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21.71</v>
      </c>
      <c r="K19" s="201">
        <v>77.31</v>
      </c>
      <c r="L19" s="201">
        <v>23.3</v>
      </c>
      <c r="M19" s="201">
        <v>0</v>
      </c>
      <c r="N19" s="201">
        <v>1.03</v>
      </c>
      <c r="O19" s="201">
        <v>1.73</v>
      </c>
      <c r="P19" s="201">
        <v>2.33</v>
      </c>
      <c r="Q19" s="201">
        <v>0.19</v>
      </c>
      <c r="R19" s="201">
        <v>0.37</v>
      </c>
      <c r="S19" s="201">
        <v>0.24</v>
      </c>
      <c r="T19" s="201">
        <v>0</v>
      </c>
      <c r="U19" s="201">
        <v>10.06</v>
      </c>
      <c r="V19" s="201">
        <v>0.11</v>
      </c>
      <c r="W19" s="201">
        <v>0.39</v>
      </c>
      <c r="X19" s="201">
        <v>1.31</v>
      </c>
      <c r="Y19" s="201">
        <v>0</v>
      </c>
      <c r="Z19" s="201">
        <v>2.46</v>
      </c>
      <c r="AA19" s="201">
        <v>0.79</v>
      </c>
      <c r="AB19" s="201">
        <v>0</v>
      </c>
      <c r="AC19" s="201">
        <v>10.19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58.5</v>
      </c>
      <c r="AL19" s="201">
        <v>0</v>
      </c>
      <c r="AM19" s="201">
        <v>0</v>
      </c>
      <c r="AN19" s="201">
        <v>0</v>
      </c>
      <c r="AO19" s="201">
        <v>167.4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10.130000000000001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21.71</v>
      </c>
      <c r="K20" s="201">
        <v>77.31</v>
      </c>
      <c r="L20" s="201">
        <v>23.3</v>
      </c>
      <c r="M20" s="201">
        <v>0</v>
      </c>
      <c r="N20" s="201">
        <v>1.03</v>
      </c>
      <c r="O20" s="201">
        <v>1.73</v>
      </c>
      <c r="P20" s="201">
        <v>2.33</v>
      </c>
      <c r="Q20" s="201">
        <v>0.19</v>
      </c>
      <c r="R20" s="201">
        <v>0.37</v>
      </c>
      <c r="S20" s="201">
        <v>0.24</v>
      </c>
      <c r="T20" s="201">
        <v>0</v>
      </c>
      <c r="U20" s="201">
        <v>10.06</v>
      </c>
      <c r="V20" s="201">
        <v>0.11</v>
      </c>
      <c r="W20" s="201">
        <v>0.39</v>
      </c>
      <c r="X20" s="201">
        <v>1.31</v>
      </c>
      <c r="Y20" s="201">
        <v>0</v>
      </c>
      <c r="Z20" s="201">
        <v>2.46</v>
      </c>
      <c r="AA20" s="201">
        <v>0.79</v>
      </c>
      <c r="AB20" s="201">
        <v>0</v>
      </c>
      <c r="AC20" s="201">
        <v>10.19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58.5</v>
      </c>
      <c r="AL20" s="201">
        <v>0</v>
      </c>
      <c r="AM20" s="201">
        <v>0</v>
      </c>
      <c r="AN20" s="201">
        <v>0</v>
      </c>
      <c r="AO20" s="201">
        <v>167.4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10.130000000000001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21.71</v>
      </c>
      <c r="K21" s="201">
        <v>77.31</v>
      </c>
      <c r="L21" s="201">
        <v>23.3</v>
      </c>
      <c r="M21" s="201">
        <v>0</v>
      </c>
      <c r="N21" s="201">
        <v>1.03</v>
      </c>
      <c r="O21" s="201">
        <v>1.73</v>
      </c>
      <c r="P21" s="201">
        <v>2.33</v>
      </c>
      <c r="Q21" s="201">
        <v>0.19</v>
      </c>
      <c r="R21" s="201">
        <v>0.37</v>
      </c>
      <c r="S21" s="201">
        <v>0.24</v>
      </c>
      <c r="T21" s="201">
        <v>0</v>
      </c>
      <c r="U21" s="201">
        <v>10.06</v>
      </c>
      <c r="V21" s="201">
        <v>0.11</v>
      </c>
      <c r="W21" s="201">
        <v>0.39</v>
      </c>
      <c r="X21" s="201">
        <v>1.31</v>
      </c>
      <c r="Y21" s="201">
        <v>0</v>
      </c>
      <c r="Z21" s="201">
        <v>2.46</v>
      </c>
      <c r="AA21" s="201">
        <v>0.79</v>
      </c>
      <c r="AB21" s="201">
        <v>0</v>
      </c>
      <c r="AC21" s="201">
        <v>10.19</v>
      </c>
      <c r="AD21" s="201">
        <v>0</v>
      </c>
      <c r="AE21" s="201">
        <v>0</v>
      </c>
      <c r="AF21" s="201">
        <v>0</v>
      </c>
      <c r="AG21" s="201">
        <v>0.35</v>
      </c>
      <c r="AH21" s="201">
        <v>0</v>
      </c>
      <c r="AI21" s="201">
        <v>0</v>
      </c>
      <c r="AJ21" s="201">
        <v>0</v>
      </c>
      <c r="AK21" s="201">
        <v>58.5</v>
      </c>
      <c r="AL21" s="201">
        <v>0</v>
      </c>
      <c r="AM21" s="201">
        <v>0</v>
      </c>
      <c r="AN21" s="201">
        <v>0</v>
      </c>
      <c r="AO21" s="201">
        <v>167.4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10.130000000000001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21.71</v>
      </c>
      <c r="K22" s="201">
        <v>77.31</v>
      </c>
      <c r="L22" s="201">
        <v>23.3</v>
      </c>
      <c r="M22" s="201">
        <v>0</v>
      </c>
      <c r="N22" s="201">
        <v>1.03</v>
      </c>
      <c r="O22" s="201">
        <v>1.73</v>
      </c>
      <c r="P22" s="201">
        <v>2.33</v>
      </c>
      <c r="Q22" s="201">
        <v>0.19</v>
      </c>
      <c r="R22" s="201">
        <v>0.37</v>
      </c>
      <c r="S22" s="201">
        <v>0.24</v>
      </c>
      <c r="T22" s="201">
        <v>0</v>
      </c>
      <c r="U22" s="201">
        <v>10.06</v>
      </c>
      <c r="V22" s="201">
        <v>0.11</v>
      </c>
      <c r="W22" s="201">
        <v>0.39</v>
      </c>
      <c r="X22" s="201">
        <v>1.31</v>
      </c>
      <c r="Y22" s="201">
        <v>0</v>
      </c>
      <c r="Z22" s="201">
        <v>2.46</v>
      </c>
      <c r="AA22" s="201">
        <v>0.79</v>
      </c>
      <c r="AB22" s="201">
        <v>0</v>
      </c>
      <c r="AC22" s="201">
        <v>10.19</v>
      </c>
      <c r="AD22" s="201">
        <v>0</v>
      </c>
      <c r="AE22" s="201">
        <v>0</v>
      </c>
      <c r="AF22" s="201">
        <v>0</v>
      </c>
      <c r="AG22" s="201">
        <v>-0.13</v>
      </c>
      <c r="AH22" s="201">
        <v>0</v>
      </c>
      <c r="AI22" s="201">
        <v>0</v>
      </c>
      <c r="AJ22" s="201">
        <v>0</v>
      </c>
      <c r="AK22" s="201">
        <v>58.5</v>
      </c>
      <c r="AL22" s="201">
        <v>0</v>
      </c>
      <c r="AM22" s="201">
        <v>0</v>
      </c>
      <c r="AN22" s="201">
        <v>0</v>
      </c>
      <c r="AO22" s="201">
        <v>167.4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10.130000000000001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21.71</v>
      </c>
      <c r="K23" s="201">
        <v>77.31</v>
      </c>
      <c r="L23" s="201">
        <v>23.3</v>
      </c>
      <c r="M23" s="201">
        <v>0</v>
      </c>
      <c r="N23" s="201">
        <v>1.03</v>
      </c>
      <c r="O23" s="201">
        <v>1.73</v>
      </c>
      <c r="P23" s="201">
        <v>2.33</v>
      </c>
      <c r="Q23" s="201">
        <v>0.19</v>
      </c>
      <c r="R23" s="201">
        <v>0.37</v>
      </c>
      <c r="S23" s="201">
        <v>0.24</v>
      </c>
      <c r="T23" s="201">
        <v>0</v>
      </c>
      <c r="U23" s="201">
        <v>10.06</v>
      </c>
      <c r="V23" s="201">
        <v>0.11</v>
      </c>
      <c r="W23" s="201">
        <v>0.39</v>
      </c>
      <c r="X23" s="201">
        <v>1.31</v>
      </c>
      <c r="Y23" s="201">
        <v>0</v>
      </c>
      <c r="Z23" s="201">
        <v>2.46</v>
      </c>
      <c r="AA23" s="201">
        <v>0.79</v>
      </c>
      <c r="AB23" s="201">
        <v>0</v>
      </c>
      <c r="AC23" s="201">
        <v>10.19</v>
      </c>
      <c r="AD23" s="201">
        <v>0</v>
      </c>
      <c r="AE23" s="201">
        <v>0</v>
      </c>
      <c r="AF23" s="201">
        <v>0</v>
      </c>
      <c r="AG23" s="201">
        <v>-0.13</v>
      </c>
      <c r="AH23" s="201">
        <v>0</v>
      </c>
      <c r="AI23" s="201">
        <v>0</v>
      </c>
      <c r="AJ23" s="201">
        <v>0</v>
      </c>
      <c r="AK23" s="201">
        <v>58.5</v>
      </c>
      <c r="AL23" s="201">
        <v>0</v>
      </c>
      <c r="AM23" s="201">
        <v>0</v>
      </c>
      <c r="AN23" s="201">
        <v>0</v>
      </c>
      <c r="AO23" s="201">
        <v>167.4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10.130000000000001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21.71</v>
      </c>
      <c r="K24" s="201">
        <v>77.31</v>
      </c>
      <c r="L24" s="201">
        <v>23.3</v>
      </c>
      <c r="M24" s="201">
        <v>0</v>
      </c>
      <c r="N24" s="201">
        <v>1.03</v>
      </c>
      <c r="O24" s="201">
        <v>1.73</v>
      </c>
      <c r="P24" s="201">
        <v>2.33</v>
      </c>
      <c r="Q24" s="201">
        <v>0.19</v>
      </c>
      <c r="R24" s="201">
        <v>0.37</v>
      </c>
      <c r="S24" s="201">
        <v>0.24</v>
      </c>
      <c r="T24" s="201">
        <v>0</v>
      </c>
      <c r="U24" s="201">
        <v>10.06</v>
      </c>
      <c r="V24" s="201">
        <v>0.11</v>
      </c>
      <c r="W24" s="201">
        <v>0.39</v>
      </c>
      <c r="X24" s="201">
        <v>1.31</v>
      </c>
      <c r="Y24" s="201">
        <v>0</v>
      </c>
      <c r="Z24" s="201">
        <v>2.46</v>
      </c>
      <c r="AA24" s="201">
        <v>0.79</v>
      </c>
      <c r="AB24" s="201">
        <v>0</v>
      </c>
      <c r="AC24" s="201">
        <v>10.19</v>
      </c>
      <c r="AD24" s="201">
        <v>0</v>
      </c>
      <c r="AE24" s="201">
        <v>0</v>
      </c>
      <c r="AF24" s="201">
        <v>0</v>
      </c>
      <c r="AG24" s="201">
        <v>-0.13</v>
      </c>
      <c r="AH24" s="201">
        <v>0</v>
      </c>
      <c r="AI24" s="201">
        <v>0</v>
      </c>
      <c r="AJ24" s="201">
        <v>0</v>
      </c>
      <c r="AK24" s="201">
        <v>58.5</v>
      </c>
      <c r="AL24" s="201">
        <v>0</v>
      </c>
      <c r="AM24" s="201">
        <v>0</v>
      </c>
      <c r="AN24" s="201">
        <v>0</v>
      </c>
      <c r="AO24" s="201">
        <v>167.4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10.130000000000001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21.71</v>
      </c>
      <c r="K25" s="201">
        <v>6.76</v>
      </c>
      <c r="L25" s="201">
        <v>1.51</v>
      </c>
      <c r="M25" s="201">
        <v>0</v>
      </c>
      <c r="N25" s="201">
        <v>1.03</v>
      </c>
      <c r="O25" s="201">
        <v>1.73</v>
      </c>
      <c r="P25" s="201">
        <v>2.33</v>
      </c>
      <c r="Q25" s="201">
        <v>0.19</v>
      </c>
      <c r="R25" s="201">
        <v>0.37</v>
      </c>
      <c r="S25" s="201">
        <v>0.24</v>
      </c>
      <c r="T25" s="201">
        <v>0</v>
      </c>
      <c r="U25" s="201">
        <v>10.06</v>
      </c>
      <c r="V25" s="201">
        <v>0.11</v>
      </c>
      <c r="W25" s="201">
        <v>0.39</v>
      </c>
      <c r="X25" s="201">
        <v>1.31</v>
      </c>
      <c r="Y25" s="201">
        <v>0</v>
      </c>
      <c r="Z25" s="201">
        <v>2.46</v>
      </c>
      <c r="AA25" s="201">
        <v>0.79</v>
      </c>
      <c r="AB25" s="201">
        <v>0</v>
      </c>
      <c r="AC25" s="201">
        <v>10.19</v>
      </c>
      <c r="AD25" s="201">
        <v>0</v>
      </c>
      <c r="AE25" s="201">
        <v>0</v>
      </c>
      <c r="AF25" s="201">
        <v>0</v>
      </c>
      <c r="AG25" s="201">
        <v>-0.13</v>
      </c>
      <c r="AH25" s="201">
        <v>0</v>
      </c>
      <c r="AI25" s="201">
        <v>0</v>
      </c>
      <c r="AJ25" s="201">
        <v>0</v>
      </c>
      <c r="AK25" s="201">
        <v>58.5</v>
      </c>
      <c r="AL25" s="201">
        <v>0</v>
      </c>
      <c r="AM25" s="201">
        <v>0</v>
      </c>
      <c r="AN25" s="201">
        <v>0</v>
      </c>
      <c r="AO25" s="201">
        <v>167.4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10.130000000000001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21.71</v>
      </c>
      <c r="K26" s="201">
        <v>5.7</v>
      </c>
      <c r="L26" s="201">
        <v>1.51</v>
      </c>
      <c r="M26" s="201">
        <v>0</v>
      </c>
      <c r="N26" s="201">
        <v>1.03</v>
      </c>
      <c r="O26" s="201">
        <v>1.73</v>
      </c>
      <c r="P26" s="201">
        <v>2.33</v>
      </c>
      <c r="Q26" s="201">
        <v>0.19</v>
      </c>
      <c r="R26" s="201">
        <v>0.37</v>
      </c>
      <c r="S26" s="201">
        <v>0.24</v>
      </c>
      <c r="T26" s="201">
        <v>0</v>
      </c>
      <c r="U26" s="201">
        <v>10.06</v>
      </c>
      <c r="V26" s="201">
        <v>0.11</v>
      </c>
      <c r="W26" s="201">
        <v>0.39</v>
      </c>
      <c r="X26" s="201">
        <v>1.31</v>
      </c>
      <c r="Y26" s="201">
        <v>0</v>
      </c>
      <c r="Z26" s="201">
        <v>2.46</v>
      </c>
      <c r="AA26" s="201">
        <v>0.79</v>
      </c>
      <c r="AB26" s="201">
        <v>0</v>
      </c>
      <c r="AC26" s="201">
        <v>10.19</v>
      </c>
      <c r="AD26" s="201">
        <v>0</v>
      </c>
      <c r="AE26" s="201">
        <v>0</v>
      </c>
      <c r="AF26" s="201">
        <v>0</v>
      </c>
      <c r="AG26" s="201">
        <v>0.8</v>
      </c>
      <c r="AH26" s="201">
        <v>0</v>
      </c>
      <c r="AI26" s="201">
        <v>0</v>
      </c>
      <c r="AJ26" s="201">
        <v>0</v>
      </c>
      <c r="AK26" s="201">
        <v>58.5</v>
      </c>
      <c r="AL26" s="201">
        <v>0</v>
      </c>
      <c r="AM26" s="201">
        <v>0</v>
      </c>
      <c r="AN26" s="201">
        <v>0</v>
      </c>
      <c r="AO26" s="201">
        <v>167.4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21.43</v>
      </c>
      <c r="K27" s="201">
        <v>5.7</v>
      </c>
      <c r="L27" s="201">
        <v>1.51</v>
      </c>
      <c r="M27" s="201">
        <v>0</v>
      </c>
      <c r="N27" s="201">
        <v>1.03</v>
      </c>
      <c r="O27" s="201">
        <v>1.73</v>
      </c>
      <c r="P27" s="201">
        <v>2.33</v>
      </c>
      <c r="Q27" s="201">
        <v>0.19</v>
      </c>
      <c r="R27" s="201">
        <v>0.37</v>
      </c>
      <c r="S27" s="201">
        <v>0.24</v>
      </c>
      <c r="T27" s="201">
        <v>0</v>
      </c>
      <c r="U27" s="201">
        <v>10.06</v>
      </c>
      <c r="V27" s="201">
        <v>0.11</v>
      </c>
      <c r="W27" s="201">
        <v>0.39</v>
      </c>
      <c r="X27" s="201">
        <v>1.31</v>
      </c>
      <c r="Y27" s="201">
        <v>0</v>
      </c>
      <c r="Z27" s="201">
        <v>2.46</v>
      </c>
      <c r="AA27" s="201">
        <v>0.79</v>
      </c>
      <c r="AB27" s="201">
        <v>0</v>
      </c>
      <c r="AC27" s="201">
        <v>10.19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58.5</v>
      </c>
      <c r="AL27" s="201">
        <v>0</v>
      </c>
      <c r="AM27" s="201">
        <v>0</v>
      </c>
      <c r="AN27" s="201">
        <v>0</v>
      </c>
      <c r="AO27" s="201">
        <v>167.4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21.43</v>
      </c>
      <c r="K28" s="201">
        <v>5.7</v>
      </c>
      <c r="L28" s="201">
        <v>1.51</v>
      </c>
      <c r="M28" s="201">
        <v>0</v>
      </c>
      <c r="N28" s="201">
        <v>1.03</v>
      </c>
      <c r="O28" s="201">
        <v>1.73</v>
      </c>
      <c r="P28" s="201">
        <v>2.33</v>
      </c>
      <c r="Q28" s="201">
        <v>0.19</v>
      </c>
      <c r="R28" s="201">
        <v>0.37</v>
      </c>
      <c r="S28" s="201">
        <v>0.24</v>
      </c>
      <c r="T28" s="201">
        <v>0</v>
      </c>
      <c r="U28" s="201">
        <v>10.06</v>
      </c>
      <c r="V28" s="201">
        <v>0.11</v>
      </c>
      <c r="W28" s="201">
        <v>0.39</v>
      </c>
      <c r="X28" s="201">
        <v>1.31</v>
      </c>
      <c r="Y28" s="201">
        <v>0</v>
      </c>
      <c r="Z28" s="201">
        <v>2.46</v>
      </c>
      <c r="AA28" s="201">
        <v>0.79</v>
      </c>
      <c r="AB28" s="201">
        <v>0</v>
      </c>
      <c r="AC28" s="201">
        <v>10.19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58.5</v>
      </c>
      <c r="AL28" s="201">
        <v>0</v>
      </c>
      <c r="AM28" s="201">
        <v>0</v>
      </c>
      <c r="AN28" s="201">
        <v>0</v>
      </c>
      <c r="AO28" s="201">
        <v>167.4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21.43</v>
      </c>
      <c r="K29" s="201">
        <v>5.7</v>
      </c>
      <c r="L29" s="201">
        <v>1.51</v>
      </c>
      <c r="M29" s="201">
        <v>0</v>
      </c>
      <c r="N29" s="201">
        <v>1.03</v>
      </c>
      <c r="O29" s="201">
        <v>1.73</v>
      </c>
      <c r="P29" s="201">
        <v>2.33</v>
      </c>
      <c r="Q29" s="201">
        <v>0.19</v>
      </c>
      <c r="R29" s="201">
        <v>0.37</v>
      </c>
      <c r="S29" s="201">
        <v>0.24</v>
      </c>
      <c r="T29" s="201">
        <v>0</v>
      </c>
      <c r="U29" s="201">
        <v>10.06</v>
      </c>
      <c r="V29" s="201">
        <v>0.11</v>
      </c>
      <c r="W29" s="201">
        <v>0.39</v>
      </c>
      <c r="X29" s="201">
        <v>1.31</v>
      </c>
      <c r="Y29" s="201">
        <v>0</v>
      </c>
      <c r="Z29" s="201">
        <v>2.46</v>
      </c>
      <c r="AA29" s="201">
        <v>0.79</v>
      </c>
      <c r="AB29" s="201">
        <v>0</v>
      </c>
      <c r="AC29" s="201">
        <v>10.19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58.5</v>
      </c>
      <c r="AL29" s="201">
        <v>0</v>
      </c>
      <c r="AM29" s="201">
        <v>0</v>
      </c>
      <c r="AN29" s="201">
        <v>0</v>
      </c>
      <c r="AO29" s="201">
        <v>167.4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21.43</v>
      </c>
      <c r="K30" s="201">
        <v>77.13</v>
      </c>
      <c r="L30" s="201">
        <v>22.91</v>
      </c>
      <c r="M30" s="201">
        <v>0</v>
      </c>
      <c r="N30" s="201">
        <v>1.03</v>
      </c>
      <c r="O30" s="201">
        <v>1.73</v>
      </c>
      <c r="P30" s="201">
        <v>2.33</v>
      </c>
      <c r="Q30" s="201">
        <v>0.19</v>
      </c>
      <c r="R30" s="201">
        <v>0.37</v>
      </c>
      <c r="S30" s="201">
        <v>3.43</v>
      </c>
      <c r="T30" s="201">
        <v>0</v>
      </c>
      <c r="U30" s="201">
        <v>10.06</v>
      </c>
      <c r="V30" s="201">
        <v>0.11</v>
      </c>
      <c r="W30" s="201">
        <v>0.39</v>
      </c>
      <c r="X30" s="201">
        <v>1.31</v>
      </c>
      <c r="Y30" s="201">
        <v>0</v>
      </c>
      <c r="Z30" s="201">
        <v>2.46</v>
      </c>
      <c r="AA30" s="201">
        <v>0.79</v>
      </c>
      <c r="AB30" s="201">
        <v>0</v>
      </c>
      <c r="AC30" s="201">
        <v>10.19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58.5</v>
      </c>
      <c r="AL30" s="201">
        <v>0</v>
      </c>
      <c r="AM30" s="201">
        <v>0</v>
      </c>
      <c r="AN30" s="201">
        <v>0</v>
      </c>
      <c r="AO30" s="201">
        <v>167.4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16.82</v>
      </c>
      <c r="H31" s="201">
        <v>0</v>
      </c>
      <c r="I31" s="201">
        <v>0</v>
      </c>
      <c r="J31" s="201">
        <v>21.16</v>
      </c>
      <c r="K31" s="201">
        <v>12.45</v>
      </c>
      <c r="L31" s="201">
        <v>22.85</v>
      </c>
      <c r="M31" s="201">
        <v>0</v>
      </c>
      <c r="N31" s="201">
        <v>1.03</v>
      </c>
      <c r="O31" s="201">
        <v>1.73</v>
      </c>
      <c r="P31" s="201">
        <v>2.33</v>
      </c>
      <c r="Q31" s="201">
        <v>0.19</v>
      </c>
      <c r="R31" s="201">
        <v>0.37</v>
      </c>
      <c r="S31" s="201">
        <v>0.23</v>
      </c>
      <c r="T31" s="201">
        <v>0</v>
      </c>
      <c r="U31" s="201">
        <v>10.06</v>
      </c>
      <c r="V31" s="201">
        <v>0.11</v>
      </c>
      <c r="W31" s="201">
        <v>0.39</v>
      </c>
      <c r="X31" s="201">
        <v>1.31</v>
      </c>
      <c r="Y31" s="201">
        <v>0</v>
      </c>
      <c r="Z31" s="201">
        <v>2.46</v>
      </c>
      <c r="AA31" s="201">
        <v>0.8</v>
      </c>
      <c r="AB31" s="201">
        <v>0</v>
      </c>
      <c r="AC31" s="201">
        <v>10.19</v>
      </c>
      <c r="AD31" s="201">
        <v>0</v>
      </c>
      <c r="AE31" s="201">
        <v>0</v>
      </c>
      <c r="AF31" s="201">
        <v>0</v>
      </c>
      <c r="AG31" s="201">
        <v>0</v>
      </c>
      <c r="AH31" s="201">
        <v>3.21</v>
      </c>
      <c r="AI31" s="201">
        <v>0</v>
      </c>
      <c r="AJ31" s="201">
        <v>0</v>
      </c>
      <c r="AK31" s="201">
        <v>58.5</v>
      </c>
      <c r="AL31" s="201">
        <v>0</v>
      </c>
      <c r="AM31" s="201">
        <v>0</v>
      </c>
      <c r="AN31" s="201">
        <v>0</v>
      </c>
      <c r="AO31" s="201">
        <v>167.4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16.82</v>
      </c>
      <c r="H32" s="201">
        <v>0</v>
      </c>
      <c r="I32" s="201">
        <v>0</v>
      </c>
      <c r="J32" s="201">
        <v>21.16</v>
      </c>
      <c r="K32" s="201">
        <v>5.7</v>
      </c>
      <c r="L32" s="201">
        <v>22.85</v>
      </c>
      <c r="M32" s="201">
        <v>0</v>
      </c>
      <c r="N32" s="201">
        <v>1.03</v>
      </c>
      <c r="O32" s="201">
        <v>1.73</v>
      </c>
      <c r="P32" s="201">
        <v>2.33</v>
      </c>
      <c r="Q32" s="201">
        <v>0.19</v>
      </c>
      <c r="R32" s="201">
        <v>0.37</v>
      </c>
      <c r="S32" s="201">
        <v>0.23</v>
      </c>
      <c r="T32" s="201">
        <v>0</v>
      </c>
      <c r="U32" s="201">
        <v>10.06</v>
      </c>
      <c r="V32" s="201">
        <v>0.11</v>
      </c>
      <c r="W32" s="201">
        <v>0.39</v>
      </c>
      <c r="X32" s="201">
        <v>1.31</v>
      </c>
      <c r="Y32" s="201">
        <v>0</v>
      </c>
      <c r="Z32" s="201">
        <v>2.46</v>
      </c>
      <c r="AA32" s="201">
        <v>0.8</v>
      </c>
      <c r="AB32" s="201">
        <v>0</v>
      </c>
      <c r="AC32" s="201">
        <v>10.19</v>
      </c>
      <c r="AD32" s="201">
        <v>0</v>
      </c>
      <c r="AE32" s="201">
        <v>0</v>
      </c>
      <c r="AF32" s="201">
        <v>0</v>
      </c>
      <c r="AG32" s="201">
        <v>0</v>
      </c>
      <c r="AH32" s="201">
        <v>3.21</v>
      </c>
      <c r="AI32" s="201">
        <v>0</v>
      </c>
      <c r="AJ32" s="201">
        <v>0</v>
      </c>
      <c r="AK32" s="201">
        <v>58.5</v>
      </c>
      <c r="AL32" s="201">
        <v>0</v>
      </c>
      <c r="AM32" s="201">
        <v>0</v>
      </c>
      <c r="AN32" s="201">
        <v>0</v>
      </c>
      <c r="AO32" s="201">
        <v>167.4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16.82</v>
      </c>
      <c r="H33" s="201">
        <v>0</v>
      </c>
      <c r="I33" s="201">
        <v>0</v>
      </c>
      <c r="J33" s="201">
        <v>21.16</v>
      </c>
      <c r="K33" s="201">
        <v>4</v>
      </c>
      <c r="L33" s="201">
        <v>22.85</v>
      </c>
      <c r="M33" s="201">
        <v>0</v>
      </c>
      <c r="N33" s="201">
        <v>1.05</v>
      </c>
      <c r="O33" s="201">
        <v>1.75</v>
      </c>
      <c r="P33" s="201">
        <v>2.4</v>
      </c>
      <c r="Q33" s="201">
        <v>0.19</v>
      </c>
      <c r="R33" s="201">
        <v>0.03</v>
      </c>
      <c r="S33" s="201">
        <v>0.23</v>
      </c>
      <c r="T33" s="201">
        <v>0</v>
      </c>
      <c r="U33" s="201">
        <v>10.06</v>
      </c>
      <c r="V33" s="201">
        <v>0</v>
      </c>
      <c r="W33" s="201">
        <v>0.39</v>
      </c>
      <c r="X33" s="201">
        <v>1.31</v>
      </c>
      <c r="Y33" s="201">
        <v>0</v>
      </c>
      <c r="Z33" s="201">
        <v>2.46</v>
      </c>
      <c r="AA33" s="201">
        <v>0.8</v>
      </c>
      <c r="AB33" s="201">
        <v>0</v>
      </c>
      <c r="AC33" s="201">
        <v>10.19</v>
      </c>
      <c r="AD33" s="201">
        <v>0</v>
      </c>
      <c r="AE33" s="201">
        <v>0</v>
      </c>
      <c r="AF33" s="201">
        <v>0</v>
      </c>
      <c r="AG33" s="201">
        <v>0</v>
      </c>
      <c r="AH33" s="201">
        <v>6.43</v>
      </c>
      <c r="AI33" s="201">
        <v>0</v>
      </c>
      <c r="AJ33" s="201">
        <v>0</v>
      </c>
      <c r="AK33" s="201">
        <v>45</v>
      </c>
      <c r="AL33" s="201">
        <v>0</v>
      </c>
      <c r="AM33" s="201">
        <v>0</v>
      </c>
      <c r="AN33" s="201">
        <v>0</v>
      </c>
      <c r="AO33" s="201">
        <v>167.4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21.16</v>
      </c>
      <c r="K34" s="201">
        <v>33.869999999999997</v>
      </c>
      <c r="L34" s="201">
        <v>22.85</v>
      </c>
      <c r="M34" s="201">
        <v>0</v>
      </c>
      <c r="N34" s="201">
        <v>1.05</v>
      </c>
      <c r="O34" s="201">
        <v>1.75</v>
      </c>
      <c r="P34" s="201">
        <v>2.4</v>
      </c>
      <c r="Q34" s="201">
        <v>0.19</v>
      </c>
      <c r="R34" s="201">
        <v>0.03</v>
      </c>
      <c r="S34" s="201">
        <v>0.23</v>
      </c>
      <c r="T34" s="201">
        <v>0</v>
      </c>
      <c r="U34" s="201">
        <v>10.06</v>
      </c>
      <c r="V34" s="201">
        <v>0</v>
      </c>
      <c r="W34" s="201">
        <v>0.39</v>
      </c>
      <c r="X34" s="201">
        <v>1.31</v>
      </c>
      <c r="Y34" s="201">
        <v>0</v>
      </c>
      <c r="Z34" s="201">
        <v>2.46</v>
      </c>
      <c r="AA34" s="201">
        <v>0.8</v>
      </c>
      <c r="AB34" s="201">
        <v>0</v>
      </c>
      <c r="AC34" s="201">
        <v>10.19</v>
      </c>
      <c r="AD34" s="201">
        <v>0</v>
      </c>
      <c r="AE34" s="201">
        <v>0</v>
      </c>
      <c r="AF34" s="201">
        <v>0</v>
      </c>
      <c r="AG34" s="201">
        <v>0</v>
      </c>
      <c r="AH34" s="201">
        <v>6.43</v>
      </c>
      <c r="AI34" s="201">
        <v>0</v>
      </c>
      <c r="AJ34" s="201">
        <v>0</v>
      </c>
      <c r="AK34" s="201">
        <v>45</v>
      </c>
      <c r="AL34" s="201">
        <v>0</v>
      </c>
      <c r="AM34" s="201">
        <v>0</v>
      </c>
      <c r="AN34" s="201">
        <v>0</v>
      </c>
      <c r="AO34" s="201">
        <v>167.4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21.16</v>
      </c>
      <c r="K35" s="201">
        <v>76.849999999999994</v>
      </c>
      <c r="L35" s="201">
        <v>22.85</v>
      </c>
      <c r="M35" s="201">
        <v>0</v>
      </c>
      <c r="N35" s="201">
        <v>1.05</v>
      </c>
      <c r="O35" s="201">
        <v>1.75</v>
      </c>
      <c r="P35" s="201">
        <v>2.4</v>
      </c>
      <c r="Q35" s="201">
        <v>2.64</v>
      </c>
      <c r="R35" s="201">
        <v>0.19</v>
      </c>
      <c r="S35" s="201">
        <v>2.85</v>
      </c>
      <c r="T35" s="201">
        <v>0</v>
      </c>
      <c r="U35" s="201">
        <v>10.06</v>
      </c>
      <c r="V35" s="201">
        <v>0</v>
      </c>
      <c r="W35" s="201">
        <v>0.39</v>
      </c>
      <c r="X35" s="201">
        <v>1.2</v>
      </c>
      <c r="Y35" s="201">
        <v>0</v>
      </c>
      <c r="Z35" s="201">
        <v>2.46</v>
      </c>
      <c r="AA35" s="201">
        <v>0.91</v>
      </c>
      <c r="AB35" s="201">
        <v>0</v>
      </c>
      <c r="AC35" s="201">
        <v>10.19</v>
      </c>
      <c r="AD35" s="201">
        <v>0</v>
      </c>
      <c r="AE35" s="201">
        <v>0</v>
      </c>
      <c r="AF35" s="201">
        <v>0</v>
      </c>
      <c r="AG35" s="201">
        <v>0</v>
      </c>
      <c r="AH35" s="201">
        <v>9.64</v>
      </c>
      <c r="AI35" s="201">
        <v>0</v>
      </c>
      <c r="AJ35" s="201">
        <v>0</v>
      </c>
      <c r="AK35" s="201">
        <v>45</v>
      </c>
      <c r="AL35" s="201">
        <v>0</v>
      </c>
      <c r="AM35" s="201">
        <v>0</v>
      </c>
      <c r="AN35" s="201">
        <v>0</v>
      </c>
      <c r="AO35" s="201">
        <v>167.4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21.16</v>
      </c>
      <c r="K36" s="201">
        <v>76.849999999999994</v>
      </c>
      <c r="L36" s="201">
        <v>22.85</v>
      </c>
      <c r="M36" s="201">
        <v>0</v>
      </c>
      <c r="N36" s="201">
        <v>1.05</v>
      </c>
      <c r="O36" s="201">
        <v>1.75</v>
      </c>
      <c r="P36" s="201">
        <v>2.4</v>
      </c>
      <c r="Q36" s="201">
        <v>2.64</v>
      </c>
      <c r="R36" s="201">
        <v>0.19</v>
      </c>
      <c r="S36" s="201">
        <v>2.85</v>
      </c>
      <c r="T36" s="201">
        <v>0</v>
      </c>
      <c r="U36" s="201">
        <v>10.06</v>
      </c>
      <c r="V36" s="201">
        <v>0</v>
      </c>
      <c r="W36" s="201">
        <v>0.39</v>
      </c>
      <c r="X36" s="201">
        <v>1.2</v>
      </c>
      <c r="Y36" s="201">
        <v>0</v>
      </c>
      <c r="Z36" s="201">
        <v>2.46</v>
      </c>
      <c r="AA36" s="201">
        <v>0.91</v>
      </c>
      <c r="AB36" s="201">
        <v>0</v>
      </c>
      <c r="AC36" s="201">
        <v>10.19</v>
      </c>
      <c r="AD36" s="201">
        <v>0</v>
      </c>
      <c r="AE36" s="201">
        <v>0</v>
      </c>
      <c r="AF36" s="201">
        <v>0</v>
      </c>
      <c r="AG36" s="201">
        <v>0</v>
      </c>
      <c r="AH36" s="201">
        <v>9.64</v>
      </c>
      <c r="AI36" s="201">
        <v>0</v>
      </c>
      <c r="AJ36" s="201">
        <v>0</v>
      </c>
      <c r="AK36" s="201">
        <v>45</v>
      </c>
      <c r="AL36" s="201">
        <v>0</v>
      </c>
      <c r="AM36" s="201">
        <v>0</v>
      </c>
      <c r="AN36" s="201">
        <v>0</v>
      </c>
      <c r="AO36" s="201">
        <v>167.4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21.16</v>
      </c>
      <c r="K37" s="201">
        <v>76.849999999999994</v>
      </c>
      <c r="L37" s="201">
        <v>22.85</v>
      </c>
      <c r="M37" s="201">
        <v>0</v>
      </c>
      <c r="N37" s="201">
        <v>1.05</v>
      </c>
      <c r="O37" s="201">
        <v>1.75</v>
      </c>
      <c r="P37" s="201">
        <v>2.4</v>
      </c>
      <c r="Q37" s="201">
        <v>2.64</v>
      </c>
      <c r="R37" s="201">
        <v>0.19</v>
      </c>
      <c r="S37" s="201">
        <v>2.85</v>
      </c>
      <c r="T37" s="201">
        <v>0</v>
      </c>
      <c r="U37" s="201">
        <v>10.06</v>
      </c>
      <c r="V37" s="201">
        <v>0</v>
      </c>
      <c r="W37" s="201">
        <v>0.39</v>
      </c>
      <c r="X37" s="201">
        <v>1.2</v>
      </c>
      <c r="Y37" s="201">
        <v>0</v>
      </c>
      <c r="Z37" s="201">
        <v>2.46</v>
      </c>
      <c r="AA37" s="201">
        <v>0</v>
      </c>
      <c r="AB37" s="201">
        <v>0</v>
      </c>
      <c r="AC37" s="201">
        <v>10.19</v>
      </c>
      <c r="AD37" s="201">
        <v>0</v>
      </c>
      <c r="AE37" s="201">
        <v>0</v>
      </c>
      <c r="AF37" s="201">
        <v>0</v>
      </c>
      <c r="AG37" s="201">
        <v>0</v>
      </c>
      <c r="AH37" s="201">
        <v>12.86</v>
      </c>
      <c r="AI37" s="201">
        <v>0</v>
      </c>
      <c r="AJ37" s="201">
        <v>0</v>
      </c>
      <c r="AK37" s="201">
        <v>45</v>
      </c>
      <c r="AL37" s="201">
        <v>0</v>
      </c>
      <c r="AM37" s="201">
        <v>0</v>
      </c>
      <c r="AN37" s="201">
        <v>0</v>
      </c>
      <c r="AO37" s="201">
        <v>167.4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21.16</v>
      </c>
      <c r="K38" s="201">
        <v>76.849999999999994</v>
      </c>
      <c r="L38" s="201">
        <v>22.85</v>
      </c>
      <c r="M38" s="201">
        <v>0</v>
      </c>
      <c r="N38" s="201">
        <v>1.05</v>
      </c>
      <c r="O38" s="201">
        <v>1.75</v>
      </c>
      <c r="P38" s="201">
        <v>2.4</v>
      </c>
      <c r="Q38" s="201">
        <v>2.64</v>
      </c>
      <c r="R38" s="201">
        <v>0.19</v>
      </c>
      <c r="S38" s="201">
        <v>2.85</v>
      </c>
      <c r="T38" s="201">
        <v>0</v>
      </c>
      <c r="U38" s="201">
        <v>10.06</v>
      </c>
      <c r="V38" s="201">
        <v>0</v>
      </c>
      <c r="W38" s="201">
        <v>0.39</v>
      </c>
      <c r="X38" s="201">
        <v>1.2</v>
      </c>
      <c r="Y38" s="201">
        <v>0</v>
      </c>
      <c r="Z38" s="201">
        <v>32.31</v>
      </c>
      <c r="AA38" s="201">
        <v>0</v>
      </c>
      <c r="AB38" s="201">
        <v>0</v>
      </c>
      <c r="AC38" s="201">
        <v>10.19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45</v>
      </c>
      <c r="AL38" s="201">
        <v>0</v>
      </c>
      <c r="AM38" s="201">
        <v>0</v>
      </c>
      <c r="AN38" s="201">
        <v>0</v>
      </c>
      <c r="AO38" s="201">
        <v>167.4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20.88</v>
      </c>
      <c r="K39" s="201">
        <v>76.849999999999994</v>
      </c>
      <c r="L39" s="201">
        <v>22.85</v>
      </c>
      <c r="M39" s="201">
        <v>0</v>
      </c>
      <c r="N39" s="201">
        <v>1.05</v>
      </c>
      <c r="O39" s="201">
        <v>1.75</v>
      </c>
      <c r="P39" s="201">
        <v>2.4</v>
      </c>
      <c r="Q39" s="201">
        <v>2.64</v>
      </c>
      <c r="R39" s="201">
        <v>0.19</v>
      </c>
      <c r="S39" s="201">
        <v>2.85</v>
      </c>
      <c r="T39" s="201">
        <v>0</v>
      </c>
      <c r="U39" s="201">
        <v>10.37</v>
      </c>
      <c r="V39" s="201">
        <v>0</v>
      </c>
      <c r="W39" s="201">
        <v>0.39</v>
      </c>
      <c r="X39" s="201">
        <v>1.2</v>
      </c>
      <c r="Y39" s="201">
        <v>0</v>
      </c>
      <c r="Z39" s="201">
        <v>22.65</v>
      </c>
      <c r="AA39" s="201">
        <v>8.27</v>
      </c>
      <c r="AB39" s="201">
        <v>0</v>
      </c>
      <c r="AC39" s="201">
        <v>10.19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45</v>
      </c>
      <c r="AL39" s="201">
        <v>0</v>
      </c>
      <c r="AM39" s="201">
        <v>0</v>
      </c>
      <c r="AN39" s="201">
        <v>0</v>
      </c>
      <c r="AO39" s="201">
        <v>163.80000000000001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20.88</v>
      </c>
      <c r="K40" s="201">
        <v>76.849999999999994</v>
      </c>
      <c r="L40" s="201">
        <v>22.85</v>
      </c>
      <c r="M40" s="201">
        <v>0</v>
      </c>
      <c r="N40" s="201">
        <v>1.05</v>
      </c>
      <c r="O40" s="201">
        <v>1.75</v>
      </c>
      <c r="P40" s="201">
        <v>2.4</v>
      </c>
      <c r="Q40" s="201">
        <v>2.64</v>
      </c>
      <c r="R40" s="201">
        <v>0.19</v>
      </c>
      <c r="S40" s="201">
        <v>2.85</v>
      </c>
      <c r="T40" s="201">
        <v>0</v>
      </c>
      <c r="U40" s="201">
        <v>10.14</v>
      </c>
      <c r="V40" s="201">
        <v>0</v>
      </c>
      <c r="W40" s="201">
        <v>0.39</v>
      </c>
      <c r="X40" s="201">
        <v>1.2</v>
      </c>
      <c r="Y40" s="201">
        <v>0</v>
      </c>
      <c r="Z40" s="201">
        <v>2.46</v>
      </c>
      <c r="AA40" s="201">
        <v>8.27</v>
      </c>
      <c r="AB40" s="201">
        <v>0</v>
      </c>
      <c r="AC40" s="201">
        <v>10.19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45</v>
      </c>
      <c r="AL40" s="201">
        <v>0</v>
      </c>
      <c r="AM40" s="201">
        <v>0</v>
      </c>
      <c r="AN40" s="201">
        <v>0</v>
      </c>
      <c r="AO40" s="201">
        <v>163.80000000000001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20.88</v>
      </c>
      <c r="K41" s="201">
        <v>76.849999999999994</v>
      </c>
      <c r="L41" s="201">
        <v>22.85</v>
      </c>
      <c r="M41" s="201">
        <v>0</v>
      </c>
      <c r="N41" s="201">
        <v>1.05</v>
      </c>
      <c r="O41" s="201">
        <v>1.75</v>
      </c>
      <c r="P41" s="201">
        <v>2.4</v>
      </c>
      <c r="Q41" s="201">
        <v>2.64</v>
      </c>
      <c r="R41" s="201">
        <v>0.19</v>
      </c>
      <c r="S41" s="201">
        <v>2.85</v>
      </c>
      <c r="T41" s="201">
        <v>0</v>
      </c>
      <c r="U41" s="201">
        <v>10.14</v>
      </c>
      <c r="V41" s="201">
        <v>0</v>
      </c>
      <c r="W41" s="201">
        <v>0.39</v>
      </c>
      <c r="X41" s="201">
        <v>1.2</v>
      </c>
      <c r="Y41" s="201">
        <v>0</v>
      </c>
      <c r="Z41" s="201">
        <v>2.46</v>
      </c>
      <c r="AA41" s="201">
        <v>8.27</v>
      </c>
      <c r="AB41" s="201">
        <v>0</v>
      </c>
      <c r="AC41" s="201">
        <v>10.41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45</v>
      </c>
      <c r="AL41" s="201">
        <v>0</v>
      </c>
      <c r="AM41" s="201">
        <v>0</v>
      </c>
      <c r="AN41" s="201">
        <v>0</v>
      </c>
      <c r="AO41" s="201">
        <v>163.80000000000001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20.88</v>
      </c>
      <c r="K42" s="201">
        <v>76.849999999999994</v>
      </c>
      <c r="L42" s="201">
        <v>22.85</v>
      </c>
      <c r="M42" s="201">
        <v>0</v>
      </c>
      <c r="N42" s="201">
        <v>1.05</v>
      </c>
      <c r="O42" s="201">
        <v>1.75</v>
      </c>
      <c r="P42" s="201">
        <v>2.4</v>
      </c>
      <c r="Q42" s="201">
        <v>2.64</v>
      </c>
      <c r="R42" s="201">
        <v>0.19</v>
      </c>
      <c r="S42" s="201">
        <v>2.85</v>
      </c>
      <c r="T42" s="201">
        <v>0</v>
      </c>
      <c r="U42" s="201">
        <v>10.14</v>
      </c>
      <c r="V42" s="201">
        <v>0</v>
      </c>
      <c r="W42" s="201">
        <v>0.39</v>
      </c>
      <c r="X42" s="201">
        <v>1.2</v>
      </c>
      <c r="Y42" s="201">
        <v>0</v>
      </c>
      <c r="Z42" s="201">
        <v>2.46</v>
      </c>
      <c r="AA42" s="201">
        <v>8.27</v>
      </c>
      <c r="AB42" s="201">
        <v>0</v>
      </c>
      <c r="AC42" s="201">
        <v>10.41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45</v>
      </c>
      <c r="AL42" s="201">
        <v>0</v>
      </c>
      <c r="AM42" s="201">
        <v>0</v>
      </c>
      <c r="AN42" s="201">
        <v>0</v>
      </c>
      <c r="AO42" s="201">
        <v>163.80000000000001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20.88</v>
      </c>
      <c r="K43" s="201">
        <v>77.31</v>
      </c>
      <c r="L43" s="201">
        <v>22.85</v>
      </c>
      <c r="M43" s="201">
        <v>0</v>
      </c>
      <c r="N43" s="201">
        <v>1.05</v>
      </c>
      <c r="O43" s="201">
        <v>1.75</v>
      </c>
      <c r="P43" s="201">
        <v>2.4</v>
      </c>
      <c r="Q43" s="201">
        <v>2.84</v>
      </c>
      <c r="R43" s="201">
        <v>0.19</v>
      </c>
      <c r="S43" s="201">
        <v>3.65</v>
      </c>
      <c r="T43" s="201">
        <v>0</v>
      </c>
      <c r="U43" s="201">
        <v>10.14</v>
      </c>
      <c r="V43" s="201">
        <v>0.11</v>
      </c>
      <c r="W43" s="201">
        <v>0.35</v>
      </c>
      <c r="X43" s="201">
        <v>6.12</v>
      </c>
      <c r="Y43" s="201">
        <v>0</v>
      </c>
      <c r="Z43" s="201">
        <v>33.4</v>
      </c>
      <c r="AA43" s="201">
        <v>11.31</v>
      </c>
      <c r="AB43" s="201">
        <v>0</v>
      </c>
      <c r="AC43" s="201">
        <v>10.41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46.32</v>
      </c>
      <c r="AL43" s="201">
        <v>0</v>
      </c>
      <c r="AM43" s="201">
        <v>0</v>
      </c>
      <c r="AN43" s="201">
        <v>0</v>
      </c>
      <c r="AO43" s="201">
        <v>163.80000000000001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20.88</v>
      </c>
      <c r="K44" s="201">
        <v>77.31</v>
      </c>
      <c r="L44" s="201">
        <v>22.85</v>
      </c>
      <c r="M44" s="201">
        <v>0</v>
      </c>
      <c r="N44" s="201">
        <v>1.05</v>
      </c>
      <c r="O44" s="201">
        <v>1.75</v>
      </c>
      <c r="P44" s="201">
        <v>2.4</v>
      </c>
      <c r="Q44" s="201">
        <v>2.84</v>
      </c>
      <c r="R44" s="201">
        <v>0.19</v>
      </c>
      <c r="S44" s="201">
        <v>3.65</v>
      </c>
      <c r="T44" s="201">
        <v>0</v>
      </c>
      <c r="U44" s="201">
        <v>10.14</v>
      </c>
      <c r="V44" s="201">
        <v>0.11</v>
      </c>
      <c r="W44" s="201">
        <v>0.35</v>
      </c>
      <c r="X44" s="201">
        <v>6.12</v>
      </c>
      <c r="Y44" s="201">
        <v>0</v>
      </c>
      <c r="Z44" s="201">
        <v>39.08</v>
      </c>
      <c r="AA44" s="201">
        <v>11.33</v>
      </c>
      <c r="AB44" s="201">
        <v>0</v>
      </c>
      <c r="AC44" s="201">
        <v>10.41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46.32</v>
      </c>
      <c r="AL44" s="201">
        <v>0</v>
      </c>
      <c r="AM44" s="201">
        <v>0</v>
      </c>
      <c r="AN44" s="201">
        <v>0</v>
      </c>
      <c r="AO44" s="201">
        <v>163.80000000000001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20.88</v>
      </c>
      <c r="K45" s="201">
        <v>77.31</v>
      </c>
      <c r="L45" s="201">
        <v>23.57</v>
      </c>
      <c r="M45" s="201">
        <v>0</v>
      </c>
      <c r="N45" s="201">
        <v>1.05</v>
      </c>
      <c r="O45" s="201">
        <v>1.75</v>
      </c>
      <c r="P45" s="201">
        <v>2.4</v>
      </c>
      <c r="Q45" s="201">
        <v>2.84</v>
      </c>
      <c r="R45" s="201">
        <v>0.19</v>
      </c>
      <c r="S45" s="201">
        <v>3.65</v>
      </c>
      <c r="T45" s="201">
        <v>0</v>
      </c>
      <c r="U45" s="201">
        <v>10.14</v>
      </c>
      <c r="V45" s="201">
        <v>0.11</v>
      </c>
      <c r="W45" s="201">
        <v>0.35</v>
      </c>
      <c r="X45" s="201">
        <v>4.09</v>
      </c>
      <c r="Y45" s="201">
        <v>0</v>
      </c>
      <c r="Z45" s="201">
        <v>2.46</v>
      </c>
      <c r="AA45" s="201">
        <v>11.33</v>
      </c>
      <c r="AB45" s="201">
        <v>0</v>
      </c>
      <c r="AC45" s="201">
        <v>10.41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19.52</v>
      </c>
      <c r="AL45" s="201">
        <v>0</v>
      </c>
      <c r="AM45" s="201">
        <v>0</v>
      </c>
      <c r="AN45" s="201">
        <v>0</v>
      </c>
      <c r="AO45" s="201">
        <v>163.80000000000001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20.88</v>
      </c>
      <c r="K46" s="201">
        <v>77.31</v>
      </c>
      <c r="L46" s="201">
        <v>23.3</v>
      </c>
      <c r="M46" s="201">
        <v>0</v>
      </c>
      <c r="N46" s="201">
        <v>1.05</v>
      </c>
      <c r="O46" s="201">
        <v>1.75</v>
      </c>
      <c r="P46" s="201">
        <v>2.4</v>
      </c>
      <c r="Q46" s="201">
        <v>2.84</v>
      </c>
      <c r="R46" s="201">
        <v>0.19</v>
      </c>
      <c r="S46" s="201">
        <v>3.65</v>
      </c>
      <c r="T46" s="201">
        <v>0</v>
      </c>
      <c r="U46" s="201">
        <v>10.14</v>
      </c>
      <c r="V46" s="201">
        <v>0.11</v>
      </c>
      <c r="W46" s="201">
        <v>0.35</v>
      </c>
      <c r="X46" s="201">
        <v>4.09</v>
      </c>
      <c r="Y46" s="201">
        <v>0</v>
      </c>
      <c r="Z46" s="201">
        <v>2.46</v>
      </c>
      <c r="AA46" s="201">
        <v>11.33</v>
      </c>
      <c r="AB46" s="201">
        <v>0</v>
      </c>
      <c r="AC46" s="201">
        <v>10.41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19.52</v>
      </c>
      <c r="AL46" s="201">
        <v>0</v>
      </c>
      <c r="AM46" s="201">
        <v>0</v>
      </c>
      <c r="AN46" s="201">
        <v>0</v>
      </c>
      <c r="AO46" s="201">
        <v>163.80000000000001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20.6</v>
      </c>
      <c r="K47" s="201">
        <v>77.31</v>
      </c>
      <c r="L47" s="201">
        <v>23.3</v>
      </c>
      <c r="M47" s="201">
        <v>0</v>
      </c>
      <c r="N47" s="201">
        <v>1.05</v>
      </c>
      <c r="O47" s="201">
        <v>1.75</v>
      </c>
      <c r="P47" s="201">
        <v>2.4</v>
      </c>
      <c r="Q47" s="201">
        <v>2.84</v>
      </c>
      <c r="R47" s="201">
        <v>0.19</v>
      </c>
      <c r="S47" s="201">
        <v>3.65</v>
      </c>
      <c r="T47" s="201">
        <v>0</v>
      </c>
      <c r="U47" s="201">
        <v>10.14</v>
      </c>
      <c r="V47" s="201">
        <v>0.11</v>
      </c>
      <c r="W47" s="201">
        <v>0.39</v>
      </c>
      <c r="X47" s="201">
        <v>1.31</v>
      </c>
      <c r="Y47" s="201">
        <v>0</v>
      </c>
      <c r="Z47" s="201">
        <v>2.46</v>
      </c>
      <c r="AA47" s="201">
        <v>11.33</v>
      </c>
      <c r="AB47" s="201">
        <v>0</v>
      </c>
      <c r="AC47" s="201">
        <v>10.41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16.7</v>
      </c>
      <c r="AL47" s="201">
        <v>0</v>
      </c>
      <c r="AM47" s="201">
        <v>0</v>
      </c>
      <c r="AN47" s="201">
        <v>0</v>
      </c>
      <c r="AO47" s="201">
        <v>163.80000000000001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20.6</v>
      </c>
      <c r="K48" s="201">
        <v>77.31</v>
      </c>
      <c r="L48" s="201">
        <v>23.3</v>
      </c>
      <c r="M48" s="201">
        <v>0</v>
      </c>
      <c r="N48" s="201">
        <v>1.05</v>
      </c>
      <c r="O48" s="201">
        <v>1.75</v>
      </c>
      <c r="P48" s="201">
        <v>2.4</v>
      </c>
      <c r="Q48" s="201">
        <v>2.84</v>
      </c>
      <c r="R48" s="201">
        <v>0.19</v>
      </c>
      <c r="S48" s="201">
        <v>3.65</v>
      </c>
      <c r="T48" s="201">
        <v>0</v>
      </c>
      <c r="U48" s="201">
        <v>10.14</v>
      </c>
      <c r="V48" s="201">
        <v>0.11</v>
      </c>
      <c r="W48" s="201">
        <v>0.39</v>
      </c>
      <c r="X48" s="201">
        <v>1.31</v>
      </c>
      <c r="Y48" s="201">
        <v>0</v>
      </c>
      <c r="Z48" s="201">
        <v>2.46</v>
      </c>
      <c r="AA48" s="201">
        <v>11.33</v>
      </c>
      <c r="AB48" s="201">
        <v>0</v>
      </c>
      <c r="AC48" s="201">
        <v>10.41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16.7</v>
      </c>
      <c r="AL48" s="201">
        <v>0</v>
      </c>
      <c r="AM48" s="201">
        <v>0</v>
      </c>
      <c r="AN48" s="201">
        <v>0</v>
      </c>
      <c r="AO48" s="201">
        <v>163.80000000000001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20.6</v>
      </c>
      <c r="K49" s="201">
        <v>77.31</v>
      </c>
      <c r="L49" s="201">
        <v>23.3</v>
      </c>
      <c r="M49" s="201">
        <v>0</v>
      </c>
      <c r="N49" s="201">
        <v>1.05</v>
      </c>
      <c r="O49" s="201">
        <v>1.75</v>
      </c>
      <c r="P49" s="201">
        <v>2.4</v>
      </c>
      <c r="Q49" s="201">
        <v>2.84</v>
      </c>
      <c r="R49" s="201">
        <v>0.19</v>
      </c>
      <c r="S49" s="201">
        <v>3.65</v>
      </c>
      <c r="T49" s="201">
        <v>0</v>
      </c>
      <c r="U49" s="201">
        <v>10.14</v>
      </c>
      <c r="V49" s="201">
        <v>0.11</v>
      </c>
      <c r="W49" s="201">
        <v>0.39</v>
      </c>
      <c r="X49" s="201">
        <v>1.31</v>
      </c>
      <c r="Y49" s="201">
        <v>0</v>
      </c>
      <c r="Z49" s="201">
        <v>2.46</v>
      </c>
      <c r="AA49" s="201">
        <v>11.33</v>
      </c>
      <c r="AB49" s="201">
        <v>0</v>
      </c>
      <c r="AC49" s="201">
        <v>10.41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163.80000000000001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20.6</v>
      </c>
      <c r="K50" s="201">
        <v>77.31</v>
      </c>
      <c r="L50" s="201">
        <v>23.3</v>
      </c>
      <c r="M50" s="201">
        <v>0</v>
      </c>
      <c r="N50" s="201">
        <v>1.05</v>
      </c>
      <c r="O50" s="201">
        <v>1.75</v>
      </c>
      <c r="P50" s="201">
        <v>2.4</v>
      </c>
      <c r="Q50" s="201">
        <v>2.84</v>
      </c>
      <c r="R50" s="201">
        <v>0.19</v>
      </c>
      <c r="S50" s="201">
        <v>3.65</v>
      </c>
      <c r="T50" s="201">
        <v>0</v>
      </c>
      <c r="U50" s="201">
        <v>10.14</v>
      </c>
      <c r="V50" s="201">
        <v>0.11</v>
      </c>
      <c r="W50" s="201">
        <v>0.39</v>
      </c>
      <c r="X50" s="201">
        <v>1.31</v>
      </c>
      <c r="Y50" s="201">
        <v>0</v>
      </c>
      <c r="Z50" s="201">
        <v>2.46</v>
      </c>
      <c r="AA50" s="201">
        <v>11.33</v>
      </c>
      <c r="AB50" s="201">
        <v>0</v>
      </c>
      <c r="AC50" s="201">
        <v>10.41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163.80000000000001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20.6</v>
      </c>
      <c r="K51" s="201">
        <v>77.31</v>
      </c>
      <c r="L51" s="201">
        <v>23.3</v>
      </c>
      <c r="M51" s="201">
        <v>0</v>
      </c>
      <c r="N51" s="201">
        <v>0.35</v>
      </c>
      <c r="O51" s="201">
        <v>0.5</v>
      </c>
      <c r="P51" s="201">
        <v>0</v>
      </c>
      <c r="Q51" s="201">
        <v>2.84</v>
      </c>
      <c r="R51" s="201">
        <v>0.19</v>
      </c>
      <c r="S51" s="201">
        <v>3.65</v>
      </c>
      <c r="T51" s="201">
        <v>0</v>
      </c>
      <c r="U51" s="201">
        <v>10.14</v>
      </c>
      <c r="V51" s="201">
        <v>0.11</v>
      </c>
      <c r="W51" s="201">
        <v>0.39</v>
      </c>
      <c r="X51" s="201">
        <v>1.31</v>
      </c>
      <c r="Y51" s="201">
        <v>0</v>
      </c>
      <c r="Z51" s="201">
        <v>2.46</v>
      </c>
      <c r="AA51" s="201">
        <v>11.33</v>
      </c>
      <c r="AB51" s="201">
        <v>0</v>
      </c>
      <c r="AC51" s="201">
        <v>10.41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160.19999999999999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20.6</v>
      </c>
      <c r="K52" s="201">
        <v>77.31</v>
      </c>
      <c r="L52" s="201">
        <v>23.3</v>
      </c>
      <c r="M52" s="201">
        <v>0</v>
      </c>
      <c r="N52" s="201">
        <v>0.34</v>
      </c>
      <c r="O52" s="201">
        <v>0.5</v>
      </c>
      <c r="P52" s="201">
        <v>0</v>
      </c>
      <c r="Q52" s="201">
        <v>2.84</v>
      </c>
      <c r="R52" s="201">
        <v>0.19</v>
      </c>
      <c r="S52" s="201">
        <v>3.65</v>
      </c>
      <c r="T52" s="201">
        <v>0</v>
      </c>
      <c r="U52" s="201">
        <v>10.14</v>
      </c>
      <c r="V52" s="201">
        <v>0.11</v>
      </c>
      <c r="W52" s="201">
        <v>0.39</v>
      </c>
      <c r="X52" s="201">
        <v>1.31</v>
      </c>
      <c r="Y52" s="201">
        <v>0</v>
      </c>
      <c r="Z52" s="201">
        <v>2.46</v>
      </c>
      <c r="AA52" s="201">
        <v>11.33</v>
      </c>
      <c r="AB52" s="201">
        <v>0</v>
      </c>
      <c r="AC52" s="201">
        <v>10.41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160.19999999999999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20.6</v>
      </c>
      <c r="K53" s="201">
        <v>77.31</v>
      </c>
      <c r="L53" s="201">
        <v>23.3</v>
      </c>
      <c r="M53" s="201">
        <v>0</v>
      </c>
      <c r="N53" s="201">
        <v>0.34</v>
      </c>
      <c r="O53" s="201">
        <v>0.5</v>
      </c>
      <c r="P53" s="201">
        <v>0</v>
      </c>
      <c r="Q53" s="201">
        <v>2.84</v>
      </c>
      <c r="R53" s="201">
        <v>0.19</v>
      </c>
      <c r="S53" s="201">
        <v>3.65</v>
      </c>
      <c r="T53" s="201">
        <v>0</v>
      </c>
      <c r="U53" s="201">
        <v>10.14</v>
      </c>
      <c r="V53" s="201">
        <v>0.11</v>
      </c>
      <c r="W53" s="201">
        <v>0.39</v>
      </c>
      <c r="X53" s="201">
        <v>1.1599999999999999</v>
      </c>
      <c r="Y53" s="201">
        <v>0</v>
      </c>
      <c r="Z53" s="201">
        <v>2.46</v>
      </c>
      <c r="AA53" s="201">
        <v>11.33</v>
      </c>
      <c r="AB53" s="201">
        <v>0</v>
      </c>
      <c r="AC53" s="201">
        <v>10.41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16.7</v>
      </c>
      <c r="AL53" s="201">
        <v>0</v>
      </c>
      <c r="AM53" s="201">
        <v>0</v>
      </c>
      <c r="AN53" s="201">
        <v>0</v>
      </c>
      <c r="AO53" s="201">
        <v>137.19999999999999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20.6</v>
      </c>
      <c r="K54" s="201">
        <v>77.31</v>
      </c>
      <c r="L54" s="201">
        <v>23.3</v>
      </c>
      <c r="M54" s="201">
        <v>0</v>
      </c>
      <c r="N54" s="201">
        <v>0.34</v>
      </c>
      <c r="O54" s="201">
        <v>0.5</v>
      </c>
      <c r="P54" s="201">
        <v>0</v>
      </c>
      <c r="Q54" s="201">
        <v>2.84</v>
      </c>
      <c r="R54" s="201">
        <v>0.19</v>
      </c>
      <c r="S54" s="201">
        <v>3.65</v>
      </c>
      <c r="T54" s="201">
        <v>0</v>
      </c>
      <c r="U54" s="201">
        <v>10.14</v>
      </c>
      <c r="V54" s="201">
        <v>0.11</v>
      </c>
      <c r="W54" s="201">
        <v>0.39</v>
      </c>
      <c r="X54" s="201">
        <v>1.31</v>
      </c>
      <c r="Y54" s="201">
        <v>0</v>
      </c>
      <c r="Z54" s="201">
        <v>2.46</v>
      </c>
      <c r="AA54" s="201">
        <v>11.33</v>
      </c>
      <c r="AB54" s="201">
        <v>0</v>
      </c>
      <c r="AC54" s="201">
        <v>10.41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16.7</v>
      </c>
      <c r="AL54" s="201">
        <v>0</v>
      </c>
      <c r="AM54" s="201">
        <v>0</v>
      </c>
      <c r="AN54" s="201">
        <v>0</v>
      </c>
      <c r="AO54" s="201">
        <v>137.19999999999999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20.6</v>
      </c>
      <c r="K55" s="201">
        <v>74.19</v>
      </c>
      <c r="L55" s="201">
        <v>0.79</v>
      </c>
      <c r="M55" s="201">
        <v>0</v>
      </c>
      <c r="N55" s="201">
        <v>0.34</v>
      </c>
      <c r="O55" s="201">
        <v>0.5</v>
      </c>
      <c r="P55" s="201">
        <v>0</v>
      </c>
      <c r="Q55" s="201">
        <v>2.93</v>
      </c>
      <c r="R55" s="201">
        <v>0.37</v>
      </c>
      <c r="S55" s="201">
        <v>3.76</v>
      </c>
      <c r="T55" s="201">
        <v>0</v>
      </c>
      <c r="U55" s="201">
        <v>10.14</v>
      </c>
      <c r="V55" s="201">
        <v>0.11</v>
      </c>
      <c r="W55" s="201">
        <v>4.49</v>
      </c>
      <c r="X55" s="201">
        <v>17.399999999999999</v>
      </c>
      <c r="Y55" s="201">
        <v>0</v>
      </c>
      <c r="Z55" s="201">
        <v>2.46</v>
      </c>
      <c r="AA55" s="201">
        <v>11.33</v>
      </c>
      <c r="AB55" s="201">
        <v>0</v>
      </c>
      <c r="AC55" s="201">
        <v>10.41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16.7</v>
      </c>
      <c r="AL55" s="201">
        <v>0</v>
      </c>
      <c r="AM55" s="201">
        <v>0</v>
      </c>
      <c r="AN55" s="201">
        <v>0</v>
      </c>
      <c r="AO55" s="201">
        <v>137.19999999999999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20.6</v>
      </c>
      <c r="K56" s="201">
        <v>77.31</v>
      </c>
      <c r="L56" s="201">
        <v>0.79</v>
      </c>
      <c r="M56" s="201">
        <v>0</v>
      </c>
      <c r="N56" s="201">
        <v>0.34</v>
      </c>
      <c r="O56" s="201">
        <v>0.5</v>
      </c>
      <c r="P56" s="201">
        <v>0</v>
      </c>
      <c r="Q56" s="201">
        <v>2.93</v>
      </c>
      <c r="R56" s="201">
        <v>0.37</v>
      </c>
      <c r="S56" s="201">
        <v>3.76</v>
      </c>
      <c r="T56" s="201">
        <v>0</v>
      </c>
      <c r="U56" s="201">
        <v>10.14</v>
      </c>
      <c r="V56" s="201">
        <v>0.11</v>
      </c>
      <c r="W56" s="201">
        <v>4.49</v>
      </c>
      <c r="X56" s="201">
        <v>17.399999999999999</v>
      </c>
      <c r="Y56" s="201">
        <v>0</v>
      </c>
      <c r="Z56" s="201">
        <v>2.46</v>
      </c>
      <c r="AA56" s="201">
        <v>11.33</v>
      </c>
      <c r="AB56" s="201">
        <v>0</v>
      </c>
      <c r="AC56" s="201">
        <v>11.39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16.7</v>
      </c>
      <c r="AL56" s="201">
        <v>0</v>
      </c>
      <c r="AM56" s="201">
        <v>0</v>
      </c>
      <c r="AN56" s="201">
        <v>0</v>
      </c>
      <c r="AO56" s="201">
        <v>137.19999999999999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20.6</v>
      </c>
      <c r="K57" s="201">
        <v>77.31</v>
      </c>
      <c r="L57" s="201">
        <v>0.79</v>
      </c>
      <c r="M57" s="201">
        <v>0</v>
      </c>
      <c r="N57" s="201">
        <v>0.34</v>
      </c>
      <c r="O57" s="201">
        <v>0.5</v>
      </c>
      <c r="P57" s="201">
        <v>0</v>
      </c>
      <c r="Q57" s="201">
        <v>2.93</v>
      </c>
      <c r="R57" s="201">
        <v>0.37</v>
      </c>
      <c r="S57" s="201">
        <v>3.76</v>
      </c>
      <c r="T57" s="201">
        <v>0</v>
      </c>
      <c r="U57" s="201">
        <v>10.14</v>
      </c>
      <c r="V57" s="201">
        <v>0.11</v>
      </c>
      <c r="W57" s="201">
        <v>4.49</v>
      </c>
      <c r="X57" s="201">
        <v>17.399999999999999</v>
      </c>
      <c r="Y57" s="201">
        <v>0</v>
      </c>
      <c r="Z57" s="201">
        <v>2.46</v>
      </c>
      <c r="AA57" s="201">
        <v>11.33</v>
      </c>
      <c r="AB57" s="201">
        <v>0</v>
      </c>
      <c r="AC57" s="201">
        <v>10.25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16.7</v>
      </c>
      <c r="AL57" s="201">
        <v>0</v>
      </c>
      <c r="AM57" s="201">
        <v>0</v>
      </c>
      <c r="AN57" s="201">
        <v>0</v>
      </c>
      <c r="AO57" s="201">
        <v>137.19999999999999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20.6</v>
      </c>
      <c r="K58" s="201">
        <v>77.31</v>
      </c>
      <c r="L58" s="201">
        <v>0.79</v>
      </c>
      <c r="M58" s="201">
        <v>0</v>
      </c>
      <c r="N58" s="201">
        <v>0.34</v>
      </c>
      <c r="O58" s="201">
        <v>0.5</v>
      </c>
      <c r="P58" s="201">
        <v>0</v>
      </c>
      <c r="Q58" s="201">
        <v>2.93</v>
      </c>
      <c r="R58" s="201">
        <v>0.37</v>
      </c>
      <c r="S58" s="201">
        <v>3.76</v>
      </c>
      <c r="T58" s="201">
        <v>0</v>
      </c>
      <c r="U58" s="201">
        <v>10.14</v>
      </c>
      <c r="V58" s="201">
        <v>0.11</v>
      </c>
      <c r="W58" s="201">
        <v>4.49</v>
      </c>
      <c r="X58" s="201">
        <v>9.32</v>
      </c>
      <c r="Y58" s="201">
        <v>0</v>
      </c>
      <c r="Z58" s="201">
        <v>2.46</v>
      </c>
      <c r="AA58" s="201">
        <v>11.33</v>
      </c>
      <c r="AB58" s="201">
        <v>0</v>
      </c>
      <c r="AC58" s="201">
        <v>10.25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16.7</v>
      </c>
      <c r="AL58" s="201">
        <v>0</v>
      </c>
      <c r="AM58" s="201">
        <v>0</v>
      </c>
      <c r="AN58" s="201">
        <v>0</v>
      </c>
      <c r="AO58" s="201">
        <v>137.19999999999999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20.32</v>
      </c>
      <c r="K59" s="201">
        <v>77.31</v>
      </c>
      <c r="L59" s="201">
        <v>0.79</v>
      </c>
      <c r="M59" s="201">
        <v>0</v>
      </c>
      <c r="N59" s="201">
        <v>0.34</v>
      </c>
      <c r="O59" s="201">
        <v>0.5</v>
      </c>
      <c r="P59" s="201">
        <v>0</v>
      </c>
      <c r="Q59" s="201">
        <v>0.19</v>
      </c>
      <c r="R59" s="201">
        <v>0.19</v>
      </c>
      <c r="S59" s="201">
        <v>0.23</v>
      </c>
      <c r="T59" s="201">
        <v>0</v>
      </c>
      <c r="U59" s="201">
        <v>10.14</v>
      </c>
      <c r="V59" s="201">
        <v>0.11</v>
      </c>
      <c r="W59" s="201">
        <v>0.37</v>
      </c>
      <c r="X59" s="201">
        <v>1.19</v>
      </c>
      <c r="Y59" s="201">
        <v>0</v>
      </c>
      <c r="Z59" s="201">
        <v>2.46</v>
      </c>
      <c r="AA59" s="201">
        <v>11.33</v>
      </c>
      <c r="AB59" s="201">
        <v>0</v>
      </c>
      <c r="AC59" s="201">
        <v>10.25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16.7</v>
      </c>
      <c r="AL59" s="201">
        <v>0</v>
      </c>
      <c r="AM59" s="201">
        <v>0</v>
      </c>
      <c r="AN59" s="201">
        <v>0</v>
      </c>
      <c r="AO59" s="201">
        <v>137.19999999999999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20.32</v>
      </c>
      <c r="K60" s="201">
        <v>44.33</v>
      </c>
      <c r="L60" s="201">
        <v>0.79</v>
      </c>
      <c r="M60" s="201">
        <v>0</v>
      </c>
      <c r="N60" s="201">
        <v>0.34</v>
      </c>
      <c r="O60" s="201">
        <v>0.5</v>
      </c>
      <c r="P60" s="201">
        <v>0</v>
      </c>
      <c r="Q60" s="201">
        <v>0.19</v>
      </c>
      <c r="R60" s="201">
        <v>0.19</v>
      </c>
      <c r="S60" s="201">
        <v>0.23</v>
      </c>
      <c r="T60" s="201">
        <v>0</v>
      </c>
      <c r="U60" s="201">
        <v>10.14</v>
      </c>
      <c r="V60" s="201">
        <v>0.11</v>
      </c>
      <c r="W60" s="201">
        <v>0.35</v>
      </c>
      <c r="X60" s="201">
        <v>1.1599999999999999</v>
      </c>
      <c r="Y60" s="201">
        <v>0</v>
      </c>
      <c r="Z60" s="201">
        <v>2.46</v>
      </c>
      <c r="AA60" s="201">
        <v>11.33</v>
      </c>
      <c r="AB60" s="201">
        <v>0</v>
      </c>
      <c r="AC60" s="201">
        <v>10.25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16.7</v>
      </c>
      <c r="AL60" s="201">
        <v>0</v>
      </c>
      <c r="AM60" s="201">
        <v>0</v>
      </c>
      <c r="AN60" s="201">
        <v>0</v>
      </c>
      <c r="AO60" s="201">
        <v>137.19999999999999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20.32</v>
      </c>
      <c r="K61" s="201">
        <v>5.7</v>
      </c>
      <c r="L61" s="201">
        <v>0.79</v>
      </c>
      <c r="M61" s="201">
        <v>0</v>
      </c>
      <c r="N61" s="201">
        <v>1.02</v>
      </c>
      <c r="O61" s="201">
        <v>1.72</v>
      </c>
      <c r="P61" s="201">
        <v>1.89</v>
      </c>
      <c r="Q61" s="201">
        <v>0.28999999999999998</v>
      </c>
      <c r="R61" s="201">
        <v>0.34</v>
      </c>
      <c r="S61" s="201">
        <v>0.38</v>
      </c>
      <c r="T61" s="201">
        <v>0</v>
      </c>
      <c r="U61" s="201">
        <v>10.14</v>
      </c>
      <c r="V61" s="201">
        <v>0.1</v>
      </c>
      <c r="W61" s="201">
        <v>0.35</v>
      </c>
      <c r="X61" s="201">
        <v>1.1599999999999999</v>
      </c>
      <c r="Y61" s="201">
        <v>0</v>
      </c>
      <c r="Z61" s="201">
        <v>2.46</v>
      </c>
      <c r="AA61" s="201">
        <v>0.79</v>
      </c>
      <c r="AB61" s="201">
        <v>0</v>
      </c>
      <c r="AC61" s="201">
        <v>10.25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16.7</v>
      </c>
      <c r="AL61" s="201">
        <v>0</v>
      </c>
      <c r="AM61" s="201">
        <v>0</v>
      </c>
      <c r="AN61" s="201">
        <v>0</v>
      </c>
      <c r="AO61" s="201">
        <v>137.19999999999999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20.32</v>
      </c>
      <c r="K62" s="201">
        <v>5.7</v>
      </c>
      <c r="L62" s="201">
        <v>0.79</v>
      </c>
      <c r="M62" s="201">
        <v>0</v>
      </c>
      <c r="N62" s="201">
        <v>1.02</v>
      </c>
      <c r="O62" s="201">
        <v>1.72</v>
      </c>
      <c r="P62" s="201">
        <v>1.89</v>
      </c>
      <c r="Q62" s="201">
        <v>0.28999999999999998</v>
      </c>
      <c r="R62" s="201">
        <v>0.34</v>
      </c>
      <c r="S62" s="201">
        <v>0.38</v>
      </c>
      <c r="T62" s="201">
        <v>0</v>
      </c>
      <c r="U62" s="201">
        <v>10.14</v>
      </c>
      <c r="V62" s="201">
        <v>0.1</v>
      </c>
      <c r="W62" s="201">
        <v>0.35</v>
      </c>
      <c r="X62" s="201">
        <v>1.1599999999999999</v>
      </c>
      <c r="Y62" s="201">
        <v>0</v>
      </c>
      <c r="Z62" s="201">
        <v>2.46</v>
      </c>
      <c r="AA62" s="201">
        <v>0.79</v>
      </c>
      <c r="AB62" s="201">
        <v>0</v>
      </c>
      <c r="AC62" s="201">
        <v>10.25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16.7</v>
      </c>
      <c r="AL62" s="201">
        <v>0</v>
      </c>
      <c r="AM62" s="201">
        <v>0</v>
      </c>
      <c r="AN62" s="201">
        <v>0</v>
      </c>
      <c r="AO62" s="201">
        <v>137.19999999999999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20.32</v>
      </c>
      <c r="K63" s="201">
        <v>5.7</v>
      </c>
      <c r="L63" s="201">
        <v>12.58</v>
      </c>
      <c r="M63" s="201">
        <v>0</v>
      </c>
      <c r="N63" s="201">
        <v>1.02</v>
      </c>
      <c r="O63" s="201">
        <v>1.72</v>
      </c>
      <c r="P63" s="201">
        <v>2.78</v>
      </c>
      <c r="Q63" s="201">
        <v>0.19</v>
      </c>
      <c r="R63" s="201">
        <v>0.19</v>
      </c>
      <c r="S63" s="201">
        <v>0.23</v>
      </c>
      <c r="T63" s="201">
        <v>0</v>
      </c>
      <c r="U63" s="201">
        <v>10.14</v>
      </c>
      <c r="V63" s="201">
        <v>0.1</v>
      </c>
      <c r="W63" s="201">
        <v>0.35</v>
      </c>
      <c r="X63" s="201">
        <v>1.1599999999999999</v>
      </c>
      <c r="Y63" s="201">
        <v>0</v>
      </c>
      <c r="Z63" s="201">
        <v>2.46</v>
      </c>
      <c r="AA63" s="201">
        <v>0.79</v>
      </c>
      <c r="AB63" s="201">
        <v>0</v>
      </c>
      <c r="AC63" s="201">
        <v>10.25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16.7</v>
      </c>
      <c r="AL63" s="201">
        <v>0</v>
      </c>
      <c r="AM63" s="201">
        <v>0</v>
      </c>
      <c r="AN63" s="201">
        <v>0</v>
      </c>
      <c r="AO63" s="201">
        <v>137.19999999999999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20.32</v>
      </c>
      <c r="K64" s="201">
        <v>5.7</v>
      </c>
      <c r="L64" s="201">
        <v>18.23</v>
      </c>
      <c r="M64" s="201">
        <v>0</v>
      </c>
      <c r="N64" s="201">
        <v>1.02</v>
      </c>
      <c r="O64" s="201">
        <v>1.72</v>
      </c>
      <c r="P64" s="201">
        <v>3.15</v>
      </c>
      <c r="Q64" s="201">
        <v>0.19</v>
      </c>
      <c r="R64" s="201">
        <v>0.19</v>
      </c>
      <c r="S64" s="201">
        <v>0.23</v>
      </c>
      <c r="T64" s="201">
        <v>0</v>
      </c>
      <c r="U64" s="201">
        <v>10.14</v>
      </c>
      <c r="V64" s="201">
        <v>0.1</v>
      </c>
      <c r="W64" s="201">
        <v>0.35</v>
      </c>
      <c r="X64" s="201">
        <v>1.31</v>
      </c>
      <c r="Y64" s="201">
        <v>0</v>
      </c>
      <c r="Z64" s="201">
        <v>2.46</v>
      </c>
      <c r="AA64" s="201">
        <v>0.79</v>
      </c>
      <c r="AB64" s="201">
        <v>0</v>
      </c>
      <c r="AC64" s="201">
        <v>10.25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16.7</v>
      </c>
      <c r="AL64" s="201">
        <v>0</v>
      </c>
      <c r="AM64" s="201">
        <v>0</v>
      </c>
      <c r="AN64" s="201">
        <v>0</v>
      </c>
      <c r="AO64" s="201">
        <v>137.19999999999999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20.32</v>
      </c>
      <c r="K65" s="201">
        <v>5.7</v>
      </c>
      <c r="L65" s="201">
        <v>6.64</v>
      </c>
      <c r="M65" s="201">
        <v>0</v>
      </c>
      <c r="N65" s="201">
        <v>1.02</v>
      </c>
      <c r="O65" s="201">
        <v>1.72</v>
      </c>
      <c r="P65" s="201">
        <v>3.2</v>
      </c>
      <c r="Q65" s="201">
        <v>0.19</v>
      </c>
      <c r="R65" s="201">
        <v>0.19</v>
      </c>
      <c r="S65" s="201">
        <v>0.23</v>
      </c>
      <c r="T65" s="201">
        <v>0</v>
      </c>
      <c r="U65" s="201">
        <v>10.14</v>
      </c>
      <c r="V65" s="201">
        <v>0.11</v>
      </c>
      <c r="W65" s="201">
        <v>0.39</v>
      </c>
      <c r="X65" s="201">
        <v>1.31</v>
      </c>
      <c r="Y65" s="201">
        <v>0</v>
      </c>
      <c r="Z65" s="201">
        <v>2.46</v>
      </c>
      <c r="AA65" s="201">
        <v>0.79</v>
      </c>
      <c r="AB65" s="201">
        <v>0</v>
      </c>
      <c r="AC65" s="201">
        <v>10.25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16.7</v>
      </c>
      <c r="AL65" s="201">
        <v>0</v>
      </c>
      <c r="AM65" s="201">
        <v>0</v>
      </c>
      <c r="AN65" s="201">
        <v>0</v>
      </c>
      <c r="AO65" s="201">
        <v>137.19999999999999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20.32</v>
      </c>
      <c r="K66" s="201">
        <v>5.7</v>
      </c>
      <c r="L66" s="201">
        <v>6.64</v>
      </c>
      <c r="M66" s="201">
        <v>0</v>
      </c>
      <c r="N66" s="201">
        <v>1.02</v>
      </c>
      <c r="O66" s="201">
        <v>1.72</v>
      </c>
      <c r="P66" s="201">
        <v>1.88</v>
      </c>
      <c r="Q66" s="201">
        <v>0.19</v>
      </c>
      <c r="R66" s="201">
        <v>0.19</v>
      </c>
      <c r="S66" s="201">
        <v>0.23</v>
      </c>
      <c r="T66" s="201">
        <v>0</v>
      </c>
      <c r="U66" s="201">
        <v>10.14</v>
      </c>
      <c r="V66" s="201">
        <v>0.11</v>
      </c>
      <c r="W66" s="201">
        <v>0.39</v>
      </c>
      <c r="X66" s="201">
        <v>1.31</v>
      </c>
      <c r="Y66" s="201">
        <v>0</v>
      </c>
      <c r="Z66" s="201">
        <v>2.46</v>
      </c>
      <c r="AA66" s="201">
        <v>0.79</v>
      </c>
      <c r="AB66" s="201">
        <v>0</v>
      </c>
      <c r="AC66" s="201">
        <v>10.25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16.7</v>
      </c>
      <c r="AL66" s="201">
        <v>0</v>
      </c>
      <c r="AM66" s="201">
        <v>0</v>
      </c>
      <c r="AN66" s="201">
        <v>0</v>
      </c>
      <c r="AO66" s="201">
        <v>137.19999999999999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16.27</v>
      </c>
      <c r="H67" s="201">
        <v>0</v>
      </c>
      <c r="I67" s="201">
        <v>0</v>
      </c>
      <c r="J67" s="201">
        <v>20.04</v>
      </c>
      <c r="K67" s="201">
        <v>5.7</v>
      </c>
      <c r="L67" s="201">
        <v>1.08</v>
      </c>
      <c r="M67" s="201">
        <v>0</v>
      </c>
      <c r="N67" s="201">
        <v>1.02</v>
      </c>
      <c r="O67" s="201">
        <v>1.72</v>
      </c>
      <c r="P67" s="201">
        <v>1.88</v>
      </c>
      <c r="Q67" s="201">
        <v>0.19</v>
      </c>
      <c r="R67" s="201">
        <v>0.19</v>
      </c>
      <c r="S67" s="201">
        <v>0.23</v>
      </c>
      <c r="T67" s="201">
        <v>0</v>
      </c>
      <c r="U67" s="201">
        <v>10.14</v>
      </c>
      <c r="V67" s="201">
        <v>0.11</v>
      </c>
      <c r="W67" s="201">
        <v>0.39</v>
      </c>
      <c r="X67" s="201">
        <v>1.31</v>
      </c>
      <c r="Y67" s="201">
        <v>0</v>
      </c>
      <c r="Z67" s="201">
        <v>2.46</v>
      </c>
      <c r="AA67" s="201">
        <v>0.79</v>
      </c>
      <c r="AB67" s="201">
        <v>0</v>
      </c>
      <c r="AC67" s="201">
        <v>10.25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9.24</v>
      </c>
      <c r="AL67" s="201">
        <v>0</v>
      </c>
      <c r="AM67" s="201">
        <v>0</v>
      </c>
      <c r="AN67" s="201">
        <v>0</v>
      </c>
      <c r="AO67" s="201">
        <v>137.19999999999999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16.27</v>
      </c>
      <c r="H68" s="201">
        <v>0</v>
      </c>
      <c r="I68" s="201">
        <v>0</v>
      </c>
      <c r="J68" s="201">
        <v>20.04</v>
      </c>
      <c r="K68" s="201">
        <v>5.7</v>
      </c>
      <c r="L68" s="201">
        <v>1.1599999999999999</v>
      </c>
      <c r="M68" s="201">
        <v>0</v>
      </c>
      <c r="N68" s="201">
        <v>1.02</v>
      </c>
      <c r="O68" s="201">
        <v>1.72</v>
      </c>
      <c r="P68" s="201">
        <v>1.88</v>
      </c>
      <c r="Q68" s="201">
        <v>0.19</v>
      </c>
      <c r="R68" s="201">
        <v>0.19</v>
      </c>
      <c r="S68" s="201">
        <v>0.23</v>
      </c>
      <c r="T68" s="201">
        <v>0</v>
      </c>
      <c r="U68" s="201">
        <v>10.14</v>
      </c>
      <c r="V68" s="201">
        <v>0.11</v>
      </c>
      <c r="W68" s="201">
        <v>0.39</v>
      </c>
      <c r="X68" s="201">
        <v>1.31</v>
      </c>
      <c r="Y68" s="201">
        <v>0</v>
      </c>
      <c r="Z68" s="201">
        <v>2.46</v>
      </c>
      <c r="AA68" s="201">
        <v>0.79</v>
      </c>
      <c r="AB68" s="201">
        <v>0</v>
      </c>
      <c r="AC68" s="201">
        <v>10.25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9.24</v>
      </c>
      <c r="AL68" s="201">
        <v>0</v>
      </c>
      <c r="AM68" s="201">
        <v>0</v>
      </c>
      <c r="AN68" s="201">
        <v>0</v>
      </c>
      <c r="AO68" s="201">
        <v>137.19999999999999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16.27</v>
      </c>
      <c r="H69" s="201">
        <v>0</v>
      </c>
      <c r="I69" s="201">
        <v>0</v>
      </c>
      <c r="J69" s="201">
        <v>20.04</v>
      </c>
      <c r="K69" s="201">
        <v>5.7</v>
      </c>
      <c r="L69" s="201">
        <v>1.24</v>
      </c>
      <c r="M69" s="201">
        <v>0</v>
      </c>
      <c r="N69" s="201">
        <v>1.02</v>
      </c>
      <c r="O69" s="201">
        <v>1.72</v>
      </c>
      <c r="P69" s="201">
        <v>1.88</v>
      </c>
      <c r="Q69" s="201">
        <v>0.19</v>
      </c>
      <c r="R69" s="201">
        <v>0.15</v>
      </c>
      <c r="S69" s="201">
        <v>0.23</v>
      </c>
      <c r="T69" s="201">
        <v>0</v>
      </c>
      <c r="U69" s="201">
        <v>10.14</v>
      </c>
      <c r="V69" s="201">
        <v>0.11</v>
      </c>
      <c r="W69" s="201">
        <v>0.39</v>
      </c>
      <c r="X69" s="201">
        <v>1.31</v>
      </c>
      <c r="Y69" s="201">
        <v>0</v>
      </c>
      <c r="Z69" s="201">
        <v>2.46</v>
      </c>
      <c r="AA69" s="201">
        <v>0.79</v>
      </c>
      <c r="AB69" s="201">
        <v>0</v>
      </c>
      <c r="AC69" s="201">
        <v>10.25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9.24</v>
      </c>
      <c r="AL69" s="201">
        <v>0</v>
      </c>
      <c r="AM69" s="201">
        <v>0</v>
      </c>
      <c r="AN69" s="201">
        <v>0</v>
      </c>
      <c r="AO69" s="201">
        <v>137.19999999999999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16.27</v>
      </c>
      <c r="H70" s="201">
        <v>0</v>
      </c>
      <c r="I70" s="201">
        <v>0</v>
      </c>
      <c r="J70" s="201">
        <v>20.04</v>
      </c>
      <c r="K70" s="201">
        <v>5.7</v>
      </c>
      <c r="L70" s="201">
        <v>1.32</v>
      </c>
      <c r="M70" s="201">
        <v>0</v>
      </c>
      <c r="N70" s="201">
        <v>1.02</v>
      </c>
      <c r="O70" s="201">
        <v>1.72</v>
      </c>
      <c r="P70" s="201">
        <v>1.88</v>
      </c>
      <c r="Q70" s="201">
        <v>0.19</v>
      </c>
      <c r="R70" s="201">
        <v>0.19</v>
      </c>
      <c r="S70" s="201">
        <v>0.23</v>
      </c>
      <c r="T70" s="201">
        <v>0</v>
      </c>
      <c r="U70" s="201">
        <v>10.14</v>
      </c>
      <c r="V70" s="201">
        <v>0.11</v>
      </c>
      <c r="W70" s="201">
        <v>0.39</v>
      </c>
      <c r="X70" s="201">
        <v>1.31</v>
      </c>
      <c r="Y70" s="201">
        <v>0</v>
      </c>
      <c r="Z70" s="201">
        <v>2.46</v>
      </c>
      <c r="AA70" s="201">
        <v>0.79</v>
      </c>
      <c r="AB70" s="201">
        <v>0</v>
      </c>
      <c r="AC70" s="201">
        <v>10.25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9.24</v>
      </c>
      <c r="AL70" s="201">
        <v>0</v>
      </c>
      <c r="AM70" s="201">
        <v>0</v>
      </c>
      <c r="AN70" s="201">
        <v>0</v>
      </c>
      <c r="AO70" s="201">
        <v>137.19999999999999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16.27</v>
      </c>
      <c r="H71" s="201">
        <v>0</v>
      </c>
      <c r="I71" s="201">
        <v>0</v>
      </c>
      <c r="J71" s="201">
        <v>20.04</v>
      </c>
      <c r="K71" s="201">
        <v>5.7</v>
      </c>
      <c r="L71" s="201">
        <v>1.4</v>
      </c>
      <c r="M71" s="201">
        <v>0</v>
      </c>
      <c r="N71" s="201">
        <v>1.02</v>
      </c>
      <c r="O71" s="201">
        <v>1.72</v>
      </c>
      <c r="P71" s="201">
        <v>1.88</v>
      </c>
      <c r="Q71" s="201">
        <v>0.19</v>
      </c>
      <c r="R71" s="201">
        <v>0.19</v>
      </c>
      <c r="S71" s="201">
        <v>0.23</v>
      </c>
      <c r="T71" s="201">
        <v>0</v>
      </c>
      <c r="U71" s="201">
        <v>10.14</v>
      </c>
      <c r="V71" s="201">
        <v>0.11</v>
      </c>
      <c r="W71" s="201">
        <v>0.39</v>
      </c>
      <c r="X71" s="201">
        <v>1.31</v>
      </c>
      <c r="Y71" s="201">
        <v>0</v>
      </c>
      <c r="Z71" s="201">
        <v>2.46</v>
      </c>
      <c r="AA71" s="201">
        <v>0.79</v>
      </c>
      <c r="AB71" s="201">
        <v>0</v>
      </c>
      <c r="AC71" s="201">
        <v>10.25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9.24</v>
      </c>
      <c r="AL71" s="201">
        <v>0</v>
      </c>
      <c r="AM71" s="201">
        <v>0</v>
      </c>
      <c r="AN71" s="201">
        <v>0</v>
      </c>
      <c r="AO71" s="201">
        <v>137.19999999999999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16.27</v>
      </c>
      <c r="H72" s="201">
        <v>0</v>
      </c>
      <c r="I72" s="201">
        <v>0</v>
      </c>
      <c r="J72" s="201">
        <v>20.04</v>
      </c>
      <c r="K72" s="201">
        <v>5.7</v>
      </c>
      <c r="L72" s="201">
        <v>1.48</v>
      </c>
      <c r="M72" s="201">
        <v>0</v>
      </c>
      <c r="N72" s="201">
        <v>1.02</v>
      </c>
      <c r="O72" s="201">
        <v>1.72</v>
      </c>
      <c r="P72" s="201">
        <v>1.88</v>
      </c>
      <c r="Q72" s="201">
        <v>0.19</v>
      </c>
      <c r="R72" s="201">
        <v>0.19</v>
      </c>
      <c r="S72" s="201">
        <v>0.23</v>
      </c>
      <c r="T72" s="201">
        <v>0</v>
      </c>
      <c r="U72" s="201">
        <v>10.14</v>
      </c>
      <c r="V72" s="201">
        <v>0.11</v>
      </c>
      <c r="W72" s="201">
        <v>0.39</v>
      </c>
      <c r="X72" s="201">
        <v>1.31</v>
      </c>
      <c r="Y72" s="201">
        <v>0</v>
      </c>
      <c r="Z72" s="201">
        <v>2.46</v>
      </c>
      <c r="AA72" s="201">
        <v>0.79</v>
      </c>
      <c r="AB72" s="201">
        <v>0</v>
      </c>
      <c r="AC72" s="201">
        <v>10.25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9.24</v>
      </c>
      <c r="AL72" s="201">
        <v>0</v>
      </c>
      <c r="AM72" s="201">
        <v>0</v>
      </c>
      <c r="AN72" s="201">
        <v>0</v>
      </c>
      <c r="AO72" s="201">
        <v>137.19999999999999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20.04</v>
      </c>
      <c r="K73" s="201">
        <v>5.7</v>
      </c>
      <c r="L73" s="201">
        <v>1.51</v>
      </c>
      <c r="M73" s="201">
        <v>0</v>
      </c>
      <c r="N73" s="201">
        <v>1.02</v>
      </c>
      <c r="O73" s="201">
        <v>1.72</v>
      </c>
      <c r="P73" s="201">
        <v>1.88</v>
      </c>
      <c r="Q73" s="201">
        <v>0.19</v>
      </c>
      <c r="R73" s="201">
        <v>0.19</v>
      </c>
      <c r="S73" s="201">
        <v>0.23</v>
      </c>
      <c r="T73" s="201">
        <v>0</v>
      </c>
      <c r="U73" s="201">
        <v>10.14</v>
      </c>
      <c r="V73" s="201">
        <v>0.11</v>
      </c>
      <c r="W73" s="201">
        <v>0.39</v>
      </c>
      <c r="X73" s="201">
        <v>1.31</v>
      </c>
      <c r="Y73" s="201">
        <v>0</v>
      </c>
      <c r="Z73" s="201">
        <v>2.46</v>
      </c>
      <c r="AA73" s="201">
        <v>0.79</v>
      </c>
      <c r="AB73" s="201">
        <v>0</v>
      </c>
      <c r="AC73" s="201">
        <v>10.25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9.24</v>
      </c>
      <c r="AL73" s="201">
        <v>0</v>
      </c>
      <c r="AM73" s="201">
        <v>0</v>
      </c>
      <c r="AN73" s="201">
        <v>0</v>
      </c>
      <c r="AO73" s="201">
        <v>137.19999999999999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16.27</v>
      </c>
      <c r="H74" s="201">
        <v>0</v>
      </c>
      <c r="I74" s="201">
        <v>0</v>
      </c>
      <c r="J74" s="201">
        <v>20.04</v>
      </c>
      <c r="K74" s="201">
        <v>5.7</v>
      </c>
      <c r="L74" s="201">
        <v>1.51</v>
      </c>
      <c r="M74" s="201">
        <v>0</v>
      </c>
      <c r="N74" s="201">
        <v>1.02</v>
      </c>
      <c r="O74" s="201">
        <v>1.72</v>
      </c>
      <c r="P74" s="201">
        <v>1.88</v>
      </c>
      <c r="Q74" s="201">
        <v>0.19</v>
      </c>
      <c r="R74" s="201">
        <v>0.19</v>
      </c>
      <c r="S74" s="201">
        <v>0.23</v>
      </c>
      <c r="T74" s="201">
        <v>0</v>
      </c>
      <c r="U74" s="201">
        <v>10.14</v>
      </c>
      <c r="V74" s="201">
        <v>0.11</v>
      </c>
      <c r="W74" s="201">
        <v>0.39</v>
      </c>
      <c r="X74" s="201">
        <v>1.31</v>
      </c>
      <c r="Y74" s="201">
        <v>0</v>
      </c>
      <c r="Z74" s="201">
        <v>2.46</v>
      </c>
      <c r="AA74" s="201">
        <v>0.79</v>
      </c>
      <c r="AB74" s="201">
        <v>0</v>
      </c>
      <c r="AC74" s="201">
        <v>10.25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9.24</v>
      </c>
      <c r="AL74" s="201">
        <v>0</v>
      </c>
      <c r="AM74" s="201">
        <v>0</v>
      </c>
      <c r="AN74" s="201">
        <v>0</v>
      </c>
      <c r="AO74" s="201">
        <v>137.19999999999999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20.04</v>
      </c>
      <c r="K75" s="201">
        <v>5.7</v>
      </c>
      <c r="L75" s="201">
        <v>1.51</v>
      </c>
      <c r="M75" s="201">
        <v>0</v>
      </c>
      <c r="N75" s="201">
        <v>0.34</v>
      </c>
      <c r="O75" s="201">
        <v>0.5</v>
      </c>
      <c r="P75" s="201">
        <v>0</v>
      </c>
      <c r="Q75" s="201">
        <v>0.19</v>
      </c>
      <c r="R75" s="201">
        <v>0.19</v>
      </c>
      <c r="S75" s="201">
        <v>0.23</v>
      </c>
      <c r="T75" s="201">
        <v>0</v>
      </c>
      <c r="U75" s="201">
        <v>10.14</v>
      </c>
      <c r="V75" s="201">
        <v>0.11</v>
      </c>
      <c r="W75" s="201">
        <v>0.39</v>
      </c>
      <c r="X75" s="201">
        <v>1.25</v>
      </c>
      <c r="Y75" s="201">
        <v>0</v>
      </c>
      <c r="Z75" s="201">
        <v>2.46</v>
      </c>
      <c r="AA75" s="201">
        <v>0.79</v>
      </c>
      <c r="AB75" s="201">
        <v>0</v>
      </c>
      <c r="AC75" s="201">
        <v>10.25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2.6</v>
      </c>
      <c r="AL75" s="201">
        <v>0</v>
      </c>
      <c r="AM75" s="201">
        <v>0</v>
      </c>
      <c r="AN75" s="201">
        <v>0</v>
      </c>
      <c r="AO75" s="201">
        <v>142.6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20.04</v>
      </c>
      <c r="K76" s="201">
        <v>5.7</v>
      </c>
      <c r="L76" s="201">
        <v>1.51</v>
      </c>
      <c r="M76" s="201">
        <v>0</v>
      </c>
      <c r="N76" s="201">
        <v>0.34</v>
      </c>
      <c r="O76" s="201">
        <v>0.5</v>
      </c>
      <c r="P76" s="201">
        <v>0</v>
      </c>
      <c r="Q76" s="201">
        <v>0.19</v>
      </c>
      <c r="R76" s="201">
        <v>0.19</v>
      </c>
      <c r="S76" s="201">
        <v>0.23</v>
      </c>
      <c r="T76" s="201">
        <v>0</v>
      </c>
      <c r="U76" s="201">
        <v>10.14</v>
      </c>
      <c r="V76" s="201">
        <v>0.11</v>
      </c>
      <c r="W76" s="201">
        <v>0.39</v>
      </c>
      <c r="X76" s="201">
        <v>1.25</v>
      </c>
      <c r="Y76" s="201">
        <v>0</v>
      </c>
      <c r="Z76" s="201">
        <v>2.46</v>
      </c>
      <c r="AA76" s="201">
        <v>0.79</v>
      </c>
      <c r="AB76" s="201">
        <v>0</v>
      </c>
      <c r="AC76" s="201">
        <v>10.25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2.6</v>
      </c>
      <c r="AL76" s="201">
        <v>0</v>
      </c>
      <c r="AM76" s="201">
        <v>0</v>
      </c>
      <c r="AN76" s="201">
        <v>0</v>
      </c>
      <c r="AO76" s="201">
        <v>142.6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20.04</v>
      </c>
      <c r="K77" s="201">
        <v>5.7</v>
      </c>
      <c r="L77" s="201">
        <v>1.45</v>
      </c>
      <c r="M77" s="201">
        <v>0</v>
      </c>
      <c r="N77" s="201">
        <v>0.34</v>
      </c>
      <c r="O77" s="201">
        <v>0.5</v>
      </c>
      <c r="P77" s="201">
        <v>0</v>
      </c>
      <c r="Q77" s="201">
        <v>0.19</v>
      </c>
      <c r="R77" s="201">
        <v>0.19</v>
      </c>
      <c r="S77" s="201">
        <v>0.23</v>
      </c>
      <c r="T77" s="201">
        <v>0</v>
      </c>
      <c r="U77" s="201">
        <v>10.14</v>
      </c>
      <c r="V77" s="201">
        <v>0.11</v>
      </c>
      <c r="W77" s="201">
        <v>0.39</v>
      </c>
      <c r="X77" s="201">
        <v>1.25</v>
      </c>
      <c r="Y77" s="201">
        <v>0</v>
      </c>
      <c r="Z77" s="201">
        <v>2.46</v>
      </c>
      <c r="AA77" s="201">
        <v>0.79</v>
      </c>
      <c r="AB77" s="201">
        <v>0</v>
      </c>
      <c r="AC77" s="201">
        <v>10.25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2.6</v>
      </c>
      <c r="AL77" s="201">
        <v>0</v>
      </c>
      <c r="AM77" s="201">
        <v>0</v>
      </c>
      <c r="AN77" s="201">
        <v>0</v>
      </c>
      <c r="AO77" s="201">
        <v>110.6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20.04</v>
      </c>
      <c r="K78" s="201">
        <v>5.7</v>
      </c>
      <c r="L78" s="201">
        <v>1.45</v>
      </c>
      <c r="M78" s="201">
        <v>0</v>
      </c>
      <c r="N78" s="201">
        <v>0.34</v>
      </c>
      <c r="O78" s="201">
        <v>0.5</v>
      </c>
      <c r="P78" s="201">
        <v>0</v>
      </c>
      <c r="Q78" s="201">
        <v>0.19</v>
      </c>
      <c r="R78" s="201">
        <v>0.19</v>
      </c>
      <c r="S78" s="201">
        <v>0.23</v>
      </c>
      <c r="T78" s="201">
        <v>0</v>
      </c>
      <c r="U78" s="201">
        <v>10.14</v>
      </c>
      <c r="V78" s="201">
        <v>0.11</v>
      </c>
      <c r="W78" s="201">
        <v>0.39</v>
      </c>
      <c r="X78" s="201">
        <v>1.25</v>
      </c>
      <c r="Y78" s="201">
        <v>0</v>
      </c>
      <c r="Z78" s="201">
        <v>2.46</v>
      </c>
      <c r="AA78" s="201">
        <v>0.79</v>
      </c>
      <c r="AB78" s="201">
        <v>0</v>
      </c>
      <c r="AC78" s="201">
        <v>10.01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2.6</v>
      </c>
      <c r="AL78" s="201">
        <v>0</v>
      </c>
      <c r="AM78" s="201">
        <v>0</v>
      </c>
      <c r="AN78" s="201">
        <v>0</v>
      </c>
      <c r="AO78" s="201">
        <v>110.6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20.04</v>
      </c>
      <c r="K79" s="201">
        <v>5.7</v>
      </c>
      <c r="L79" s="201">
        <v>1.51</v>
      </c>
      <c r="M79" s="201">
        <v>0</v>
      </c>
      <c r="N79" s="201">
        <v>0.34</v>
      </c>
      <c r="O79" s="201">
        <v>0.5</v>
      </c>
      <c r="P79" s="201">
        <v>0</v>
      </c>
      <c r="Q79" s="201">
        <v>0.19</v>
      </c>
      <c r="R79" s="201">
        <v>0.19</v>
      </c>
      <c r="S79" s="201">
        <v>0.23</v>
      </c>
      <c r="T79" s="201">
        <v>0</v>
      </c>
      <c r="U79" s="201">
        <v>10.14</v>
      </c>
      <c r="V79" s="201">
        <v>0.11</v>
      </c>
      <c r="W79" s="201">
        <v>0.39</v>
      </c>
      <c r="X79" s="201">
        <v>1.25</v>
      </c>
      <c r="Y79" s="201">
        <v>0</v>
      </c>
      <c r="Z79" s="201">
        <v>2.46</v>
      </c>
      <c r="AA79" s="201">
        <v>0.79</v>
      </c>
      <c r="AB79" s="201">
        <v>0</v>
      </c>
      <c r="AC79" s="201">
        <v>10.01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2.6</v>
      </c>
      <c r="AL79" s="201">
        <v>0</v>
      </c>
      <c r="AM79" s="201">
        <v>0</v>
      </c>
      <c r="AN79" s="201">
        <v>0</v>
      </c>
      <c r="AO79" s="201">
        <v>135.6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20.04</v>
      </c>
      <c r="K80" s="201">
        <v>5.7</v>
      </c>
      <c r="L80" s="201">
        <v>1.51</v>
      </c>
      <c r="M80" s="201">
        <v>0</v>
      </c>
      <c r="N80" s="201">
        <v>0.34</v>
      </c>
      <c r="O80" s="201">
        <v>0.5</v>
      </c>
      <c r="P80" s="201">
        <v>0</v>
      </c>
      <c r="Q80" s="201">
        <v>0.19</v>
      </c>
      <c r="R80" s="201">
        <v>0.19</v>
      </c>
      <c r="S80" s="201">
        <v>0.23</v>
      </c>
      <c r="T80" s="201">
        <v>0</v>
      </c>
      <c r="U80" s="201">
        <v>10.14</v>
      </c>
      <c r="V80" s="201">
        <v>0.11</v>
      </c>
      <c r="W80" s="201">
        <v>0.39</v>
      </c>
      <c r="X80" s="201">
        <v>1.25</v>
      </c>
      <c r="Y80" s="201">
        <v>0</v>
      </c>
      <c r="Z80" s="201">
        <v>2.46</v>
      </c>
      <c r="AA80" s="201">
        <v>0.79</v>
      </c>
      <c r="AB80" s="201">
        <v>0</v>
      </c>
      <c r="AC80" s="201">
        <v>10.01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2.6</v>
      </c>
      <c r="AL80" s="201">
        <v>0</v>
      </c>
      <c r="AM80" s="201">
        <v>0</v>
      </c>
      <c r="AN80" s="201">
        <v>0</v>
      </c>
      <c r="AO80" s="201">
        <v>135.6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16</v>
      </c>
      <c r="H81" s="201">
        <v>0</v>
      </c>
      <c r="I81" s="201">
        <v>0</v>
      </c>
      <c r="J81" s="201">
        <v>20.04</v>
      </c>
      <c r="K81" s="201">
        <v>5.7</v>
      </c>
      <c r="L81" s="201">
        <v>1.51</v>
      </c>
      <c r="M81" s="201">
        <v>0</v>
      </c>
      <c r="N81" s="201">
        <v>0.34</v>
      </c>
      <c r="O81" s="201">
        <v>0.5</v>
      </c>
      <c r="P81" s="201">
        <v>0</v>
      </c>
      <c r="Q81" s="201">
        <v>0.19</v>
      </c>
      <c r="R81" s="201">
        <v>0.19</v>
      </c>
      <c r="S81" s="201">
        <v>0.23</v>
      </c>
      <c r="T81" s="201">
        <v>0</v>
      </c>
      <c r="U81" s="201">
        <v>10.14</v>
      </c>
      <c r="V81" s="201">
        <v>0.11</v>
      </c>
      <c r="W81" s="201">
        <v>0.39</v>
      </c>
      <c r="X81" s="201">
        <v>1.25</v>
      </c>
      <c r="Y81" s="201">
        <v>0</v>
      </c>
      <c r="Z81" s="201">
        <v>2.46</v>
      </c>
      <c r="AA81" s="201">
        <v>0.79</v>
      </c>
      <c r="AB81" s="201">
        <v>0</v>
      </c>
      <c r="AC81" s="201">
        <v>10.01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2.6</v>
      </c>
      <c r="AL81" s="201">
        <v>0</v>
      </c>
      <c r="AM81" s="201">
        <v>0</v>
      </c>
      <c r="AN81" s="201">
        <v>0</v>
      </c>
      <c r="AO81" s="201">
        <v>135.6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16</v>
      </c>
      <c r="H82" s="201">
        <v>0</v>
      </c>
      <c r="I82" s="201">
        <v>0</v>
      </c>
      <c r="J82" s="201">
        <v>20.04</v>
      </c>
      <c r="K82" s="201">
        <v>5.7</v>
      </c>
      <c r="L82" s="201">
        <v>1.51</v>
      </c>
      <c r="M82" s="201">
        <v>0</v>
      </c>
      <c r="N82" s="201">
        <v>0.34</v>
      </c>
      <c r="O82" s="201">
        <v>0.5</v>
      </c>
      <c r="P82" s="201">
        <v>0</v>
      </c>
      <c r="Q82" s="201">
        <v>0.19</v>
      </c>
      <c r="R82" s="201">
        <v>0.19</v>
      </c>
      <c r="S82" s="201">
        <v>0.23</v>
      </c>
      <c r="T82" s="201">
        <v>0</v>
      </c>
      <c r="U82" s="201">
        <v>10.14</v>
      </c>
      <c r="V82" s="201">
        <v>0.11</v>
      </c>
      <c r="W82" s="201">
        <v>0.39</v>
      </c>
      <c r="X82" s="201">
        <v>1.25</v>
      </c>
      <c r="Y82" s="201">
        <v>0</v>
      </c>
      <c r="Z82" s="201">
        <v>2.46</v>
      </c>
      <c r="AA82" s="201">
        <v>0.79</v>
      </c>
      <c r="AB82" s="201">
        <v>0</v>
      </c>
      <c r="AC82" s="201">
        <v>10.01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2.6</v>
      </c>
      <c r="AL82" s="201">
        <v>0</v>
      </c>
      <c r="AM82" s="201">
        <v>0</v>
      </c>
      <c r="AN82" s="201">
        <v>0</v>
      </c>
      <c r="AO82" s="201">
        <v>135.6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20.04</v>
      </c>
      <c r="K83" s="201">
        <v>5.7</v>
      </c>
      <c r="L83" s="201">
        <v>1.51</v>
      </c>
      <c r="M83" s="201">
        <v>0</v>
      </c>
      <c r="N83" s="201">
        <v>0.34</v>
      </c>
      <c r="O83" s="201">
        <v>0.5</v>
      </c>
      <c r="P83" s="201">
        <v>0</v>
      </c>
      <c r="Q83" s="201">
        <v>0.19</v>
      </c>
      <c r="R83" s="201">
        <v>0.19</v>
      </c>
      <c r="S83" s="201">
        <v>0.23</v>
      </c>
      <c r="T83" s="201">
        <v>0</v>
      </c>
      <c r="U83" s="201">
        <v>10.14</v>
      </c>
      <c r="V83" s="201">
        <v>0.11</v>
      </c>
      <c r="W83" s="201">
        <v>0.39</v>
      </c>
      <c r="X83" s="201">
        <v>1.25</v>
      </c>
      <c r="Y83" s="201">
        <v>0</v>
      </c>
      <c r="Z83" s="201">
        <v>2.46</v>
      </c>
      <c r="AA83" s="201">
        <v>0.79</v>
      </c>
      <c r="AB83" s="201">
        <v>0</v>
      </c>
      <c r="AC83" s="201">
        <v>9.76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135.6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20.04</v>
      </c>
      <c r="K84" s="201">
        <v>5.7</v>
      </c>
      <c r="L84" s="201">
        <v>4.09</v>
      </c>
      <c r="M84" s="201">
        <v>0</v>
      </c>
      <c r="N84" s="201">
        <v>0.34</v>
      </c>
      <c r="O84" s="201">
        <v>0.5</v>
      </c>
      <c r="P84" s="201">
        <v>0</v>
      </c>
      <c r="Q84" s="201">
        <v>0.19</v>
      </c>
      <c r="R84" s="201">
        <v>0.19</v>
      </c>
      <c r="S84" s="201">
        <v>0.23</v>
      </c>
      <c r="T84" s="201">
        <v>0</v>
      </c>
      <c r="U84" s="201">
        <v>10.14</v>
      </c>
      <c r="V84" s="201">
        <v>0.11</v>
      </c>
      <c r="W84" s="201">
        <v>0.39</v>
      </c>
      <c r="X84" s="201">
        <v>1.25</v>
      </c>
      <c r="Y84" s="201">
        <v>0</v>
      </c>
      <c r="Z84" s="201">
        <v>2.46</v>
      </c>
      <c r="AA84" s="201">
        <v>0.79</v>
      </c>
      <c r="AB84" s="201">
        <v>0</v>
      </c>
      <c r="AC84" s="201">
        <v>9.76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133.33000000000001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20.04</v>
      </c>
      <c r="K85" s="201">
        <v>5.7</v>
      </c>
      <c r="L85" s="201">
        <v>5.25</v>
      </c>
      <c r="M85" s="201">
        <v>0</v>
      </c>
      <c r="N85" s="201">
        <v>0.34</v>
      </c>
      <c r="O85" s="201">
        <v>0.5</v>
      </c>
      <c r="P85" s="201">
        <v>0</v>
      </c>
      <c r="Q85" s="201">
        <v>0.19</v>
      </c>
      <c r="R85" s="201">
        <v>0.19</v>
      </c>
      <c r="S85" s="201">
        <v>0.23</v>
      </c>
      <c r="T85" s="201">
        <v>0</v>
      </c>
      <c r="U85" s="201">
        <v>10.14</v>
      </c>
      <c r="V85" s="201">
        <v>0.1</v>
      </c>
      <c r="W85" s="201">
        <v>0.39</v>
      </c>
      <c r="X85" s="201">
        <v>1.25</v>
      </c>
      <c r="Y85" s="201">
        <v>0</v>
      </c>
      <c r="Z85" s="201">
        <v>2.46</v>
      </c>
      <c r="AA85" s="201">
        <v>0.79</v>
      </c>
      <c r="AB85" s="201">
        <v>0</v>
      </c>
      <c r="AC85" s="201">
        <v>9.76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2.6</v>
      </c>
      <c r="AL85" s="201">
        <v>0</v>
      </c>
      <c r="AM85" s="201">
        <v>0</v>
      </c>
      <c r="AN85" s="201">
        <v>0</v>
      </c>
      <c r="AO85" s="201">
        <v>133.33000000000001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20.04</v>
      </c>
      <c r="K86" s="201">
        <v>5.7</v>
      </c>
      <c r="L86" s="201">
        <v>5.25</v>
      </c>
      <c r="M86" s="201">
        <v>0</v>
      </c>
      <c r="N86" s="201">
        <v>0.34</v>
      </c>
      <c r="O86" s="201">
        <v>0.5</v>
      </c>
      <c r="P86" s="201">
        <v>0</v>
      </c>
      <c r="Q86" s="201">
        <v>0.19</v>
      </c>
      <c r="R86" s="201">
        <v>0.19</v>
      </c>
      <c r="S86" s="201">
        <v>0.23</v>
      </c>
      <c r="T86" s="201">
        <v>0</v>
      </c>
      <c r="U86" s="201">
        <v>10.14</v>
      </c>
      <c r="V86" s="201">
        <v>0.1</v>
      </c>
      <c r="W86" s="201">
        <v>0.39</v>
      </c>
      <c r="X86" s="201">
        <v>1.25</v>
      </c>
      <c r="Y86" s="201">
        <v>0</v>
      </c>
      <c r="Z86" s="201">
        <v>2.46</v>
      </c>
      <c r="AA86" s="201">
        <v>0.79</v>
      </c>
      <c r="AB86" s="201">
        <v>0</v>
      </c>
      <c r="AC86" s="201">
        <v>9.76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2.6</v>
      </c>
      <c r="AL86" s="201">
        <v>0</v>
      </c>
      <c r="AM86" s="201">
        <v>0</v>
      </c>
      <c r="AN86" s="201">
        <v>0</v>
      </c>
      <c r="AO86" s="201">
        <v>133.33000000000001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20.04</v>
      </c>
      <c r="K87" s="201">
        <v>5.7</v>
      </c>
      <c r="L87" s="201">
        <v>1.68</v>
      </c>
      <c r="M87" s="201">
        <v>0</v>
      </c>
      <c r="N87" s="201">
        <v>0.34</v>
      </c>
      <c r="O87" s="201">
        <v>0.5</v>
      </c>
      <c r="P87" s="201">
        <v>0</v>
      </c>
      <c r="Q87" s="201">
        <v>0.19</v>
      </c>
      <c r="R87" s="201">
        <v>0.19</v>
      </c>
      <c r="S87" s="201">
        <v>0.23</v>
      </c>
      <c r="T87" s="201">
        <v>0</v>
      </c>
      <c r="U87" s="201">
        <v>10.14</v>
      </c>
      <c r="V87" s="201">
        <v>0.1</v>
      </c>
      <c r="W87" s="201">
        <v>0.39</v>
      </c>
      <c r="X87" s="201">
        <v>1.25</v>
      </c>
      <c r="Y87" s="201">
        <v>0</v>
      </c>
      <c r="Z87" s="201">
        <v>2.46</v>
      </c>
      <c r="AA87" s="201">
        <v>0.79</v>
      </c>
      <c r="AB87" s="201">
        <v>0</v>
      </c>
      <c r="AC87" s="201">
        <v>9.76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2.6</v>
      </c>
      <c r="AL87" s="201">
        <v>0</v>
      </c>
      <c r="AM87" s="201">
        <v>0</v>
      </c>
      <c r="AN87" s="201">
        <v>0</v>
      </c>
      <c r="AO87" s="201">
        <v>133.33000000000001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20.04</v>
      </c>
      <c r="K88" s="201">
        <v>5.7</v>
      </c>
      <c r="L88" s="201">
        <v>1.68</v>
      </c>
      <c r="M88" s="201">
        <v>0</v>
      </c>
      <c r="N88" s="201">
        <v>0.34</v>
      </c>
      <c r="O88" s="201">
        <v>0.5</v>
      </c>
      <c r="P88" s="201">
        <v>0</v>
      </c>
      <c r="Q88" s="201">
        <v>0.19</v>
      </c>
      <c r="R88" s="201">
        <v>0.19</v>
      </c>
      <c r="S88" s="201">
        <v>0.23</v>
      </c>
      <c r="T88" s="201">
        <v>0</v>
      </c>
      <c r="U88" s="201">
        <v>10.14</v>
      </c>
      <c r="V88" s="201">
        <v>0.1</v>
      </c>
      <c r="W88" s="201">
        <v>0.39</v>
      </c>
      <c r="X88" s="201">
        <v>1.25</v>
      </c>
      <c r="Y88" s="201">
        <v>0</v>
      </c>
      <c r="Z88" s="201">
        <v>2.46</v>
      </c>
      <c r="AA88" s="201">
        <v>0.79</v>
      </c>
      <c r="AB88" s="201">
        <v>0</v>
      </c>
      <c r="AC88" s="201">
        <v>9.76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133.33000000000001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20.04</v>
      </c>
      <c r="K89" s="201">
        <v>5.7</v>
      </c>
      <c r="L89" s="201">
        <v>1.72</v>
      </c>
      <c r="M89" s="201">
        <v>0</v>
      </c>
      <c r="N89" s="201">
        <v>0.34</v>
      </c>
      <c r="O89" s="201">
        <v>0.5</v>
      </c>
      <c r="P89" s="201">
        <v>0</v>
      </c>
      <c r="Q89" s="201">
        <v>0.19</v>
      </c>
      <c r="R89" s="201">
        <v>0.19</v>
      </c>
      <c r="S89" s="201">
        <v>0.23</v>
      </c>
      <c r="T89" s="201">
        <v>0</v>
      </c>
      <c r="U89" s="201">
        <v>10.14</v>
      </c>
      <c r="V89" s="201">
        <v>0.1</v>
      </c>
      <c r="W89" s="201">
        <v>0.39</v>
      </c>
      <c r="X89" s="201">
        <v>1.25</v>
      </c>
      <c r="Y89" s="201">
        <v>0</v>
      </c>
      <c r="Z89" s="201">
        <v>2.46</v>
      </c>
      <c r="AA89" s="201">
        <v>0.79</v>
      </c>
      <c r="AB89" s="201">
        <v>0</v>
      </c>
      <c r="AC89" s="201">
        <v>9.76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110.6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20.04</v>
      </c>
      <c r="K90" s="201">
        <v>5.7</v>
      </c>
      <c r="L90" s="201">
        <v>1.72</v>
      </c>
      <c r="M90" s="201">
        <v>0</v>
      </c>
      <c r="N90" s="201">
        <v>0.34</v>
      </c>
      <c r="O90" s="201">
        <v>0.5</v>
      </c>
      <c r="P90" s="201">
        <v>0</v>
      </c>
      <c r="Q90" s="201">
        <v>0.19</v>
      </c>
      <c r="R90" s="201">
        <v>0.19</v>
      </c>
      <c r="S90" s="201">
        <v>0.23</v>
      </c>
      <c r="T90" s="201">
        <v>0</v>
      </c>
      <c r="U90" s="201">
        <v>10.14</v>
      </c>
      <c r="V90" s="201">
        <v>0.1</v>
      </c>
      <c r="W90" s="201">
        <v>0.39</v>
      </c>
      <c r="X90" s="201">
        <v>1.25</v>
      </c>
      <c r="Y90" s="201">
        <v>0</v>
      </c>
      <c r="Z90" s="201">
        <v>2.46</v>
      </c>
      <c r="AA90" s="201">
        <v>0.79</v>
      </c>
      <c r="AB90" s="201">
        <v>0</v>
      </c>
      <c r="AC90" s="201">
        <v>9.76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110.6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9.8699999999999992</v>
      </c>
      <c r="E91" s="201">
        <v>0</v>
      </c>
      <c r="F91" s="201">
        <v>0</v>
      </c>
      <c r="G91" s="201">
        <v>16</v>
      </c>
      <c r="H91" s="201">
        <v>0</v>
      </c>
      <c r="I91" s="201">
        <v>0</v>
      </c>
      <c r="J91" s="201">
        <v>20.04</v>
      </c>
      <c r="K91" s="201">
        <v>5.7</v>
      </c>
      <c r="L91" s="201">
        <v>1.76</v>
      </c>
      <c r="M91" s="201">
        <v>0</v>
      </c>
      <c r="N91" s="201">
        <v>0.34</v>
      </c>
      <c r="O91" s="201">
        <v>0.5</v>
      </c>
      <c r="P91" s="201">
        <v>0</v>
      </c>
      <c r="Q91" s="201">
        <v>0.19</v>
      </c>
      <c r="R91" s="201">
        <v>0.19</v>
      </c>
      <c r="S91" s="201">
        <v>0.23</v>
      </c>
      <c r="T91" s="201">
        <v>0</v>
      </c>
      <c r="U91" s="201">
        <v>10.14</v>
      </c>
      <c r="V91" s="201">
        <v>0.1</v>
      </c>
      <c r="W91" s="201">
        <v>0.39</v>
      </c>
      <c r="X91" s="201">
        <v>1.25</v>
      </c>
      <c r="Y91" s="201">
        <v>0</v>
      </c>
      <c r="Z91" s="201">
        <v>2.46</v>
      </c>
      <c r="AA91" s="201">
        <v>0.79</v>
      </c>
      <c r="AB91" s="201">
        <v>0</v>
      </c>
      <c r="AC91" s="201">
        <v>9.76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142.6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9.8699999999999992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20.32</v>
      </c>
      <c r="K92" s="201">
        <v>5.7</v>
      </c>
      <c r="L92" s="201">
        <v>1.76</v>
      </c>
      <c r="M92" s="201">
        <v>0</v>
      </c>
      <c r="N92" s="201">
        <v>0.34</v>
      </c>
      <c r="O92" s="201">
        <v>0.5</v>
      </c>
      <c r="P92" s="201">
        <v>0</v>
      </c>
      <c r="Q92" s="201">
        <v>0.19</v>
      </c>
      <c r="R92" s="201">
        <v>0.19</v>
      </c>
      <c r="S92" s="201">
        <v>0.23</v>
      </c>
      <c r="T92" s="201">
        <v>0</v>
      </c>
      <c r="U92" s="201">
        <v>10.14</v>
      </c>
      <c r="V92" s="201">
        <v>0.1</v>
      </c>
      <c r="W92" s="201">
        <v>0.39</v>
      </c>
      <c r="X92" s="201">
        <v>1.25</v>
      </c>
      <c r="Y92" s="201">
        <v>0</v>
      </c>
      <c r="Z92" s="201">
        <v>2.46</v>
      </c>
      <c r="AA92" s="201">
        <v>0.79</v>
      </c>
      <c r="AB92" s="201">
        <v>0</v>
      </c>
      <c r="AC92" s="201">
        <v>9.76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110.6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9.8699999999999992</v>
      </c>
      <c r="E93" s="201">
        <v>0</v>
      </c>
      <c r="F93" s="201">
        <v>0</v>
      </c>
      <c r="G93" s="201">
        <v>16</v>
      </c>
      <c r="H93" s="201">
        <v>0</v>
      </c>
      <c r="I93" s="201">
        <v>0</v>
      </c>
      <c r="J93" s="201">
        <v>20.32</v>
      </c>
      <c r="K93" s="201">
        <v>5.7</v>
      </c>
      <c r="L93" s="201">
        <v>1.8</v>
      </c>
      <c r="M93" s="201">
        <v>0</v>
      </c>
      <c r="N93" s="201">
        <v>0.34</v>
      </c>
      <c r="O93" s="201">
        <v>0.5</v>
      </c>
      <c r="P93" s="201">
        <v>0</v>
      </c>
      <c r="Q93" s="201">
        <v>0.19</v>
      </c>
      <c r="R93" s="201">
        <v>0.19</v>
      </c>
      <c r="S93" s="201">
        <v>0.23</v>
      </c>
      <c r="T93" s="201">
        <v>0</v>
      </c>
      <c r="U93" s="201">
        <v>10.14</v>
      </c>
      <c r="V93" s="201">
        <v>0.1</v>
      </c>
      <c r="W93" s="201">
        <v>0.39</v>
      </c>
      <c r="X93" s="201">
        <v>1.25</v>
      </c>
      <c r="Y93" s="201">
        <v>0</v>
      </c>
      <c r="Z93" s="201">
        <v>2.46</v>
      </c>
      <c r="AA93" s="201">
        <v>0.79</v>
      </c>
      <c r="AB93" s="201">
        <v>0</v>
      </c>
      <c r="AC93" s="201">
        <v>9.52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80.599999999999994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9.8699999999999992</v>
      </c>
      <c r="E94" s="201">
        <v>0</v>
      </c>
      <c r="F94" s="201">
        <v>0</v>
      </c>
      <c r="G94" s="201">
        <v>16</v>
      </c>
      <c r="H94" s="201">
        <v>0</v>
      </c>
      <c r="I94" s="201">
        <v>0</v>
      </c>
      <c r="J94" s="201">
        <v>20.32</v>
      </c>
      <c r="K94" s="201">
        <v>5.7</v>
      </c>
      <c r="L94" s="201">
        <v>1.8</v>
      </c>
      <c r="M94" s="201">
        <v>0</v>
      </c>
      <c r="N94" s="201">
        <v>0.34</v>
      </c>
      <c r="O94" s="201">
        <v>0.5</v>
      </c>
      <c r="P94" s="201">
        <v>0</v>
      </c>
      <c r="Q94" s="201">
        <v>0.19</v>
      </c>
      <c r="R94" s="201">
        <v>0.19</v>
      </c>
      <c r="S94" s="201">
        <v>0.23</v>
      </c>
      <c r="T94" s="201">
        <v>0</v>
      </c>
      <c r="U94" s="201">
        <v>10.14</v>
      </c>
      <c r="V94" s="201">
        <v>0.1</v>
      </c>
      <c r="W94" s="201">
        <v>0.39</v>
      </c>
      <c r="X94" s="201">
        <v>1.25</v>
      </c>
      <c r="Y94" s="201">
        <v>0</v>
      </c>
      <c r="Z94" s="201">
        <v>2.46</v>
      </c>
      <c r="AA94" s="201">
        <v>0.79</v>
      </c>
      <c r="AB94" s="201">
        <v>0</v>
      </c>
      <c r="AC94" s="201">
        <v>9.52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45.6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9.8699999999999992</v>
      </c>
      <c r="E95" s="201">
        <v>0</v>
      </c>
      <c r="F95" s="201">
        <v>0</v>
      </c>
      <c r="G95" s="201">
        <v>16</v>
      </c>
      <c r="H95" s="201">
        <v>0</v>
      </c>
      <c r="I95" s="201">
        <v>0</v>
      </c>
      <c r="J95" s="201">
        <v>20.32</v>
      </c>
      <c r="K95" s="201">
        <v>5.7</v>
      </c>
      <c r="L95" s="201">
        <v>1.84</v>
      </c>
      <c r="M95" s="201">
        <v>0</v>
      </c>
      <c r="N95" s="201">
        <v>0.34</v>
      </c>
      <c r="O95" s="201">
        <v>0.5</v>
      </c>
      <c r="P95" s="201">
        <v>0</v>
      </c>
      <c r="Q95" s="201">
        <v>0.19</v>
      </c>
      <c r="R95" s="201">
        <v>0.19</v>
      </c>
      <c r="S95" s="201">
        <v>0.23</v>
      </c>
      <c r="T95" s="201">
        <v>0</v>
      </c>
      <c r="U95" s="201">
        <v>10.14</v>
      </c>
      <c r="V95" s="201">
        <v>0.1</v>
      </c>
      <c r="W95" s="201">
        <v>0.39</v>
      </c>
      <c r="X95" s="201">
        <v>1.25</v>
      </c>
      <c r="Y95" s="201">
        <v>0</v>
      </c>
      <c r="Z95" s="201">
        <v>2.46</v>
      </c>
      <c r="AA95" s="201">
        <v>0.79</v>
      </c>
      <c r="AB95" s="201">
        <v>0</v>
      </c>
      <c r="AC95" s="201">
        <v>9.52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25.6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9.8699999999999992</v>
      </c>
      <c r="E96" s="201">
        <v>0</v>
      </c>
      <c r="F96" s="201">
        <v>0</v>
      </c>
      <c r="G96" s="201">
        <v>16</v>
      </c>
      <c r="H96" s="201">
        <v>0</v>
      </c>
      <c r="I96" s="201">
        <v>0</v>
      </c>
      <c r="J96" s="201">
        <v>20.32</v>
      </c>
      <c r="K96" s="201">
        <v>5.7</v>
      </c>
      <c r="L96" s="201">
        <v>1.84</v>
      </c>
      <c r="M96" s="201">
        <v>0</v>
      </c>
      <c r="N96" s="201">
        <v>0.34</v>
      </c>
      <c r="O96" s="201">
        <v>0.5</v>
      </c>
      <c r="P96" s="201">
        <v>0</v>
      </c>
      <c r="Q96" s="201">
        <v>0.19</v>
      </c>
      <c r="R96" s="201">
        <v>0.19</v>
      </c>
      <c r="S96" s="201">
        <v>0.23</v>
      </c>
      <c r="T96" s="201">
        <v>0</v>
      </c>
      <c r="U96" s="201">
        <v>10.14</v>
      </c>
      <c r="V96" s="201">
        <v>0.1</v>
      </c>
      <c r="W96" s="201">
        <v>0.39</v>
      </c>
      <c r="X96" s="201">
        <v>1.25</v>
      </c>
      <c r="Y96" s="201">
        <v>0</v>
      </c>
      <c r="Z96" s="201">
        <v>2.46</v>
      </c>
      <c r="AA96" s="201">
        <v>0.79</v>
      </c>
      <c r="AB96" s="201">
        <v>0</v>
      </c>
      <c r="AC96" s="201">
        <v>9.52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13.6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9.8699999999999992</v>
      </c>
      <c r="E97" s="201">
        <v>0</v>
      </c>
      <c r="F97" s="201">
        <v>0</v>
      </c>
      <c r="G97" s="201">
        <v>16</v>
      </c>
      <c r="H97" s="201">
        <v>0</v>
      </c>
      <c r="I97" s="201">
        <v>0</v>
      </c>
      <c r="J97" s="201">
        <v>20.32</v>
      </c>
      <c r="K97" s="201">
        <v>5.7</v>
      </c>
      <c r="L97" s="201">
        <v>1.88</v>
      </c>
      <c r="M97" s="201">
        <v>0</v>
      </c>
      <c r="N97" s="201">
        <v>0.34</v>
      </c>
      <c r="O97" s="201">
        <v>0.5</v>
      </c>
      <c r="P97" s="201">
        <v>0</v>
      </c>
      <c r="Q97" s="201">
        <v>0.19</v>
      </c>
      <c r="R97" s="201">
        <v>0.19</v>
      </c>
      <c r="S97" s="201">
        <v>0.23</v>
      </c>
      <c r="T97" s="201">
        <v>0</v>
      </c>
      <c r="U97" s="201">
        <v>10.14</v>
      </c>
      <c r="V97" s="201">
        <v>0.1</v>
      </c>
      <c r="W97" s="201">
        <v>0.39</v>
      </c>
      <c r="X97" s="201">
        <v>1.25</v>
      </c>
      <c r="Y97" s="201">
        <v>0</v>
      </c>
      <c r="Z97" s="201">
        <v>2.46</v>
      </c>
      <c r="AA97" s="201">
        <v>0.79</v>
      </c>
      <c r="AB97" s="201">
        <v>0</v>
      </c>
      <c r="AC97" s="201">
        <v>9.52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5.6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9.8699999999999992</v>
      </c>
      <c r="E98" s="201">
        <v>0</v>
      </c>
      <c r="F98" s="201">
        <v>0</v>
      </c>
      <c r="G98" s="201">
        <v>16</v>
      </c>
      <c r="H98" s="201">
        <v>0</v>
      </c>
      <c r="I98" s="201">
        <v>0</v>
      </c>
      <c r="J98" s="201">
        <v>20.32</v>
      </c>
      <c r="K98" s="201">
        <v>5.7</v>
      </c>
      <c r="L98" s="201">
        <v>1.88</v>
      </c>
      <c r="M98" s="201">
        <v>0</v>
      </c>
      <c r="N98" s="201">
        <v>0.34</v>
      </c>
      <c r="O98" s="201">
        <v>0.5</v>
      </c>
      <c r="P98" s="201">
        <v>0</v>
      </c>
      <c r="Q98" s="201">
        <v>0.19</v>
      </c>
      <c r="R98" s="201">
        <v>0.19</v>
      </c>
      <c r="S98" s="201">
        <v>0.23</v>
      </c>
      <c r="T98" s="201">
        <v>0</v>
      </c>
      <c r="U98" s="201">
        <v>10.14</v>
      </c>
      <c r="V98" s="201">
        <v>0.1</v>
      </c>
      <c r="W98" s="201">
        <v>0.39</v>
      </c>
      <c r="X98" s="201">
        <v>1.25</v>
      </c>
      <c r="Y98" s="201">
        <v>0</v>
      </c>
      <c r="Z98" s="201">
        <v>2.46</v>
      </c>
      <c r="AA98" s="201">
        <v>0.79</v>
      </c>
      <c r="AB98" s="201">
        <v>0</v>
      </c>
      <c r="AC98" s="201">
        <v>9.52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20.6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0.23707250000000016</v>
      </c>
      <c r="E99">
        <f t="shared" si="0"/>
        <v>0</v>
      </c>
      <c r="F99">
        <f t="shared" si="0"/>
        <v>0</v>
      </c>
      <c r="G99">
        <f t="shared" si="0"/>
        <v>0.39368999999999982</v>
      </c>
      <c r="H99">
        <f t="shared" si="0"/>
        <v>0</v>
      </c>
      <c r="I99">
        <f t="shared" si="0"/>
        <v>0</v>
      </c>
      <c r="J99">
        <f t="shared" si="0"/>
        <v>0.49638749999999926</v>
      </c>
      <c r="K99">
        <f t="shared" si="0"/>
        <v>0.79771499999999784</v>
      </c>
      <c r="L99">
        <f t="shared" si="0"/>
        <v>0.25810999999999995</v>
      </c>
      <c r="M99">
        <f t="shared" si="0"/>
        <v>0</v>
      </c>
      <c r="N99">
        <f t="shared" si="0"/>
        <v>1.8972500000000024E-2</v>
      </c>
      <c r="O99">
        <f t="shared" si="0"/>
        <v>3.1199999999999988E-2</v>
      </c>
      <c r="P99">
        <f t="shared" si="0"/>
        <v>3.5962500000000015E-2</v>
      </c>
      <c r="Q99">
        <f t="shared" si="0"/>
        <v>2.0199999999999999E-2</v>
      </c>
      <c r="R99">
        <f t="shared" si="0"/>
        <v>6.0750000000000075E-3</v>
      </c>
      <c r="S99">
        <f t="shared" si="0"/>
        <v>2.5492500000000046E-2</v>
      </c>
      <c r="T99">
        <f t="shared" si="0"/>
        <v>0</v>
      </c>
      <c r="U99">
        <f t="shared" si="0"/>
        <v>0.24274499999999982</v>
      </c>
      <c r="V99">
        <f t="shared" si="0"/>
        <v>2.3200000000000009E-3</v>
      </c>
      <c r="W99">
        <f t="shared" si="0"/>
        <v>1.3365000000000011E-2</v>
      </c>
      <c r="X99">
        <f t="shared" si="0"/>
        <v>4.8507500000000016E-2</v>
      </c>
      <c r="Y99">
        <f t="shared" si="0"/>
        <v>0</v>
      </c>
      <c r="Z99">
        <f t="shared" si="0"/>
        <v>8.8439999999999824E-2</v>
      </c>
      <c r="AA99">
        <f t="shared" si="0"/>
        <v>7.3540000000000216E-2</v>
      </c>
      <c r="AB99">
        <f t="shared" si="0"/>
        <v>0</v>
      </c>
      <c r="AC99">
        <f t="shared" si="0"/>
        <v>0.24369499999999997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1.5750000000000001E-4</v>
      </c>
      <c r="AH99">
        <f t="shared" si="0"/>
        <v>1.2855E-2</v>
      </c>
      <c r="AI99">
        <f t="shared" si="0"/>
        <v>0</v>
      </c>
      <c r="AJ99">
        <f t="shared" si="0"/>
        <v>0</v>
      </c>
      <c r="AK99">
        <f t="shared" si="0"/>
        <v>0.57244999999999868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3.3838950000000056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-7.0000000000000007E-2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16.96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-7.0000000000000007E-2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16.96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-7.0000000000000007E-2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16.96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-7.0000000000000007E-2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16.96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-7.0000000000000007E-2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16.96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-7.0000000000000007E-2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16.96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-7.0000000000000007E-2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16.96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-7.0000000000000007E-2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16.96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-7.0000000000000007E-2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16.96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-7.0000000000000007E-2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16.96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-7.0000000000000007E-2</v>
      </c>
      <c r="AH13" s="201">
        <v>0</v>
      </c>
      <c r="AI13" s="201">
        <v>0</v>
      </c>
      <c r="AJ13" s="201">
        <v>0</v>
      </c>
      <c r="AK13" s="201">
        <v>5.84</v>
      </c>
      <c r="AL13" s="201">
        <v>0</v>
      </c>
      <c r="AM13" s="201">
        <v>0</v>
      </c>
      <c r="AN13" s="201">
        <v>0</v>
      </c>
      <c r="AO13" s="201">
        <v>16.96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-7.0000000000000007E-2</v>
      </c>
      <c r="AH14" s="201">
        <v>0</v>
      </c>
      <c r="AI14" s="201">
        <v>0</v>
      </c>
      <c r="AJ14" s="201">
        <v>0</v>
      </c>
      <c r="AK14" s="201">
        <v>5.84</v>
      </c>
      <c r="AL14" s="201">
        <v>0</v>
      </c>
      <c r="AM14" s="201">
        <v>0</v>
      </c>
      <c r="AN14" s="201">
        <v>0</v>
      </c>
      <c r="AO14" s="201">
        <v>16.96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-7.0000000000000007E-2</v>
      </c>
      <c r="AH15" s="201">
        <v>0</v>
      </c>
      <c r="AI15" s="201">
        <v>0</v>
      </c>
      <c r="AJ15" s="201">
        <v>0</v>
      </c>
      <c r="AK15" s="201">
        <v>5.93</v>
      </c>
      <c r="AL15" s="201">
        <v>0</v>
      </c>
      <c r="AM15" s="201">
        <v>0</v>
      </c>
      <c r="AN15" s="201">
        <v>0</v>
      </c>
      <c r="AO15" s="201">
        <v>16.96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-7.0000000000000007E-2</v>
      </c>
      <c r="AH16" s="201">
        <v>0</v>
      </c>
      <c r="AI16" s="201">
        <v>0</v>
      </c>
      <c r="AJ16" s="201">
        <v>0</v>
      </c>
      <c r="AK16" s="201">
        <v>5.93</v>
      </c>
      <c r="AL16" s="201">
        <v>0</v>
      </c>
      <c r="AM16" s="201">
        <v>0</v>
      </c>
      <c r="AN16" s="201">
        <v>0</v>
      </c>
      <c r="AO16" s="201">
        <v>16.96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-7.0000000000000007E-2</v>
      </c>
      <c r="AH17" s="201">
        <v>0</v>
      </c>
      <c r="AI17" s="201">
        <v>0</v>
      </c>
      <c r="AJ17" s="201">
        <v>0</v>
      </c>
      <c r="AK17" s="201">
        <v>5.93</v>
      </c>
      <c r="AL17" s="201">
        <v>0</v>
      </c>
      <c r="AM17" s="201">
        <v>0</v>
      </c>
      <c r="AN17" s="201">
        <v>0</v>
      </c>
      <c r="AO17" s="201">
        <v>16.96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-7.0000000000000007E-2</v>
      </c>
      <c r="AH18" s="201">
        <v>0</v>
      </c>
      <c r="AI18" s="201">
        <v>0</v>
      </c>
      <c r="AJ18" s="201">
        <v>0</v>
      </c>
      <c r="AK18" s="201">
        <v>5.93</v>
      </c>
      <c r="AL18" s="201">
        <v>0</v>
      </c>
      <c r="AM18" s="201">
        <v>0</v>
      </c>
      <c r="AN18" s="201">
        <v>0</v>
      </c>
      <c r="AO18" s="201">
        <v>16.96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-7.0000000000000007E-2</v>
      </c>
      <c r="AH19" s="201">
        <v>0</v>
      </c>
      <c r="AI19" s="201">
        <v>0</v>
      </c>
      <c r="AJ19" s="201">
        <v>0</v>
      </c>
      <c r="AK19" s="201">
        <v>5.93</v>
      </c>
      <c r="AL19" s="201">
        <v>0</v>
      </c>
      <c r="AM19" s="201">
        <v>0</v>
      </c>
      <c r="AN19" s="201">
        <v>0</v>
      </c>
      <c r="AO19" s="201">
        <v>16.96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-7.0000000000000007E-2</v>
      </c>
      <c r="AH20" s="201">
        <v>0</v>
      </c>
      <c r="AI20" s="201">
        <v>0</v>
      </c>
      <c r="AJ20" s="201">
        <v>0</v>
      </c>
      <c r="AK20" s="201">
        <v>5.93</v>
      </c>
      <c r="AL20" s="201">
        <v>0</v>
      </c>
      <c r="AM20" s="201">
        <v>0</v>
      </c>
      <c r="AN20" s="201">
        <v>0</v>
      </c>
      <c r="AO20" s="201">
        <v>16.96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0.13</v>
      </c>
      <c r="AH21" s="201">
        <v>0</v>
      </c>
      <c r="AI21" s="201">
        <v>0</v>
      </c>
      <c r="AJ21" s="201">
        <v>0</v>
      </c>
      <c r="AK21" s="201">
        <v>5.93</v>
      </c>
      <c r="AL21" s="201">
        <v>0</v>
      </c>
      <c r="AM21" s="201">
        <v>0</v>
      </c>
      <c r="AN21" s="201">
        <v>0</v>
      </c>
      <c r="AO21" s="201">
        <v>16.96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-0.05</v>
      </c>
      <c r="AH22" s="201">
        <v>0</v>
      </c>
      <c r="AI22" s="201">
        <v>0</v>
      </c>
      <c r="AJ22" s="201">
        <v>0</v>
      </c>
      <c r="AK22" s="201">
        <v>5.93</v>
      </c>
      <c r="AL22" s="201">
        <v>0</v>
      </c>
      <c r="AM22" s="201">
        <v>0</v>
      </c>
      <c r="AN22" s="201">
        <v>0</v>
      </c>
      <c r="AO22" s="201">
        <v>16.96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-0.05</v>
      </c>
      <c r="AH23" s="201">
        <v>0</v>
      </c>
      <c r="AI23" s="201">
        <v>0</v>
      </c>
      <c r="AJ23" s="201">
        <v>0</v>
      </c>
      <c r="AK23" s="201">
        <v>5.93</v>
      </c>
      <c r="AL23" s="201">
        <v>0</v>
      </c>
      <c r="AM23" s="201">
        <v>0</v>
      </c>
      <c r="AN23" s="201">
        <v>0</v>
      </c>
      <c r="AO23" s="201">
        <v>16.96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-0.05</v>
      </c>
      <c r="AH24" s="201">
        <v>0</v>
      </c>
      <c r="AI24" s="201">
        <v>0</v>
      </c>
      <c r="AJ24" s="201">
        <v>0</v>
      </c>
      <c r="AK24" s="201">
        <v>5.93</v>
      </c>
      <c r="AL24" s="201">
        <v>0</v>
      </c>
      <c r="AM24" s="201">
        <v>0</v>
      </c>
      <c r="AN24" s="201">
        <v>0</v>
      </c>
      <c r="AO24" s="201">
        <v>16.96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-0.05</v>
      </c>
      <c r="AH25" s="201">
        <v>0</v>
      </c>
      <c r="AI25" s="201">
        <v>0</v>
      </c>
      <c r="AJ25" s="201">
        <v>0</v>
      </c>
      <c r="AK25" s="201">
        <v>5.93</v>
      </c>
      <c r="AL25" s="201">
        <v>0</v>
      </c>
      <c r="AM25" s="201">
        <v>0</v>
      </c>
      <c r="AN25" s="201">
        <v>0</v>
      </c>
      <c r="AO25" s="201">
        <v>16.96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0.23</v>
      </c>
      <c r="AH26" s="201">
        <v>0</v>
      </c>
      <c r="AI26" s="201">
        <v>0</v>
      </c>
      <c r="AJ26" s="201">
        <v>0</v>
      </c>
      <c r="AK26" s="201">
        <v>5.93</v>
      </c>
      <c r="AL26" s="201">
        <v>0</v>
      </c>
      <c r="AM26" s="201">
        <v>0</v>
      </c>
      <c r="AN26" s="201">
        <v>0</v>
      </c>
      <c r="AO26" s="201">
        <v>16.96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-7.0000000000000007E-2</v>
      </c>
      <c r="AH27" s="201">
        <v>0</v>
      </c>
      <c r="AI27" s="201">
        <v>0</v>
      </c>
      <c r="AJ27" s="201">
        <v>0</v>
      </c>
      <c r="AK27" s="201">
        <v>5.93</v>
      </c>
      <c r="AL27" s="201">
        <v>0</v>
      </c>
      <c r="AM27" s="201">
        <v>0</v>
      </c>
      <c r="AN27" s="201">
        <v>0</v>
      </c>
      <c r="AO27" s="201">
        <v>16.96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-7.0000000000000007E-2</v>
      </c>
      <c r="AH28" s="201">
        <v>0</v>
      </c>
      <c r="AI28" s="201">
        <v>0</v>
      </c>
      <c r="AJ28" s="201">
        <v>0</v>
      </c>
      <c r="AK28" s="201">
        <v>5.93</v>
      </c>
      <c r="AL28" s="201">
        <v>0</v>
      </c>
      <c r="AM28" s="201">
        <v>0</v>
      </c>
      <c r="AN28" s="201">
        <v>0</v>
      </c>
      <c r="AO28" s="201">
        <v>16.96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-7.0000000000000007E-2</v>
      </c>
      <c r="AH29" s="201">
        <v>0</v>
      </c>
      <c r="AI29" s="201">
        <v>0</v>
      </c>
      <c r="AJ29" s="201">
        <v>0</v>
      </c>
      <c r="AK29" s="201">
        <v>5.93</v>
      </c>
      <c r="AL29" s="201">
        <v>0</v>
      </c>
      <c r="AM29" s="201">
        <v>0</v>
      </c>
      <c r="AN29" s="201">
        <v>0</v>
      </c>
      <c r="AO29" s="201">
        <v>16.96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-7.0000000000000007E-2</v>
      </c>
      <c r="AH30" s="201">
        <v>0</v>
      </c>
      <c r="AI30" s="201">
        <v>0</v>
      </c>
      <c r="AJ30" s="201">
        <v>0</v>
      </c>
      <c r="AK30" s="201">
        <v>5.93</v>
      </c>
      <c r="AL30" s="201">
        <v>0</v>
      </c>
      <c r="AM30" s="201">
        <v>0</v>
      </c>
      <c r="AN30" s="201">
        <v>0</v>
      </c>
      <c r="AO30" s="201">
        <v>16.96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-7.0000000000000007E-2</v>
      </c>
      <c r="AH31" s="201">
        <v>1.21</v>
      </c>
      <c r="AI31" s="201">
        <v>0</v>
      </c>
      <c r="AJ31" s="201">
        <v>0</v>
      </c>
      <c r="AK31" s="201">
        <v>5.93</v>
      </c>
      <c r="AL31" s="201">
        <v>0</v>
      </c>
      <c r="AM31" s="201">
        <v>0</v>
      </c>
      <c r="AN31" s="201">
        <v>0</v>
      </c>
      <c r="AO31" s="201">
        <v>16.96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-7.0000000000000007E-2</v>
      </c>
      <c r="AH32" s="201">
        <v>1.21</v>
      </c>
      <c r="AI32" s="201">
        <v>0</v>
      </c>
      <c r="AJ32" s="201">
        <v>0</v>
      </c>
      <c r="AK32" s="201">
        <v>5.93</v>
      </c>
      <c r="AL32" s="201">
        <v>0</v>
      </c>
      <c r="AM32" s="201">
        <v>0</v>
      </c>
      <c r="AN32" s="201">
        <v>0</v>
      </c>
      <c r="AO32" s="201">
        <v>16.96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-7.0000000000000007E-2</v>
      </c>
      <c r="AH33" s="201">
        <v>2.42</v>
      </c>
      <c r="AI33" s="201">
        <v>0</v>
      </c>
      <c r="AJ33" s="201">
        <v>0</v>
      </c>
      <c r="AK33" s="201">
        <v>4.5599999999999996</v>
      </c>
      <c r="AL33" s="201">
        <v>0</v>
      </c>
      <c r="AM33" s="201">
        <v>0</v>
      </c>
      <c r="AN33" s="201">
        <v>0</v>
      </c>
      <c r="AO33" s="201">
        <v>16.96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-7.0000000000000007E-2</v>
      </c>
      <c r="AH34" s="201">
        <v>2.42</v>
      </c>
      <c r="AI34" s="201">
        <v>0</v>
      </c>
      <c r="AJ34" s="201">
        <v>0</v>
      </c>
      <c r="AK34" s="201">
        <v>4.5599999999999996</v>
      </c>
      <c r="AL34" s="201">
        <v>0</v>
      </c>
      <c r="AM34" s="201">
        <v>0</v>
      </c>
      <c r="AN34" s="201">
        <v>0</v>
      </c>
      <c r="AO34" s="201">
        <v>16.96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-7.0000000000000007E-2</v>
      </c>
      <c r="AH35" s="201">
        <v>3.64</v>
      </c>
      <c r="AI35" s="201">
        <v>0</v>
      </c>
      <c r="AJ35" s="201">
        <v>0</v>
      </c>
      <c r="AK35" s="201">
        <v>4.5599999999999996</v>
      </c>
      <c r="AL35" s="201">
        <v>0</v>
      </c>
      <c r="AM35" s="201">
        <v>0</v>
      </c>
      <c r="AN35" s="201">
        <v>0</v>
      </c>
      <c r="AO35" s="201">
        <v>16.96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-7.0000000000000007E-2</v>
      </c>
      <c r="AH36" s="201">
        <v>3.64</v>
      </c>
      <c r="AI36" s="201">
        <v>0</v>
      </c>
      <c r="AJ36" s="201">
        <v>0</v>
      </c>
      <c r="AK36" s="201">
        <v>4.5599999999999996</v>
      </c>
      <c r="AL36" s="201">
        <v>0</v>
      </c>
      <c r="AM36" s="201">
        <v>0</v>
      </c>
      <c r="AN36" s="201">
        <v>0</v>
      </c>
      <c r="AO36" s="201">
        <v>16.96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-7.0000000000000007E-2</v>
      </c>
      <c r="AH37" s="201">
        <v>4.8499999999999996</v>
      </c>
      <c r="AI37" s="201">
        <v>0</v>
      </c>
      <c r="AJ37" s="201">
        <v>0</v>
      </c>
      <c r="AK37" s="201">
        <v>4.5599999999999996</v>
      </c>
      <c r="AL37" s="201">
        <v>0</v>
      </c>
      <c r="AM37" s="201">
        <v>0</v>
      </c>
      <c r="AN37" s="201">
        <v>0</v>
      </c>
      <c r="AO37" s="201">
        <v>16.96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-7.0000000000000007E-2</v>
      </c>
      <c r="AH38" s="201">
        <v>0</v>
      </c>
      <c r="AI38" s="201">
        <v>0</v>
      </c>
      <c r="AJ38" s="201">
        <v>0</v>
      </c>
      <c r="AK38" s="201">
        <v>4.5599999999999996</v>
      </c>
      <c r="AL38" s="201">
        <v>0</v>
      </c>
      <c r="AM38" s="201">
        <v>0</v>
      </c>
      <c r="AN38" s="201">
        <v>0</v>
      </c>
      <c r="AO38" s="201">
        <v>16.96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-7.0000000000000007E-2</v>
      </c>
      <c r="AH39" s="201">
        <v>0</v>
      </c>
      <c r="AI39" s="201">
        <v>0</v>
      </c>
      <c r="AJ39" s="201">
        <v>0</v>
      </c>
      <c r="AK39" s="201">
        <v>4.5599999999999996</v>
      </c>
      <c r="AL39" s="201">
        <v>0</v>
      </c>
      <c r="AM39" s="201">
        <v>0</v>
      </c>
      <c r="AN39" s="201">
        <v>0</v>
      </c>
      <c r="AO39" s="201">
        <v>16.600000000000001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-7.0000000000000007E-2</v>
      </c>
      <c r="AH40" s="201">
        <v>0</v>
      </c>
      <c r="AI40" s="201">
        <v>0</v>
      </c>
      <c r="AJ40" s="201">
        <v>0</v>
      </c>
      <c r="AK40" s="201">
        <v>4.5599999999999996</v>
      </c>
      <c r="AL40" s="201">
        <v>0</v>
      </c>
      <c r="AM40" s="201">
        <v>0</v>
      </c>
      <c r="AN40" s="201">
        <v>0</v>
      </c>
      <c r="AO40" s="201">
        <v>16.600000000000001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-7.0000000000000007E-2</v>
      </c>
      <c r="AH41" s="201">
        <v>0</v>
      </c>
      <c r="AI41" s="201">
        <v>0</v>
      </c>
      <c r="AJ41" s="201">
        <v>0</v>
      </c>
      <c r="AK41" s="201">
        <v>4.5599999999999996</v>
      </c>
      <c r="AL41" s="201">
        <v>0</v>
      </c>
      <c r="AM41" s="201">
        <v>0</v>
      </c>
      <c r="AN41" s="201">
        <v>0</v>
      </c>
      <c r="AO41" s="201">
        <v>16.600000000000001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-7.0000000000000007E-2</v>
      </c>
      <c r="AH42" s="201">
        <v>0</v>
      </c>
      <c r="AI42" s="201">
        <v>0</v>
      </c>
      <c r="AJ42" s="201">
        <v>0</v>
      </c>
      <c r="AK42" s="201">
        <v>4.5599999999999996</v>
      </c>
      <c r="AL42" s="201">
        <v>0</v>
      </c>
      <c r="AM42" s="201">
        <v>0</v>
      </c>
      <c r="AN42" s="201">
        <v>0</v>
      </c>
      <c r="AO42" s="201">
        <v>16.600000000000001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-7.0000000000000007E-2</v>
      </c>
      <c r="AH43" s="201">
        <v>0</v>
      </c>
      <c r="AI43" s="201">
        <v>0</v>
      </c>
      <c r="AJ43" s="201">
        <v>0</v>
      </c>
      <c r="AK43" s="201">
        <v>4.37</v>
      </c>
      <c r="AL43" s="201">
        <v>0</v>
      </c>
      <c r="AM43" s="201">
        <v>0</v>
      </c>
      <c r="AN43" s="201">
        <v>0</v>
      </c>
      <c r="AO43" s="201">
        <v>16.600000000000001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-7.0000000000000007E-2</v>
      </c>
      <c r="AH44" s="201">
        <v>0</v>
      </c>
      <c r="AI44" s="201">
        <v>0</v>
      </c>
      <c r="AJ44" s="201">
        <v>0</v>
      </c>
      <c r="AK44" s="201">
        <v>4.37</v>
      </c>
      <c r="AL44" s="201">
        <v>0</v>
      </c>
      <c r="AM44" s="201">
        <v>0</v>
      </c>
      <c r="AN44" s="201">
        <v>0</v>
      </c>
      <c r="AO44" s="201">
        <v>16.600000000000001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-7.0000000000000007E-2</v>
      </c>
      <c r="AH45" s="201">
        <v>0</v>
      </c>
      <c r="AI45" s="201">
        <v>0</v>
      </c>
      <c r="AJ45" s="201">
        <v>0</v>
      </c>
      <c r="AK45" s="201">
        <v>0.9</v>
      </c>
      <c r="AL45" s="201">
        <v>0</v>
      </c>
      <c r="AM45" s="201">
        <v>0</v>
      </c>
      <c r="AN45" s="201">
        <v>0</v>
      </c>
      <c r="AO45" s="201">
        <v>16.600000000000001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-7.0000000000000007E-2</v>
      </c>
      <c r="AH46" s="201">
        <v>0</v>
      </c>
      <c r="AI46" s="201">
        <v>0</v>
      </c>
      <c r="AJ46" s="201">
        <v>0</v>
      </c>
      <c r="AK46" s="201">
        <v>0.9</v>
      </c>
      <c r="AL46" s="201">
        <v>0</v>
      </c>
      <c r="AM46" s="201">
        <v>0</v>
      </c>
      <c r="AN46" s="201">
        <v>0</v>
      </c>
      <c r="AO46" s="201">
        <v>16.600000000000001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-7.0000000000000007E-2</v>
      </c>
      <c r="AH47" s="201">
        <v>0</v>
      </c>
      <c r="AI47" s="201">
        <v>0</v>
      </c>
      <c r="AJ47" s="201">
        <v>0</v>
      </c>
      <c r="AK47" s="201">
        <v>0.53</v>
      </c>
      <c r="AL47" s="201">
        <v>0</v>
      </c>
      <c r="AM47" s="201">
        <v>0</v>
      </c>
      <c r="AN47" s="201">
        <v>0</v>
      </c>
      <c r="AO47" s="201">
        <v>16.600000000000001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-7.0000000000000007E-2</v>
      </c>
      <c r="AH48" s="201">
        <v>0</v>
      </c>
      <c r="AI48" s="201">
        <v>0</v>
      </c>
      <c r="AJ48" s="201">
        <v>0</v>
      </c>
      <c r="AK48" s="201">
        <v>0.53</v>
      </c>
      <c r="AL48" s="201">
        <v>0</v>
      </c>
      <c r="AM48" s="201">
        <v>0</v>
      </c>
      <c r="AN48" s="201">
        <v>0</v>
      </c>
      <c r="AO48" s="201">
        <v>16.600000000000001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-7.0000000000000007E-2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16.600000000000001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-7.0000000000000007E-2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16.600000000000001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-7.0000000000000007E-2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16.23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-7.0000000000000007E-2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16.23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-7.0000000000000007E-2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16.23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-7.0000000000000007E-2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16.23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-7.0000000000000007E-2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16.23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-7.0000000000000007E-2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16.23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-7.0000000000000007E-2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16.23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-7.0000000000000007E-2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16.23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-7.0000000000000007E-2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16.23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-7.0000000000000007E-2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16.23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-7.0000000000000007E-2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16.23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-0.13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16.23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-0.13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16.23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-0.13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16.23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-0.13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16.23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-0.13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16.23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-0.13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16.23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-0.13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16.23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-0.13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16.23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-0.13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16.23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-0.13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16.23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-0.13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16.23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-0.13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16.23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-0.13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16.23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-7.0000000000000007E-2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16.78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-7.0000000000000007E-2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16.78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-7.0000000000000007E-2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16.78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-7.0000000000000007E-2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16.78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-7.0000000000000007E-2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16.78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-7.0000000000000007E-2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16.78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-7.0000000000000007E-2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16.78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-7.0000000000000007E-2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16.78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-7.0000000000000007E-2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16.78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-7.0000000000000007E-2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16.78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-7.0000000000000007E-2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16.78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-7.0000000000000007E-2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16.78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-7.0000000000000007E-2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16.78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-7.0000000000000007E-2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16.78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-7.0000000000000007E-2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16.78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-7.0000000000000007E-2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16.78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-7.0000000000000007E-2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16.78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-7.0000000000000007E-2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16.78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-7.0000000000000007E-2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16.78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-7.0000000000000007E-2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16.78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-7.0000000000000007E-2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16.78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-7.0000000000000007E-2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16.78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-7.0000000000000007E-2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16.78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-7.0000000000000007E-2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16.78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-1.7300000000000009E-3</v>
      </c>
      <c r="AH99">
        <f t="shared" si="0"/>
        <v>4.8475000000000002E-3</v>
      </c>
      <c r="AI99">
        <f t="shared" si="0"/>
        <v>0</v>
      </c>
      <c r="AJ99">
        <f t="shared" si="0"/>
        <v>0</v>
      </c>
      <c r="AK99">
        <f t="shared" si="0"/>
        <v>4.390500000000002E-2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0.40050000000000002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4.9800000000000004</v>
      </c>
      <c r="E3" s="201">
        <v>0</v>
      </c>
      <c r="F3" s="201">
        <v>0</v>
      </c>
      <c r="G3" s="201">
        <v>7.9</v>
      </c>
      <c r="H3" s="201">
        <v>0</v>
      </c>
      <c r="I3" s="201">
        <v>0</v>
      </c>
      <c r="J3" s="201">
        <v>10.29</v>
      </c>
      <c r="K3" s="201">
        <v>0.1</v>
      </c>
      <c r="L3" s="201">
        <v>0.22</v>
      </c>
      <c r="M3" s="201">
        <v>0.09</v>
      </c>
      <c r="N3" s="201">
        <v>0.1</v>
      </c>
      <c r="O3" s="201">
        <v>0.11</v>
      </c>
      <c r="P3" s="201">
        <v>0.19</v>
      </c>
      <c r="Q3" s="201">
        <v>0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1.88</v>
      </c>
      <c r="AD3" s="201">
        <v>0</v>
      </c>
      <c r="AE3" s="201">
        <v>0</v>
      </c>
      <c r="AF3" s="201">
        <v>0</v>
      </c>
      <c r="AG3" s="201">
        <v>-0.37</v>
      </c>
      <c r="AH3" s="201">
        <v>0</v>
      </c>
      <c r="AI3" s="201">
        <v>0</v>
      </c>
      <c r="AJ3" s="201">
        <v>0</v>
      </c>
      <c r="AK3" s="201">
        <v>4.3499999999999996</v>
      </c>
      <c r="AL3" s="201">
        <v>0</v>
      </c>
      <c r="AM3" s="201">
        <v>0</v>
      </c>
      <c r="AN3" s="201">
        <v>0</v>
      </c>
      <c r="AO3" s="201">
        <v>67.849999999999994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</v>
      </c>
      <c r="AV3" s="201">
        <v>0</v>
      </c>
      <c r="AW3" s="201">
        <v>0</v>
      </c>
      <c r="AX3" s="201">
        <v>0.13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4.9800000000000004</v>
      </c>
      <c r="E4" s="201">
        <v>0</v>
      </c>
      <c r="F4" s="201">
        <v>0</v>
      </c>
      <c r="G4" s="201">
        <v>7.9</v>
      </c>
      <c r="H4" s="201">
        <v>0</v>
      </c>
      <c r="I4" s="201">
        <v>0</v>
      </c>
      <c r="J4" s="201">
        <v>10.29</v>
      </c>
      <c r="K4" s="201">
        <v>0.1</v>
      </c>
      <c r="L4" s="201">
        <v>0.22</v>
      </c>
      <c r="M4" s="201">
        <v>0.09</v>
      </c>
      <c r="N4" s="201">
        <v>0.1</v>
      </c>
      <c r="O4" s="201">
        <v>0.11</v>
      </c>
      <c r="P4" s="201">
        <v>0.19</v>
      </c>
      <c r="Q4" s="201">
        <v>0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1.88</v>
      </c>
      <c r="AD4" s="201">
        <v>0</v>
      </c>
      <c r="AE4" s="201">
        <v>0</v>
      </c>
      <c r="AF4" s="201">
        <v>0</v>
      </c>
      <c r="AG4" s="201">
        <v>-0.37</v>
      </c>
      <c r="AH4" s="201">
        <v>0</v>
      </c>
      <c r="AI4" s="201">
        <v>0</v>
      </c>
      <c r="AJ4" s="201">
        <v>0</v>
      </c>
      <c r="AK4" s="201">
        <v>4.3499999999999996</v>
      </c>
      <c r="AL4" s="201">
        <v>0</v>
      </c>
      <c r="AM4" s="201">
        <v>0</v>
      </c>
      <c r="AN4" s="201">
        <v>0</v>
      </c>
      <c r="AO4" s="201">
        <v>67.849999999999994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</v>
      </c>
      <c r="AV4" s="201">
        <v>0</v>
      </c>
      <c r="AW4" s="201">
        <v>0</v>
      </c>
      <c r="AX4" s="201">
        <v>0.13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4.9800000000000004</v>
      </c>
      <c r="E5" s="201">
        <v>0</v>
      </c>
      <c r="F5" s="201">
        <v>0</v>
      </c>
      <c r="G5" s="201">
        <v>7.9</v>
      </c>
      <c r="H5" s="201">
        <v>0</v>
      </c>
      <c r="I5" s="201">
        <v>0</v>
      </c>
      <c r="J5" s="201">
        <v>10.29</v>
      </c>
      <c r="K5" s="201">
        <v>0.1</v>
      </c>
      <c r="L5" s="201">
        <v>0.22</v>
      </c>
      <c r="M5" s="201">
        <v>0.09</v>
      </c>
      <c r="N5" s="201">
        <v>0.1</v>
      </c>
      <c r="O5" s="201">
        <v>0.11</v>
      </c>
      <c r="P5" s="201">
        <v>0.19</v>
      </c>
      <c r="Q5" s="201">
        <v>0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1.88</v>
      </c>
      <c r="AD5" s="201">
        <v>0</v>
      </c>
      <c r="AE5" s="201">
        <v>0</v>
      </c>
      <c r="AF5" s="201">
        <v>0</v>
      </c>
      <c r="AG5" s="201">
        <v>-0.37</v>
      </c>
      <c r="AH5" s="201">
        <v>0</v>
      </c>
      <c r="AI5" s="201">
        <v>0</v>
      </c>
      <c r="AJ5" s="201">
        <v>0</v>
      </c>
      <c r="AK5" s="201">
        <v>4.3499999999999996</v>
      </c>
      <c r="AL5" s="201">
        <v>0</v>
      </c>
      <c r="AM5" s="201">
        <v>0</v>
      </c>
      <c r="AN5" s="201">
        <v>0</v>
      </c>
      <c r="AO5" s="201">
        <v>67.849999999999994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</v>
      </c>
      <c r="AV5" s="201">
        <v>0</v>
      </c>
      <c r="AW5" s="201">
        <v>0</v>
      </c>
      <c r="AX5" s="201">
        <v>0.13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7.9</v>
      </c>
      <c r="H6" s="201">
        <v>0</v>
      </c>
      <c r="I6" s="201">
        <v>0</v>
      </c>
      <c r="J6" s="201">
        <v>10.29</v>
      </c>
      <c r="K6" s="201">
        <v>0.1</v>
      </c>
      <c r="L6" s="201">
        <v>0.22</v>
      </c>
      <c r="M6" s="201">
        <v>0.09</v>
      </c>
      <c r="N6" s="201">
        <v>0.1</v>
      </c>
      <c r="O6" s="201">
        <v>0.11</v>
      </c>
      <c r="P6" s="201">
        <v>0.19</v>
      </c>
      <c r="Q6" s="201">
        <v>0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1.88</v>
      </c>
      <c r="AD6" s="201">
        <v>0</v>
      </c>
      <c r="AE6" s="201">
        <v>0</v>
      </c>
      <c r="AF6" s="201">
        <v>0</v>
      </c>
      <c r="AG6" s="201">
        <v>-0.37</v>
      </c>
      <c r="AH6" s="201">
        <v>0</v>
      </c>
      <c r="AI6" s="201">
        <v>0</v>
      </c>
      <c r="AJ6" s="201">
        <v>0</v>
      </c>
      <c r="AK6" s="201">
        <v>4.3499999999999996</v>
      </c>
      <c r="AL6" s="201">
        <v>0</v>
      </c>
      <c r="AM6" s="201">
        <v>0</v>
      </c>
      <c r="AN6" s="201">
        <v>0</v>
      </c>
      <c r="AO6" s="201">
        <v>67.849999999999994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</v>
      </c>
      <c r="AV6" s="201">
        <v>0</v>
      </c>
      <c r="AW6" s="201">
        <v>0</v>
      </c>
      <c r="AX6" s="201">
        <v>0.13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4.49</v>
      </c>
      <c r="E7" s="201">
        <v>0</v>
      </c>
      <c r="F7" s="201">
        <v>0</v>
      </c>
      <c r="G7" s="201">
        <v>7.61</v>
      </c>
      <c r="H7" s="201">
        <v>0</v>
      </c>
      <c r="I7" s="201">
        <v>0</v>
      </c>
      <c r="J7" s="201">
        <v>8.24</v>
      </c>
      <c r="K7" s="201">
        <v>0.1</v>
      </c>
      <c r="L7" s="201">
        <v>0.22</v>
      </c>
      <c r="M7" s="201">
        <v>0.09</v>
      </c>
      <c r="N7" s="201">
        <v>0.1</v>
      </c>
      <c r="O7" s="201">
        <v>0.11</v>
      </c>
      <c r="P7" s="201">
        <v>0.19</v>
      </c>
      <c r="Q7" s="201">
        <v>0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1.88</v>
      </c>
      <c r="AD7" s="201">
        <v>0</v>
      </c>
      <c r="AE7" s="201">
        <v>0</v>
      </c>
      <c r="AF7" s="201">
        <v>0</v>
      </c>
      <c r="AG7" s="201">
        <v>-0.37</v>
      </c>
      <c r="AH7" s="201">
        <v>0</v>
      </c>
      <c r="AI7" s="201">
        <v>0</v>
      </c>
      <c r="AJ7" s="201">
        <v>0</v>
      </c>
      <c r="AK7" s="201">
        <v>13.35</v>
      </c>
      <c r="AL7" s="201">
        <v>0</v>
      </c>
      <c r="AM7" s="201">
        <v>0</v>
      </c>
      <c r="AN7" s="201">
        <v>0</v>
      </c>
      <c r="AO7" s="201">
        <v>67.849999999999994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</v>
      </c>
      <c r="AV7" s="201">
        <v>0</v>
      </c>
      <c r="AW7" s="201">
        <v>0</v>
      </c>
      <c r="AX7" s="201">
        <v>0.13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7.9</v>
      </c>
      <c r="H8" s="201">
        <v>0</v>
      </c>
      <c r="I8" s="201">
        <v>0</v>
      </c>
      <c r="J8" s="201">
        <v>10.43</v>
      </c>
      <c r="K8" s="201">
        <v>0.1</v>
      </c>
      <c r="L8" s="201">
        <v>0.22</v>
      </c>
      <c r="M8" s="201">
        <v>0.09</v>
      </c>
      <c r="N8" s="201">
        <v>0.1</v>
      </c>
      <c r="O8" s="201">
        <v>0.11</v>
      </c>
      <c r="P8" s="201">
        <v>0.19</v>
      </c>
      <c r="Q8" s="201">
        <v>0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1.88</v>
      </c>
      <c r="AD8" s="201">
        <v>0</v>
      </c>
      <c r="AE8" s="201">
        <v>0</v>
      </c>
      <c r="AF8" s="201">
        <v>0</v>
      </c>
      <c r="AG8" s="201">
        <v>-0.37</v>
      </c>
      <c r="AH8" s="201">
        <v>0</v>
      </c>
      <c r="AI8" s="201">
        <v>0</v>
      </c>
      <c r="AJ8" s="201">
        <v>0</v>
      </c>
      <c r="AK8" s="201">
        <v>13.35</v>
      </c>
      <c r="AL8" s="201">
        <v>0</v>
      </c>
      <c r="AM8" s="201">
        <v>0</v>
      </c>
      <c r="AN8" s="201">
        <v>0</v>
      </c>
      <c r="AO8" s="201">
        <v>67.849999999999994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</v>
      </c>
      <c r="AV8" s="201">
        <v>0</v>
      </c>
      <c r="AW8" s="201">
        <v>0</v>
      </c>
      <c r="AX8" s="201">
        <v>0.13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7.9</v>
      </c>
      <c r="H9" s="201">
        <v>0</v>
      </c>
      <c r="I9" s="201">
        <v>0</v>
      </c>
      <c r="J9" s="201">
        <v>10.56</v>
      </c>
      <c r="K9" s="201">
        <v>0.1</v>
      </c>
      <c r="L9" s="201">
        <v>0.22</v>
      </c>
      <c r="M9" s="201">
        <v>0.09</v>
      </c>
      <c r="N9" s="201">
        <v>0.1</v>
      </c>
      <c r="O9" s="201">
        <v>0.11</v>
      </c>
      <c r="P9" s="201">
        <v>0.19</v>
      </c>
      <c r="Q9" s="201">
        <v>0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1.88</v>
      </c>
      <c r="AD9" s="201">
        <v>0</v>
      </c>
      <c r="AE9" s="201">
        <v>0</v>
      </c>
      <c r="AF9" s="201">
        <v>0</v>
      </c>
      <c r="AG9" s="201">
        <v>-0.37</v>
      </c>
      <c r="AH9" s="201">
        <v>0</v>
      </c>
      <c r="AI9" s="201">
        <v>0</v>
      </c>
      <c r="AJ9" s="201">
        <v>0</v>
      </c>
      <c r="AK9" s="201">
        <v>13.35</v>
      </c>
      <c r="AL9" s="201">
        <v>0</v>
      </c>
      <c r="AM9" s="201">
        <v>0</v>
      </c>
      <c r="AN9" s="201">
        <v>0</v>
      </c>
      <c r="AO9" s="201">
        <v>67.849999999999994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</v>
      </c>
      <c r="AV9" s="201">
        <v>0</v>
      </c>
      <c r="AW9" s="201">
        <v>0</v>
      </c>
      <c r="AX9" s="201">
        <v>0.13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7.9</v>
      </c>
      <c r="H10" s="201">
        <v>0</v>
      </c>
      <c r="I10" s="201">
        <v>0</v>
      </c>
      <c r="J10" s="201">
        <v>10.56</v>
      </c>
      <c r="K10" s="201">
        <v>0.1</v>
      </c>
      <c r="L10" s="201">
        <v>0.22</v>
      </c>
      <c r="M10" s="201">
        <v>0.09</v>
      </c>
      <c r="N10" s="201">
        <v>0.1</v>
      </c>
      <c r="O10" s="201">
        <v>0.11</v>
      </c>
      <c r="P10" s="201">
        <v>0.19</v>
      </c>
      <c r="Q10" s="201">
        <v>0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1.88</v>
      </c>
      <c r="AD10" s="201">
        <v>0</v>
      </c>
      <c r="AE10" s="201">
        <v>0</v>
      </c>
      <c r="AF10" s="201">
        <v>0</v>
      </c>
      <c r="AG10" s="201">
        <v>-0.37</v>
      </c>
      <c r="AH10" s="201">
        <v>0</v>
      </c>
      <c r="AI10" s="201">
        <v>0</v>
      </c>
      <c r="AJ10" s="201">
        <v>0</v>
      </c>
      <c r="AK10" s="201">
        <v>13.35</v>
      </c>
      <c r="AL10" s="201">
        <v>0</v>
      </c>
      <c r="AM10" s="201">
        <v>0</v>
      </c>
      <c r="AN10" s="201">
        <v>0</v>
      </c>
      <c r="AO10" s="201">
        <v>67.849999999999994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</v>
      </c>
      <c r="AV10" s="201">
        <v>0</v>
      </c>
      <c r="AW10" s="201">
        <v>0</v>
      </c>
      <c r="AX10" s="201">
        <v>0.13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5.05</v>
      </c>
      <c r="E11" s="201">
        <v>0</v>
      </c>
      <c r="F11" s="201">
        <v>0</v>
      </c>
      <c r="G11" s="201">
        <v>7.9</v>
      </c>
      <c r="H11" s="201">
        <v>0</v>
      </c>
      <c r="I11" s="201">
        <v>0</v>
      </c>
      <c r="J11" s="201">
        <v>10.56</v>
      </c>
      <c r="K11" s="201">
        <v>2.89</v>
      </c>
      <c r="L11" s="201">
        <v>6.32</v>
      </c>
      <c r="M11" s="201">
        <v>2.65</v>
      </c>
      <c r="N11" s="201">
        <v>2.95</v>
      </c>
      <c r="O11" s="201">
        <v>3.28</v>
      </c>
      <c r="P11" s="201">
        <v>5.4</v>
      </c>
      <c r="Q11" s="201">
        <v>0.42</v>
      </c>
      <c r="R11" s="201">
        <v>1.32</v>
      </c>
      <c r="S11" s="201">
        <v>0.65</v>
      </c>
      <c r="T11" s="201">
        <v>1.04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1.88</v>
      </c>
      <c r="AD11" s="201">
        <v>0</v>
      </c>
      <c r="AE11" s="201">
        <v>0</v>
      </c>
      <c r="AF11" s="201">
        <v>0</v>
      </c>
      <c r="AG11" s="201">
        <v>-0.37</v>
      </c>
      <c r="AH11" s="201">
        <v>0</v>
      </c>
      <c r="AI11" s="201">
        <v>0</v>
      </c>
      <c r="AJ11" s="201">
        <v>0</v>
      </c>
      <c r="AK11" s="201">
        <v>13.35</v>
      </c>
      <c r="AL11" s="201">
        <v>0</v>
      </c>
      <c r="AM11" s="201">
        <v>0</v>
      </c>
      <c r="AN11" s="201">
        <v>0</v>
      </c>
      <c r="AO11" s="201">
        <v>67.849999999999994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8.74</v>
      </c>
      <c r="AV11" s="201">
        <v>0</v>
      </c>
      <c r="AW11" s="201">
        <v>0</v>
      </c>
      <c r="AX11" s="201">
        <v>0.13</v>
      </c>
      <c r="AY11" s="201">
        <v>0.36</v>
      </c>
    </row>
    <row r="12" spans="1:51">
      <c r="A12" t="s">
        <v>54</v>
      </c>
      <c r="B12" s="201">
        <v>0</v>
      </c>
      <c r="C12" s="201">
        <v>0</v>
      </c>
      <c r="D12" s="201">
        <v>5.05</v>
      </c>
      <c r="E12" s="201">
        <v>0</v>
      </c>
      <c r="F12" s="201">
        <v>0</v>
      </c>
      <c r="G12" s="201">
        <v>7.9</v>
      </c>
      <c r="H12" s="201">
        <v>0</v>
      </c>
      <c r="I12" s="201">
        <v>0</v>
      </c>
      <c r="J12" s="201">
        <v>10.56</v>
      </c>
      <c r="K12" s="201">
        <v>2.89</v>
      </c>
      <c r="L12" s="201">
        <v>6.32</v>
      </c>
      <c r="M12" s="201">
        <v>2.65</v>
      </c>
      <c r="N12" s="201">
        <v>2.95</v>
      </c>
      <c r="O12" s="201">
        <v>3.28</v>
      </c>
      <c r="P12" s="201">
        <v>5.4</v>
      </c>
      <c r="Q12" s="201">
        <v>0.42</v>
      </c>
      <c r="R12" s="201">
        <v>1.32</v>
      </c>
      <c r="S12" s="201">
        <v>0.65</v>
      </c>
      <c r="T12" s="201">
        <v>1.44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1.88</v>
      </c>
      <c r="AD12" s="201">
        <v>0</v>
      </c>
      <c r="AE12" s="201">
        <v>0</v>
      </c>
      <c r="AF12" s="201">
        <v>0</v>
      </c>
      <c r="AG12" s="201">
        <v>-0.37</v>
      </c>
      <c r="AH12" s="201">
        <v>0</v>
      </c>
      <c r="AI12" s="201">
        <v>0</v>
      </c>
      <c r="AJ12" s="201">
        <v>0</v>
      </c>
      <c r="AK12" s="201">
        <v>13.35</v>
      </c>
      <c r="AL12" s="201">
        <v>0</v>
      </c>
      <c r="AM12" s="201">
        <v>0</v>
      </c>
      <c r="AN12" s="201">
        <v>0</v>
      </c>
      <c r="AO12" s="201">
        <v>67.849999999999994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8.74</v>
      </c>
      <c r="AV12" s="201">
        <v>0</v>
      </c>
      <c r="AW12" s="201">
        <v>0</v>
      </c>
      <c r="AX12" s="201">
        <v>0.13</v>
      </c>
      <c r="AY12" s="201">
        <v>0.36</v>
      </c>
    </row>
    <row r="13" spans="1:51">
      <c r="A13" t="s">
        <v>55</v>
      </c>
      <c r="B13" s="201">
        <v>0</v>
      </c>
      <c r="C13" s="201">
        <v>0</v>
      </c>
      <c r="D13" s="201">
        <v>5.05</v>
      </c>
      <c r="E13" s="201">
        <v>0</v>
      </c>
      <c r="F13" s="201">
        <v>0</v>
      </c>
      <c r="G13" s="201">
        <v>7.9</v>
      </c>
      <c r="H13" s="201">
        <v>0</v>
      </c>
      <c r="I13" s="201">
        <v>0</v>
      </c>
      <c r="J13" s="201">
        <v>10.56</v>
      </c>
      <c r="K13" s="201">
        <v>2.89</v>
      </c>
      <c r="L13" s="201">
        <v>6.32</v>
      </c>
      <c r="M13" s="201">
        <v>2.65</v>
      </c>
      <c r="N13" s="201">
        <v>2.95</v>
      </c>
      <c r="O13" s="201">
        <v>3.28</v>
      </c>
      <c r="P13" s="201">
        <v>5.4</v>
      </c>
      <c r="Q13" s="201">
        <v>0.42</v>
      </c>
      <c r="R13" s="201">
        <v>1.32</v>
      </c>
      <c r="S13" s="201">
        <v>0.65</v>
      </c>
      <c r="T13" s="201">
        <v>1.44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1.88</v>
      </c>
      <c r="AD13" s="201">
        <v>0</v>
      </c>
      <c r="AE13" s="201">
        <v>0</v>
      </c>
      <c r="AF13" s="201">
        <v>0</v>
      </c>
      <c r="AG13" s="201">
        <v>-0.37</v>
      </c>
      <c r="AH13" s="201">
        <v>0</v>
      </c>
      <c r="AI13" s="201">
        <v>0</v>
      </c>
      <c r="AJ13" s="201">
        <v>0</v>
      </c>
      <c r="AK13" s="201">
        <v>23.35</v>
      </c>
      <c r="AL13" s="201">
        <v>0</v>
      </c>
      <c r="AM13" s="201">
        <v>0</v>
      </c>
      <c r="AN13" s="201">
        <v>0</v>
      </c>
      <c r="AO13" s="201">
        <v>67.849999999999994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8.74</v>
      </c>
      <c r="AV13" s="201">
        <v>0</v>
      </c>
      <c r="AW13" s="201">
        <v>0</v>
      </c>
      <c r="AX13" s="201">
        <v>0.13</v>
      </c>
      <c r="AY13" s="201">
        <v>0.36</v>
      </c>
    </row>
    <row r="14" spans="1:51">
      <c r="A14" t="s">
        <v>56</v>
      </c>
      <c r="B14" s="201">
        <v>0</v>
      </c>
      <c r="C14" s="201">
        <v>0</v>
      </c>
      <c r="D14" s="201">
        <v>5.05</v>
      </c>
      <c r="E14" s="201">
        <v>0</v>
      </c>
      <c r="F14" s="201">
        <v>0</v>
      </c>
      <c r="G14" s="201">
        <v>7.9</v>
      </c>
      <c r="H14" s="201">
        <v>0</v>
      </c>
      <c r="I14" s="201">
        <v>0</v>
      </c>
      <c r="J14" s="201">
        <v>10.56</v>
      </c>
      <c r="K14" s="201">
        <v>2.89</v>
      </c>
      <c r="L14" s="201">
        <v>6.32</v>
      </c>
      <c r="M14" s="201">
        <v>2.65</v>
      </c>
      <c r="N14" s="201">
        <v>2.95</v>
      </c>
      <c r="O14" s="201">
        <v>3.28</v>
      </c>
      <c r="P14" s="201">
        <v>5.4</v>
      </c>
      <c r="Q14" s="201">
        <v>0.42</v>
      </c>
      <c r="R14" s="201">
        <v>1.32</v>
      </c>
      <c r="S14" s="201">
        <v>0.65</v>
      </c>
      <c r="T14" s="201">
        <v>1.44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1.88</v>
      </c>
      <c r="AD14" s="201">
        <v>0</v>
      </c>
      <c r="AE14" s="201">
        <v>0</v>
      </c>
      <c r="AF14" s="201">
        <v>0</v>
      </c>
      <c r="AG14" s="201">
        <v>-0.37</v>
      </c>
      <c r="AH14" s="201">
        <v>0</v>
      </c>
      <c r="AI14" s="201">
        <v>0</v>
      </c>
      <c r="AJ14" s="201">
        <v>0</v>
      </c>
      <c r="AK14" s="201">
        <v>23.35</v>
      </c>
      <c r="AL14" s="201">
        <v>0</v>
      </c>
      <c r="AM14" s="201">
        <v>0</v>
      </c>
      <c r="AN14" s="201">
        <v>0</v>
      </c>
      <c r="AO14" s="201">
        <v>67.849999999999994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8.74</v>
      </c>
      <c r="AV14" s="201">
        <v>0</v>
      </c>
      <c r="AW14" s="201">
        <v>0</v>
      </c>
      <c r="AX14" s="201">
        <v>0.13</v>
      </c>
      <c r="AY14" s="201">
        <v>0.36</v>
      </c>
    </row>
    <row r="15" spans="1:51">
      <c r="A15" t="s">
        <v>57</v>
      </c>
      <c r="B15" s="201">
        <v>0</v>
      </c>
      <c r="C15" s="201">
        <v>0</v>
      </c>
      <c r="D15" s="201">
        <v>5.05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10.7</v>
      </c>
      <c r="K15" s="201">
        <v>2.89</v>
      </c>
      <c r="L15" s="201">
        <v>6.32</v>
      </c>
      <c r="M15" s="201">
        <v>2.61</v>
      </c>
      <c r="N15" s="201">
        <v>2.9</v>
      </c>
      <c r="O15" s="201">
        <v>3.22</v>
      </c>
      <c r="P15" s="201">
        <v>5.24</v>
      </c>
      <c r="Q15" s="201">
        <v>0.42</v>
      </c>
      <c r="R15" s="201">
        <v>1.32</v>
      </c>
      <c r="S15" s="201">
        <v>0.65</v>
      </c>
      <c r="T15" s="201">
        <v>1.44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1.88</v>
      </c>
      <c r="AD15" s="201">
        <v>0</v>
      </c>
      <c r="AE15" s="201">
        <v>0</v>
      </c>
      <c r="AF15" s="201">
        <v>0</v>
      </c>
      <c r="AG15" s="201">
        <v>-0.37</v>
      </c>
      <c r="AH15" s="201">
        <v>0</v>
      </c>
      <c r="AI15" s="201">
        <v>0</v>
      </c>
      <c r="AJ15" s="201">
        <v>0</v>
      </c>
      <c r="AK15" s="201">
        <v>23.71</v>
      </c>
      <c r="AL15" s="201">
        <v>0</v>
      </c>
      <c r="AM15" s="201">
        <v>0</v>
      </c>
      <c r="AN15" s="201">
        <v>0</v>
      </c>
      <c r="AO15" s="201">
        <v>67.849999999999994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8.74</v>
      </c>
      <c r="AV15" s="201">
        <v>0</v>
      </c>
      <c r="AW15" s="201">
        <v>0</v>
      </c>
      <c r="AX15" s="201">
        <v>0.13</v>
      </c>
      <c r="AY15" s="201">
        <v>0.36</v>
      </c>
    </row>
    <row r="16" spans="1:51">
      <c r="A16" t="s">
        <v>58</v>
      </c>
      <c r="B16" s="201">
        <v>0</v>
      </c>
      <c r="C16" s="201">
        <v>0</v>
      </c>
      <c r="D16" s="201">
        <v>5.05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10.7</v>
      </c>
      <c r="K16" s="201">
        <v>2.89</v>
      </c>
      <c r="L16" s="201">
        <v>6.32</v>
      </c>
      <c r="M16" s="201">
        <v>2.61</v>
      </c>
      <c r="N16" s="201">
        <v>2.9</v>
      </c>
      <c r="O16" s="201">
        <v>3.22</v>
      </c>
      <c r="P16" s="201">
        <v>5.24</v>
      </c>
      <c r="Q16" s="201">
        <v>0.42</v>
      </c>
      <c r="R16" s="201">
        <v>1.32</v>
      </c>
      <c r="S16" s="201">
        <v>0.65</v>
      </c>
      <c r="T16" s="201">
        <v>1.44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1.88</v>
      </c>
      <c r="AD16" s="201">
        <v>0</v>
      </c>
      <c r="AE16" s="201">
        <v>0</v>
      </c>
      <c r="AF16" s="201">
        <v>0</v>
      </c>
      <c r="AG16" s="201">
        <v>-0.37</v>
      </c>
      <c r="AH16" s="201">
        <v>0</v>
      </c>
      <c r="AI16" s="201">
        <v>0</v>
      </c>
      <c r="AJ16" s="201">
        <v>0</v>
      </c>
      <c r="AK16" s="201">
        <v>23.71</v>
      </c>
      <c r="AL16" s="201">
        <v>0</v>
      </c>
      <c r="AM16" s="201">
        <v>0</v>
      </c>
      <c r="AN16" s="201">
        <v>0</v>
      </c>
      <c r="AO16" s="201">
        <v>67.849999999999994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8.74</v>
      </c>
      <c r="AV16" s="201">
        <v>0</v>
      </c>
      <c r="AW16" s="201">
        <v>0</v>
      </c>
      <c r="AX16" s="201">
        <v>0.13</v>
      </c>
      <c r="AY16" s="201">
        <v>0.36</v>
      </c>
    </row>
    <row r="17" spans="1:51">
      <c r="A17" t="s">
        <v>59</v>
      </c>
      <c r="B17" s="201">
        <v>0</v>
      </c>
      <c r="C17" s="201">
        <v>0</v>
      </c>
      <c r="D17" s="201">
        <v>5.05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10.7</v>
      </c>
      <c r="K17" s="201">
        <v>2.89</v>
      </c>
      <c r="L17" s="201">
        <v>6.32</v>
      </c>
      <c r="M17" s="201">
        <v>2.61</v>
      </c>
      <c r="N17" s="201">
        <v>2.9</v>
      </c>
      <c r="O17" s="201">
        <v>3.22</v>
      </c>
      <c r="P17" s="201">
        <v>5.24</v>
      </c>
      <c r="Q17" s="201">
        <v>0.42</v>
      </c>
      <c r="R17" s="201">
        <v>1.32</v>
      </c>
      <c r="S17" s="201">
        <v>0.65</v>
      </c>
      <c r="T17" s="201">
        <v>1.44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1.88</v>
      </c>
      <c r="AD17" s="201">
        <v>0</v>
      </c>
      <c r="AE17" s="201">
        <v>0</v>
      </c>
      <c r="AF17" s="201">
        <v>0</v>
      </c>
      <c r="AG17" s="201">
        <v>-0.37</v>
      </c>
      <c r="AH17" s="201">
        <v>0</v>
      </c>
      <c r="AI17" s="201">
        <v>0</v>
      </c>
      <c r="AJ17" s="201">
        <v>0</v>
      </c>
      <c r="AK17" s="201">
        <v>23.71</v>
      </c>
      <c r="AL17" s="201">
        <v>0</v>
      </c>
      <c r="AM17" s="201">
        <v>0</v>
      </c>
      <c r="AN17" s="201">
        <v>0</v>
      </c>
      <c r="AO17" s="201">
        <v>67.849999999999994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8.74</v>
      </c>
      <c r="AV17" s="201">
        <v>0</v>
      </c>
      <c r="AW17" s="201">
        <v>0</v>
      </c>
      <c r="AX17" s="201">
        <v>0.13</v>
      </c>
      <c r="AY17" s="201">
        <v>0.36</v>
      </c>
    </row>
    <row r="18" spans="1:51">
      <c r="A18" t="s">
        <v>60</v>
      </c>
      <c r="B18" s="201">
        <v>0</v>
      </c>
      <c r="C18" s="201">
        <v>0</v>
      </c>
      <c r="D18" s="201">
        <v>5.05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10.7</v>
      </c>
      <c r="K18" s="201">
        <v>2.89</v>
      </c>
      <c r="L18" s="201">
        <v>6.32</v>
      </c>
      <c r="M18" s="201">
        <v>2.61</v>
      </c>
      <c r="N18" s="201">
        <v>2.9</v>
      </c>
      <c r="O18" s="201">
        <v>3.22</v>
      </c>
      <c r="P18" s="201">
        <v>5.24</v>
      </c>
      <c r="Q18" s="201">
        <v>0.42</v>
      </c>
      <c r="R18" s="201">
        <v>1.32</v>
      </c>
      <c r="S18" s="201">
        <v>0.65</v>
      </c>
      <c r="T18" s="201">
        <v>1.44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1.88</v>
      </c>
      <c r="AD18" s="201">
        <v>0</v>
      </c>
      <c r="AE18" s="201">
        <v>0</v>
      </c>
      <c r="AF18" s="201">
        <v>0</v>
      </c>
      <c r="AG18" s="201">
        <v>-0.37</v>
      </c>
      <c r="AH18" s="201">
        <v>0</v>
      </c>
      <c r="AI18" s="201">
        <v>0</v>
      </c>
      <c r="AJ18" s="201">
        <v>0</v>
      </c>
      <c r="AK18" s="201">
        <v>23.71</v>
      </c>
      <c r="AL18" s="201">
        <v>0</v>
      </c>
      <c r="AM18" s="201">
        <v>0</v>
      </c>
      <c r="AN18" s="201">
        <v>0</v>
      </c>
      <c r="AO18" s="201">
        <v>67.849999999999994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8.74</v>
      </c>
      <c r="AV18" s="201">
        <v>0</v>
      </c>
      <c r="AW18" s="201">
        <v>0</v>
      </c>
      <c r="AX18" s="201">
        <v>0.13</v>
      </c>
      <c r="AY18" s="201">
        <v>0.36</v>
      </c>
    </row>
    <row r="19" spans="1:51">
      <c r="A19" t="s">
        <v>61</v>
      </c>
      <c r="B19" s="201">
        <v>0</v>
      </c>
      <c r="C19" s="201">
        <v>0</v>
      </c>
      <c r="D19" s="201">
        <v>5.05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10.7</v>
      </c>
      <c r="K19" s="201">
        <v>2.89</v>
      </c>
      <c r="L19" s="201">
        <v>6.32</v>
      </c>
      <c r="M19" s="201">
        <v>2.61</v>
      </c>
      <c r="N19" s="201">
        <v>2.9</v>
      </c>
      <c r="O19" s="201">
        <v>3.22</v>
      </c>
      <c r="P19" s="201">
        <v>5.24</v>
      </c>
      <c r="Q19" s="201">
        <v>0.42</v>
      </c>
      <c r="R19" s="201">
        <v>1.32</v>
      </c>
      <c r="S19" s="201">
        <v>0.65</v>
      </c>
      <c r="T19" s="201">
        <v>1.44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1.88</v>
      </c>
      <c r="AD19" s="201">
        <v>0</v>
      </c>
      <c r="AE19" s="201">
        <v>0</v>
      </c>
      <c r="AF19" s="201">
        <v>0</v>
      </c>
      <c r="AG19" s="201">
        <v>-0.37</v>
      </c>
      <c r="AH19" s="201">
        <v>0</v>
      </c>
      <c r="AI19" s="201">
        <v>0</v>
      </c>
      <c r="AJ19" s="201">
        <v>0</v>
      </c>
      <c r="AK19" s="201">
        <v>23.71</v>
      </c>
      <c r="AL19" s="201">
        <v>0</v>
      </c>
      <c r="AM19" s="201">
        <v>0</v>
      </c>
      <c r="AN19" s="201">
        <v>0</v>
      </c>
      <c r="AO19" s="201">
        <v>67.849999999999994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8.74</v>
      </c>
      <c r="AV19" s="201">
        <v>0</v>
      </c>
      <c r="AW19" s="201">
        <v>0</v>
      </c>
      <c r="AX19" s="201">
        <v>0.13</v>
      </c>
      <c r="AY19" s="201">
        <v>0.36</v>
      </c>
    </row>
    <row r="20" spans="1:51">
      <c r="A20" t="s">
        <v>62</v>
      </c>
      <c r="B20" s="201">
        <v>0</v>
      </c>
      <c r="C20" s="201">
        <v>0</v>
      </c>
      <c r="D20" s="201">
        <v>5.05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10.7</v>
      </c>
      <c r="K20" s="201">
        <v>2.89</v>
      </c>
      <c r="L20" s="201">
        <v>6.32</v>
      </c>
      <c r="M20" s="201">
        <v>2.61</v>
      </c>
      <c r="N20" s="201">
        <v>2.9</v>
      </c>
      <c r="O20" s="201">
        <v>3.22</v>
      </c>
      <c r="P20" s="201">
        <v>5.24</v>
      </c>
      <c r="Q20" s="201">
        <v>0.42</v>
      </c>
      <c r="R20" s="201">
        <v>1.32</v>
      </c>
      <c r="S20" s="201">
        <v>0.65</v>
      </c>
      <c r="T20" s="201">
        <v>1.44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1.88</v>
      </c>
      <c r="AD20" s="201">
        <v>0</v>
      </c>
      <c r="AE20" s="201">
        <v>0</v>
      </c>
      <c r="AF20" s="201">
        <v>0</v>
      </c>
      <c r="AG20" s="201">
        <v>-0.37</v>
      </c>
      <c r="AH20" s="201">
        <v>0</v>
      </c>
      <c r="AI20" s="201">
        <v>0</v>
      </c>
      <c r="AJ20" s="201">
        <v>0</v>
      </c>
      <c r="AK20" s="201">
        <v>23.71</v>
      </c>
      <c r="AL20" s="201">
        <v>0</v>
      </c>
      <c r="AM20" s="201">
        <v>0</v>
      </c>
      <c r="AN20" s="201">
        <v>0</v>
      </c>
      <c r="AO20" s="201">
        <v>67.849999999999994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8.74</v>
      </c>
      <c r="AV20" s="201">
        <v>0</v>
      </c>
      <c r="AW20" s="201">
        <v>0</v>
      </c>
      <c r="AX20" s="201">
        <v>0.13</v>
      </c>
      <c r="AY20" s="201">
        <v>0.36</v>
      </c>
    </row>
    <row r="21" spans="1:51">
      <c r="A21" t="s">
        <v>63</v>
      </c>
      <c r="B21" s="201">
        <v>0</v>
      </c>
      <c r="C21" s="201">
        <v>0</v>
      </c>
      <c r="D21" s="201">
        <v>5.05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10.7</v>
      </c>
      <c r="K21" s="201">
        <v>2.89</v>
      </c>
      <c r="L21" s="201">
        <v>6.32</v>
      </c>
      <c r="M21" s="201">
        <v>2.61</v>
      </c>
      <c r="N21" s="201">
        <v>2.9</v>
      </c>
      <c r="O21" s="201">
        <v>3.22</v>
      </c>
      <c r="P21" s="201">
        <v>5.24</v>
      </c>
      <c r="Q21" s="201">
        <v>0.42</v>
      </c>
      <c r="R21" s="201">
        <v>1.32</v>
      </c>
      <c r="S21" s="201">
        <v>0.65</v>
      </c>
      <c r="T21" s="201">
        <v>1.44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1.88</v>
      </c>
      <c r="AD21" s="201">
        <v>0</v>
      </c>
      <c r="AE21" s="201">
        <v>0</v>
      </c>
      <c r="AF21" s="201">
        <v>0</v>
      </c>
      <c r="AG21" s="201">
        <v>0.66</v>
      </c>
      <c r="AH21" s="201">
        <v>0</v>
      </c>
      <c r="AI21" s="201">
        <v>0</v>
      </c>
      <c r="AJ21" s="201">
        <v>0</v>
      </c>
      <c r="AK21" s="201">
        <v>23.71</v>
      </c>
      <c r="AL21" s="201">
        <v>0</v>
      </c>
      <c r="AM21" s="201">
        <v>0</v>
      </c>
      <c r="AN21" s="201">
        <v>0</v>
      </c>
      <c r="AO21" s="201">
        <v>67.849999999999994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8.74</v>
      </c>
      <c r="AV21" s="201">
        <v>0</v>
      </c>
      <c r="AW21" s="201">
        <v>0</v>
      </c>
      <c r="AX21" s="201">
        <v>0.13</v>
      </c>
      <c r="AY21" s="201">
        <v>0.36</v>
      </c>
    </row>
    <row r="22" spans="1:51">
      <c r="A22" t="s">
        <v>64</v>
      </c>
      <c r="B22" s="201">
        <v>0</v>
      </c>
      <c r="C22" s="201">
        <v>0</v>
      </c>
      <c r="D22" s="201">
        <v>5.05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10.7</v>
      </c>
      <c r="K22" s="201">
        <v>2.89</v>
      </c>
      <c r="L22" s="201">
        <v>6.32</v>
      </c>
      <c r="M22" s="201">
        <v>2.61</v>
      </c>
      <c r="N22" s="201">
        <v>2.9</v>
      </c>
      <c r="O22" s="201">
        <v>3.22</v>
      </c>
      <c r="P22" s="201">
        <v>5.24</v>
      </c>
      <c r="Q22" s="201">
        <v>0.42</v>
      </c>
      <c r="R22" s="201">
        <v>1.32</v>
      </c>
      <c r="S22" s="201">
        <v>0.65</v>
      </c>
      <c r="T22" s="201">
        <v>1.44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1.88</v>
      </c>
      <c r="AD22" s="201">
        <v>0</v>
      </c>
      <c r="AE22" s="201">
        <v>0</v>
      </c>
      <c r="AF22" s="201">
        <v>0</v>
      </c>
      <c r="AG22" s="201">
        <v>-0.24</v>
      </c>
      <c r="AH22" s="201">
        <v>0</v>
      </c>
      <c r="AI22" s="201">
        <v>0</v>
      </c>
      <c r="AJ22" s="201">
        <v>0</v>
      </c>
      <c r="AK22" s="201">
        <v>23.71</v>
      </c>
      <c r="AL22" s="201">
        <v>0</v>
      </c>
      <c r="AM22" s="201">
        <v>0</v>
      </c>
      <c r="AN22" s="201">
        <v>0</v>
      </c>
      <c r="AO22" s="201">
        <v>67.849999999999994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8.74</v>
      </c>
      <c r="AV22" s="201">
        <v>0</v>
      </c>
      <c r="AW22" s="201">
        <v>0</v>
      </c>
      <c r="AX22" s="201">
        <v>0.13</v>
      </c>
      <c r="AY22" s="201">
        <v>0.36</v>
      </c>
    </row>
    <row r="23" spans="1:51">
      <c r="A23" t="s">
        <v>65</v>
      </c>
      <c r="B23" s="201">
        <v>0</v>
      </c>
      <c r="C23" s="201">
        <v>0</v>
      </c>
      <c r="D23" s="201">
        <v>5.05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10.7</v>
      </c>
      <c r="K23" s="201">
        <v>2.89</v>
      </c>
      <c r="L23" s="201">
        <v>6.32</v>
      </c>
      <c r="M23" s="201">
        <v>2.61</v>
      </c>
      <c r="N23" s="201">
        <v>2.9</v>
      </c>
      <c r="O23" s="201">
        <v>3.22</v>
      </c>
      <c r="P23" s="201">
        <v>5.24</v>
      </c>
      <c r="Q23" s="201">
        <v>0.42</v>
      </c>
      <c r="R23" s="201">
        <v>1.31</v>
      </c>
      <c r="S23" s="201">
        <v>0.65</v>
      </c>
      <c r="T23" s="201">
        <v>1.44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1.88</v>
      </c>
      <c r="AD23" s="201">
        <v>0</v>
      </c>
      <c r="AE23" s="201">
        <v>0</v>
      </c>
      <c r="AF23" s="201">
        <v>0</v>
      </c>
      <c r="AG23" s="201">
        <v>-0.24</v>
      </c>
      <c r="AH23" s="201">
        <v>0</v>
      </c>
      <c r="AI23" s="201">
        <v>0</v>
      </c>
      <c r="AJ23" s="201">
        <v>0</v>
      </c>
      <c r="AK23" s="201">
        <v>23.71</v>
      </c>
      <c r="AL23" s="201">
        <v>0</v>
      </c>
      <c r="AM23" s="201">
        <v>0</v>
      </c>
      <c r="AN23" s="201">
        <v>0</v>
      </c>
      <c r="AO23" s="201">
        <v>67.849999999999994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8.74</v>
      </c>
      <c r="AV23" s="201">
        <v>0</v>
      </c>
      <c r="AW23" s="201">
        <v>0</v>
      </c>
      <c r="AX23" s="201">
        <v>0.13</v>
      </c>
      <c r="AY23" s="201">
        <v>0.36</v>
      </c>
    </row>
    <row r="24" spans="1:51">
      <c r="A24" t="s">
        <v>66</v>
      </c>
      <c r="B24" s="201">
        <v>0</v>
      </c>
      <c r="C24" s="201">
        <v>0</v>
      </c>
      <c r="D24" s="201">
        <v>5.05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10.7</v>
      </c>
      <c r="K24" s="201">
        <v>2.89</v>
      </c>
      <c r="L24" s="201">
        <v>6.32</v>
      </c>
      <c r="M24" s="201">
        <v>2.61</v>
      </c>
      <c r="N24" s="201">
        <v>2.9</v>
      </c>
      <c r="O24" s="201">
        <v>3.22</v>
      </c>
      <c r="P24" s="201">
        <v>5.24</v>
      </c>
      <c r="Q24" s="201">
        <v>0.42</v>
      </c>
      <c r="R24" s="201">
        <v>1.31</v>
      </c>
      <c r="S24" s="201">
        <v>0.65</v>
      </c>
      <c r="T24" s="201">
        <v>1.44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1.88</v>
      </c>
      <c r="AD24" s="201">
        <v>0</v>
      </c>
      <c r="AE24" s="201">
        <v>0</v>
      </c>
      <c r="AF24" s="201">
        <v>0</v>
      </c>
      <c r="AG24" s="201">
        <v>-0.24</v>
      </c>
      <c r="AH24" s="201">
        <v>0</v>
      </c>
      <c r="AI24" s="201">
        <v>0</v>
      </c>
      <c r="AJ24" s="201">
        <v>0</v>
      </c>
      <c r="AK24" s="201">
        <v>23.71</v>
      </c>
      <c r="AL24" s="201">
        <v>0</v>
      </c>
      <c r="AM24" s="201">
        <v>0</v>
      </c>
      <c r="AN24" s="201">
        <v>0</v>
      </c>
      <c r="AO24" s="201">
        <v>67.849999999999994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8.74</v>
      </c>
      <c r="AV24" s="201">
        <v>0</v>
      </c>
      <c r="AW24" s="201">
        <v>0</v>
      </c>
      <c r="AX24" s="201">
        <v>0.13</v>
      </c>
      <c r="AY24" s="201">
        <v>0.36</v>
      </c>
    </row>
    <row r="25" spans="1:51">
      <c r="A25" t="s">
        <v>67</v>
      </c>
      <c r="B25" s="201">
        <v>0</v>
      </c>
      <c r="C25" s="201">
        <v>0</v>
      </c>
      <c r="D25" s="201">
        <v>5.05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10.7</v>
      </c>
      <c r="K25" s="201">
        <v>2.89</v>
      </c>
      <c r="L25" s="201">
        <v>6.32</v>
      </c>
      <c r="M25" s="201">
        <v>2.61</v>
      </c>
      <c r="N25" s="201">
        <v>2.9</v>
      </c>
      <c r="O25" s="201">
        <v>3.22</v>
      </c>
      <c r="P25" s="201">
        <v>5.24</v>
      </c>
      <c r="Q25" s="201">
        <v>0.42</v>
      </c>
      <c r="R25" s="201">
        <v>1.31</v>
      </c>
      <c r="S25" s="201">
        <v>0.65</v>
      </c>
      <c r="T25" s="201">
        <v>0.84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1.88</v>
      </c>
      <c r="AD25" s="201">
        <v>0</v>
      </c>
      <c r="AE25" s="201">
        <v>0</v>
      </c>
      <c r="AF25" s="201">
        <v>0</v>
      </c>
      <c r="AG25" s="201">
        <v>-0.24</v>
      </c>
      <c r="AH25" s="201">
        <v>0</v>
      </c>
      <c r="AI25" s="201">
        <v>0</v>
      </c>
      <c r="AJ25" s="201">
        <v>0</v>
      </c>
      <c r="AK25" s="201">
        <v>23.71</v>
      </c>
      <c r="AL25" s="201">
        <v>0</v>
      </c>
      <c r="AM25" s="201">
        <v>0</v>
      </c>
      <c r="AN25" s="201">
        <v>0</v>
      </c>
      <c r="AO25" s="201">
        <v>67.849999999999994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8.74</v>
      </c>
      <c r="AV25" s="201">
        <v>0</v>
      </c>
      <c r="AW25" s="201">
        <v>0</v>
      </c>
      <c r="AX25" s="201">
        <v>0.13</v>
      </c>
      <c r="AY25" s="201">
        <v>0.36</v>
      </c>
    </row>
    <row r="26" spans="1:51">
      <c r="A26" t="s">
        <v>68</v>
      </c>
      <c r="B26" s="201">
        <v>0</v>
      </c>
      <c r="C26" s="201">
        <v>0</v>
      </c>
      <c r="D26" s="201">
        <v>5.05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10.7</v>
      </c>
      <c r="K26" s="201">
        <v>2.89</v>
      </c>
      <c r="L26" s="201">
        <v>6.32</v>
      </c>
      <c r="M26" s="201">
        <v>2.61</v>
      </c>
      <c r="N26" s="201">
        <v>2.9</v>
      </c>
      <c r="O26" s="201">
        <v>3.22</v>
      </c>
      <c r="P26" s="201">
        <v>5.24</v>
      </c>
      <c r="Q26" s="201">
        <v>0.42</v>
      </c>
      <c r="R26" s="201">
        <v>1.31</v>
      </c>
      <c r="S26" s="201">
        <v>0.65</v>
      </c>
      <c r="T26" s="201">
        <v>0.84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1.88</v>
      </c>
      <c r="AD26" s="201">
        <v>0</v>
      </c>
      <c r="AE26" s="201">
        <v>0</v>
      </c>
      <c r="AF26" s="201">
        <v>0</v>
      </c>
      <c r="AG26" s="201">
        <v>1.1399999999999999</v>
      </c>
      <c r="AH26" s="201">
        <v>0</v>
      </c>
      <c r="AI26" s="201">
        <v>0</v>
      </c>
      <c r="AJ26" s="201">
        <v>0</v>
      </c>
      <c r="AK26" s="201">
        <v>23.71</v>
      </c>
      <c r="AL26" s="201">
        <v>0</v>
      </c>
      <c r="AM26" s="201">
        <v>0</v>
      </c>
      <c r="AN26" s="201">
        <v>0</v>
      </c>
      <c r="AO26" s="201">
        <v>67.849999999999994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8.74</v>
      </c>
      <c r="AV26" s="201">
        <v>0</v>
      </c>
      <c r="AW26" s="201">
        <v>0</v>
      </c>
      <c r="AX26" s="201">
        <v>0.13</v>
      </c>
      <c r="AY26" s="201">
        <v>0.36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10.56</v>
      </c>
      <c r="K27" s="201">
        <v>2.89</v>
      </c>
      <c r="L27" s="201">
        <v>6.32</v>
      </c>
      <c r="M27" s="201">
        <v>2.61</v>
      </c>
      <c r="N27" s="201">
        <v>2.9</v>
      </c>
      <c r="O27" s="201">
        <v>3.22</v>
      </c>
      <c r="P27" s="201">
        <v>5.24</v>
      </c>
      <c r="Q27" s="201">
        <v>0.42</v>
      </c>
      <c r="R27" s="201">
        <v>1.31</v>
      </c>
      <c r="S27" s="201">
        <v>0.65</v>
      </c>
      <c r="T27" s="201">
        <v>0.84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1.88</v>
      </c>
      <c r="AD27" s="201">
        <v>0</v>
      </c>
      <c r="AE27" s="201">
        <v>0</v>
      </c>
      <c r="AF27" s="201">
        <v>0</v>
      </c>
      <c r="AG27" s="201">
        <v>-0.37</v>
      </c>
      <c r="AH27" s="201">
        <v>0</v>
      </c>
      <c r="AI27" s="201">
        <v>0</v>
      </c>
      <c r="AJ27" s="201">
        <v>0</v>
      </c>
      <c r="AK27" s="201">
        <v>23.71</v>
      </c>
      <c r="AL27" s="201">
        <v>0</v>
      </c>
      <c r="AM27" s="201">
        <v>0</v>
      </c>
      <c r="AN27" s="201">
        <v>0</v>
      </c>
      <c r="AO27" s="201">
        <v>67.849999999999994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8.74</v>
      </c>
      <c r="AV27" s="201">
        <v>0</v>
      </c>
      <c r="AW27" s="201">
        <v>0</v>
      </c>
      <c r="AX27" s="201">
        <v>0.13</v>
      </c>
      <c r="AY27" s="201">
        <v>0.36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10.56</v>
      </c>
      <c r="K28" s="201">
        <v>2.89</v>
      </c>
      <c r="L28" s="201">
        <v>6.32</v>
      </c>
      <c r="M28" s="201">
        <v>2.61</v>
      </c>
      <c r="N28" s="201">
        <v>2.9</v>
      </c>
      <c r="O28" s="201">
        <v>3.22</v>
      </c>
      <c r="P28" s="201">
        <v>5.24</v>
      </c>
      <c r="Q28" s="201">
        <v>0.42</v>
      </c>
      <c r="R28" s="201">
        <v>1.31</v>
      </c>
      <c r="S28" s="201">
        <v>0.65</v>
      </c>
      <c r="T28" s="201">
        <v>0.84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1.88</v>
      </c>
      <c r="AD28" s="201">
        <v>0</v>
      </c>
      <c r="AE28" s="201">
        <v>0</v>
      </c>
      <c r="AF28" s="201">
        <v>0</v>
      </c>
      <c r="AG28" s="201">
        <v>-0.37</v>
      </c>
      <c r="AH28" s="201">
        <v>0</v>
      </c>
      <c r="AI28" s="201">
        <v>0</v>
      </c>
      <c r="AJ28" s="201">
        <v>0</v>
      </c>
      <c r="AK28" s="201">
        <v>23.71</v>
      </c>
      <c r="AL28" s="201">
        <v>0</v>
      </c>
      <c r="AM28" s="201">
        <v>0</v>
      </c>
      <c r="AN28" s="201">
        <v>0</v>
      </c>
      <c r="AO28" s="201">
        <v>67.849999999999994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8.74</v>
      </c>
      <c r="AV28" s="201">
        <v>0</v>
      </c>
      <c r="AW28" s="201">
        <v>0</v>
      </c>
      <c r="AX28" s="201">
        <v>0.13</v>
      </c>
      <c r="AY28" s="201">
        <v>0.36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10.56</v>
      </c>
      <c r="K29" s="201">
        <v>2.89</v>
      </c>
      <c r="L29" s="201">
        <v>6.32</v>
      </c>
      <c r="M29" s="201">
        <v>2.61</v>
      </c>
      <c r="N29" s="201">
        <v>2.9</v>
      </c>
      <c r="O29" s="201">
        <v>3.22</v>
      </c>
      <c r="P29" s="201">
        <v>5.24</v>
      </c>
      <c r="Q29" s="201">
        <v>0.42</v>
      </c>
      <c r="R29" s="201">
        <v>1.31</v>
      </c>
      <c r="S29" s="201">
        <v>0.65</v>
      </c>
      <c r="T29" s="201">
        <v>0.84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1.88</v>
      </c>
      <c r="AD29" s="201">
        <v>0</v>
      </c>
      <c r="AE29" s="201">
        <v>0</v>
      </c>
      <c r="AF29" s="201">
        <v>0</v>
      </c>
      <c r="AG29" s="201">
        <v>-0.37</v>
      </c>
      <c r="AH29" s="201">
        <v>0</v>
      </c>
      <c r="AI29" s="201">
        <v>0</v>
      </c>
      <c r="AJ29" s="201">
        <v>0</v>
      </c>
      <c r="AK29" s="201">
        <v>23.71</v>
      </c>
      <c r="AL29" s="201">
        <v>0</v>
      </c>
      <c r="AM29" s="201">
        <v>0</v>
      </c>
      <c r="AN29" s="201">
        <v>0</v>
      </c>
      <c r="AO29" s="201">
        <v>67.849999999999994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8.74</v>
      </c>
      <c r="AV29" s="201">
        <v>0</v>
      </c>
      <c r="AW29" s="201">
        <v>0</v>
      </c>
      <c r="AX29" s="201">
        <v>0.13</v>
      </c>
      <c r="AY29" s="201">
        <v>0.36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10.56</v>
      </c>
      <c r="K30" s="201">
        <v>2.89</v>
      </c>
      <c r="L30" s="201">
        <v>6.32</v>
      </c>
      <c r="M30" s="201">
        <v>2.61</v>
      </c>
      <c r="N30" s="201">
        <v>2.9</v>
      </c>
      <c r="O30" s="201">
        <v>3.22</v>
      </c>
      <c r="P30" s="201">
        <v>5.24</v>
      </c>
      <c r="Q30" s="201">
        <v>0.42</v>
      </c>
      <c r="R30" s="201">
        <v>1.31</v>
      </c>
      <c r="S30" s="201">
        <v>0.65</v>
      </c>
      <c r="T30" s="201">
        <v>1.44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1.88</v>
      </c>
      <c r="AD30" s="201">
        <v>0</v>
      </c>
      <c r="AE30" s="201">
        <v>0</v>
      </c>
      <c r="AF30" s="201">
        <v>0</v>
      </c>
      <c r="AG30" s="201">
        <v>-0.37</v>
      </c>
      <c r="AH30" s="201">
        <v>0</v>
      </c>
      <c r="AI30" s="201">
        <v>0</v>
      </c>
      <c r="AJ30" s="201">
        <v>0</v>
      </c>
      <c r="AK30" s="201">
        <v>23.71</v>
      </c>
      <c r="AL30" s="201">
        <v>0</v>
      </c>
      <c r="AM30" s="201">
        <v>0</v>
      </c>
      <c r="AN30" s="201">
        <v>0</v>
      </c>
      <c r="AO30" s="201">
        <v>67.849999999999994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8.74</v>
      </c>
      <c r="AV30" s="201">
        <v>0</v>
      </c>
      <c r="AW30" s="201">
        <v>0</v>
      </c>
      <c r="AX30" s="201">
        <v>0.13</v>
      </c>
      <c r="AY30" s="201">
        <v>0.36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8.0399999999999991</v>
      </c>
      <c r="H31" s="201">
        <v>0</v>
      </c>
      <c r="I31" s="201">
        <v>0</v>
      </c>
      <c r="J31" s="201">
        <v>10.42</v>
      </c>
      <c r="K31" s="201">
        <v>2.89</v>
      </c>
      <c r="L31" s="201">
        <v>5.45</v>
      </c>
      <c r="M31" s="201">
        <v>2.61</v>
      </c>
      <c r="N31" s="201">
        <v>2.9</v>
      </c>
      <c r="O31" s="201">
        <v>3.22</v>
      </c>
      <c r="P31" s="201">
        <v>5.24</v>
      </c>
      <c r="Q31" s="201">
        <v>0.42</v>
      </c>
      <c r="R31" s="201">
        <v>1.32</v>
      </c>
      <c r="S31" s="201">
        <v>0.65</v>
      </c>
      <c r="T31" s="201">
        <v>1.44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1.88</v>
      </c>
      <c r="AD31" s="201">
        <v>0</v>
      </c>
      <c r="AE31" s="201">
        <v>0</v>
      </c>
      <c r="AF31" s="201">
        <v>0</v>
      </c>
      <c r="AG31" s="201">
        <v>-0.37</v>
      </c>
      <c r="AH31" s="201">
        <v>6.01</v>
      </c>
      <c r="AI31" s="201">
        <v>0</v>
      </c>
      <c r="AJ31" s="201">
        <v>0</v>
      </c>
      <c r="AK31" s="201">
        <v>23.71</v>
      </c>
      <c r="AL31" s="201">
        <v>0</v>
      </c>
      <c r="AM31" s="201">
        <v>0</v>
      </c>
      <c r="AN31" s="201">
        <v>0</v>
      </c>
      <c r="AO31" s="201">
        <v>67.849999999999994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8.74</v>
      </c>
      <c r="AV31" s="201">
        <v>0</v>
      </c>
      <c r="AW31" s="201">
        <v>0</v>
      </c>
      <c r="AX31" s="201">
        <v>0.13</v>
      </c>
      <c r="AY31" s="201">
        <v>0.36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8.0399999999999991</v>
      </c>
      <c r="H32" s="201">
        <v>0</v>
      </c>
      <c r="I32" s="201">
        <v>0</v>
      </c>
      <c r="J32" s="201">
        <v>10.42</v>
      </c>
      <c r="K32" s="201">
        <v>2.89</v>
      </c>
      <c r="L32" s="201">
        <v>5.45</v>
      </c>
      <c r="M32" s="201">
        <v>2.61</v>
      </c>
      <c r="N32" s="201">
        <v>2.9</v>
      </c>
      <c r="O32" s="201">
        <v>3.22</v>
      </c>
      <c r="P32" s="201">
        <v>5.24</v>
      </c>
      <c r="Q32" s="201">
        <v>0.42</v>
      </c>
      <c r="R32" s="201">
        <v>1.32</v>
      </c>
      <c r="S32" s="201">
        <v>0.65</v>
      </c>
      <c r="T32" s="201">
        <v>1.44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1.88</v>
      </c>
      <c r="AD32" s="201">
        <v>0</v>
      </c>
      <c r="AE32" s="201">
        <v>0</v>
      </c>
      <c r="AF32" s="201">
        <v>0</v>
      </c>
      <c r="AG32" s="201">
        <v>-0.37</v>
      </c>
      <c r="AH32" s="201">
        <v>6.01</v>
      </c>
      <c r="AI32" s="201">
        <v>0</v>
      </c>
      <c r="AJ32" s="201">
        <v>0</v>
      </c>
      <c r="AK32" s="201">
        <v>23.71</v>
      </c>
      <c r="AL32" s="201">
        <v>0</v>
      </c>
      <c r="AM32" s="201">
        <v>0</v>
      </c>
      <c r="AN32" s="201">
        <v>0</v>
      </c>
      <c r="AO32" s="201">
        <v>67.849999999999994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8.74</v>
      </c>
      <c r="AV32" s="201">
        <v>0</v>
      </c>
      <c r="AW32" s="201">
        <v>0</v>
      </c>
      <c r="AX32" s="201">
        <v>0.13</v>
      </c>
      <c r="AY32" s="201">
        <v>0.36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8.0399999999999991</v>
      </c>
      <c r="H33" s="201">
        <v>0</v>
      </c>
      <c r="I33" s="201">
        <v>0</v>
      </c>
      <c r="J33" s="201">
        <v>10.42</v>
      </c>
      <c r="K33" s="201">
        <v>2.89</v>
      </c>
      <c r="L33" s="201">
        <v>5.45</v>
      </c>
      <c r="M33" s="201">
        <v>2.65</v>
      </c>
      <c r="N33" s="201">
        <v>2.95</v>
      </c>
      <c r="O33" s="201">
        <v>3.28</v>
      </c>
      <c r="P33" s="201">
        <v>5.4</v>
      </c>
      <c r="Q33" s="201">
        <v>0.42</v>
      </c>
      <c r="R33" s="201">
        <v>0.66</v>
      </c>
      <c r="S33" s="201">
        <v>0.65</v>
      </c>
      <c r="T33" s="201">
        <v>1.44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1.88</v>
      </c>
      <c r="AD33" s="201">
        <v>0</v>
      </c>
      <c r="AE33" s="201">
        <v>0</v>
      </c>
      <c r="AF33" s="201">
        <v>0</v>
      </c>
      <c r="AG33" s="201">
        <v>-0.37</v>
      </c>
      <c r="AH33" s="201">
        <v>12.01</v>
      </c>
      <c r="AI33" s="201">
        <v>0</v>
      </c>
      <c r="AJ33" s="201">
        <v>0</v>
      </c>
      <c r="AK33" s="201">
        <v>18.239999999999998</v>
      </c>
      <c r="AL33" s="201">
        <v>0</v>
      </c>
      <c r="AM33" s="201">
        <v>0</v>
      </c>
      <c r="AN33" s="201">
        <v>0</v>
      </c>
      <c r="AO33" s="201">
        <v>67.849999999999994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8.74</v>
      </c>
      <c r="AV33" s="201">
        <v>0</v>
      </c>
      <c r="AW33" s="201">
        <v>0</v>
      </c>
      <c r="AX33" s="201">
        <v>0.13</v>
      </c>
      <c r="AY33" s="201">
        <v>0.36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10.42</v>
      </c>
      <c r="K34" s="201">
        <v>2.89</v>
      </c>
      <c r="L34" s="201">
        <v>5.45</v>
      </c>
      <c r="M34" s="201">
        <v>2.65</v>
      </c>
      <c r="N34" s="201">
        <v>2.95</v>
      </c>
      <c r="O34" s="201">
        <v>3.28</v>
      </c>
      <c r="P34" s="201">
        <v>5.4</v>
      </c>
      <c r="Q34" s="201">
        <v>0.42</v>
      </c>
      <c r="R34" s="201">
        <v>0.66</v>
      </c>
      <c r="S34" s="201">
        <v>0.65</v>
      </c>
      <c r="T34" s="201">
        <v>1.44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1.88</v>
      </c>
      <c r="AD34" s="201">
        <v>0</v>
      </c>
      <c r="AE34" s="201">
        <v>0</v>
      </c>
      <c r="AF34" s="201">
        <v>0</v>
      </c>
      <c r="AG34" s="201">
        <v>-0.37</v>
      </c>
      <c r="AH34" s="201">
        <v>12.01</v>
      </c>
      <c r="AI34" s="201">
        <v>0</v>
      </c>
      <c r="AJ34" s="201">
        <v>0</v>
      </c>
      <c r="AK34" s="201">
        <v>18.239999999999998</v>
      </c>
      <c r="AL34" s="201">
        <v>0</v>
      </c>
      <c r="AM34" s="201">
        <v>0</v>
      </c>
      <c r="AN34" s="201">
        <v>0</v>
      </c>
      <c r="AO34" s="201">
        <v>67.849999999999994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8.74</v>
      </c>
      <c r="AV34" s="201">
        <v>0</v>
      </c>
      <c r="AW34" s="201">
        <v>0</v>
      </c>
      <c r="AX34" s="201">
        <v>0.13</v>
      </c>
      <c r="AY34" s="201">
        <v>0.36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10.42</v>
      </c>
      <c r="K35" s="201">
        <v>2.89</v>
      </c>
      <c r="L35" s="201">
        <v>5.45</v>
      </c>
      <c r="M35" s="201">
        <v>2.65</v>
      </c>
      <c r="N35" s="201">
        <v>2.95</v>
      </c>
      <c r="O35" s="201">
        <v>3.28</v>
      </c>
      <c r="P35" s="201">
        <v>5.4</v>
      </c>
      <c r="Q35" s="201">
        <v>0.42</v>
      </c>
      <c r="R35" s="201">
        <v>0.66</v>
      </c>
      <c r="S35" s="201">
        <v>0.65</v>
      </c>
      <c r="T35" s="201">
        <v>1.44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1.88</v>
      </c>
      <c r="AD35" s="201">
        <v>0</v>
      </c>
      <c r="AE35" s="201">
        <v>0</v>
      </c>
      <c r="AF35" s="201">
        <v>0</v>
      </c>
      <c r="AG35" s="201">
        <v>-0.37</v>
      </c>
      <c r="AH35" s="201">
        <v>18.02</v>
      </c>
      <c r="AI35" s="201">
        <v>0</v>
      </c>
      <c r="AJ35" s="201">
        <v>0</v>
      </c>
      <c r="AK35" s="201">
        <v>18.239999999999998</v>
      </c>
      <c r="AL35" s="201">
        <v>0</v>
      </c>
      <c r="AM35" s="201">
        <v>0</v>
      </c>
      <c r="AN35" s="201">
        <v>0</v>
      </c>
      <c r="AO35" s="201">
        <v>67.849999999999994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8.74</v>
      </c>
      <c r="AV35" s="201">
        <v>0</v>
      </c>
      <c r="AW35" s="201">
        <v>0.17</v>
      </c>
      <c r="AX35" s="201">
        <v>0.13</v>
      </c>
      <c r="AY35" s="201">
        <v>0.36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10.42</v>
      </c>
      <c r="K36" s="201">
        <v>2.89</v>
      </c>
      <c r="L36" s="201">
        <v>5.45</v>
      </c>
      <c r="M36" s="201">
        <v>2.65</v>
      </c>
      <c r="N36" s="201">
        <v>2.95</v>
      </c>
      <c r="O36" s="201">
        <v>3.28</v>
      </c>
      <c r="P36" s="201">
        <v>5.4</v>
      </c>
      <c r="Q36" s="201">
        <v>0.42</v>
      </c>
      <c r="R36" s="201">
        <v>0.66</v>
      </c>
      <c r="S36" s="201">
        <v>0.65</v>
      </c>
      <c r="T36" s="201">
        <v>1.44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1.88</v>
      </c>
      <c r="AD36" s="201">
        <v>0</v>
      </c>
      <c r="AE36" s="201">
        <v>0</v>
      </c>
      <c r="AF36" s="201">
        <v>0</v>
      </c>
      <c r="AG36" s="201">
        <v>-0.37</v>
      </c>
      <c r="AH36" s="201">
        <v>18.02</v>
      </c>
      <c r="AI36" s="201">
        <v>0</v>
      </c>
      <c r="AJ36" s="201">
        <v>0</v>
      </c>
      <c r="AK36" s="201">
        <v>18.239999999999998</v>
      </c>
      <c r="AL36" s="201">
        <v>0</v>
      </c>
      <c r="AM36" s="201">
        <v>0</v>
      </c>
      <c r="AN36" s="201">
        <v>0</v>
      </c>
      <c r="AO36" s="201">
        <v>67.849999999999994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8.74</v>
      </c>
      <c r="AV36" s="201">
        <v>0</v>
      </c>
      <c r="AW36" s="201">
        <v>0.17</v>
      </c>
      <c r="AX36" s="201">
        <v>0.13</v>
      </c>
      <c r="AY36" s="201">
        <v>0.36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10.42</v>
      </c>
      <c r="K37" s="201">
        <v>2.89</v>
      </c>
      <c r="L37" s="201">
        <v>5.45</v>
      </c>
      <c r="M37" s="201">
        <v>2.65</v>
      </c>
      <c r="N37" s="201">
        <v>2.95</v>
      </c>
      <c r="O37" s="201">
        <v>3.28</v>
      </c>
      <c r="P37" s="201">
        <v>5.4</v>
      </c>
      <c r="Q37" s="201">
        <v>0.42</v>
      </c>
      <c r="R37" s="201">
        <v>0.66</v>
      </c>
      <c r="S37" s="201">
        <v>0.65</v>
      </c>
      <c r="T37" s="201">
        <v>0.78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1.88</v>
      </c>
      <c r="AD37" s="201">
        <v>0</v>
      </c>
      <c r="AE37" s="201">
        <v>0</v>
      </c>
      <c r="AF37" s="201">
        <v>0</v>
      </c>
      <c r="AG37" s="201">
        <v>-0.37</v>
      </c>
      <c r="AH37" s="201">
        <v>24.02</v>
      </c>
      <c r="AI37" s="201">
        <v>0</v>
      </c>
      <c r="AJ37" s="201">
        <v>0</v>
      </c>
      <c r="AK37" s="201">
        <v>18.239999999999998</v>
      </c>
      <c r="AL37" s="201">
        <v>0</v>
      </c>
      <c r="AM37" s="201">
        <v>0</v>
      </c>
      <c r="AN37" s="201">
        <v>0</v>
      </c>
      <c r="AO37" s="201">
        <v>67.849999999999994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8.74</v>
      </c>
      <c r="AV37" s="201">
        <v>0</v>
      </c>
      <c r="AW37" s="201">
        <v>0.17</v>
      </c>
      <c r="AX37" s="201">
        <v>0.13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10.42</v>
      </c>
      <c r="K38" s="201">
        <v>2.89</v>
      </c>
      <c r="L38" s="201">
        <v>5.45</v>
      </c>
      <c r="M38" s="201">
        <v>2.65</v>
      </c>
      <c r="N38" s="201">
        <v>2.95</v>
      </c>
      <c r="O38" s="201">
        <v>3.28</v>
      </c>
      <c r="P38" s="201">
        <v>5.4</v>
      </c>
      <c r="Q38" s="201">
        <v>0.42</v>
      </c>
      <c r="R38" s="201">
        <v>0.66</v>
      </c>
      <c r="S38" s="201">
        <v>0.65</v>
      </c>
      <c r="T38" s="201">
        <v>0.78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1.88</v>
      </c>
      <c r="AD38" s="201">
        <v>0</v>
      </c>
      <c r="AE38" s="201">
        <v>0</v>
      </c>
      <c r="AF38" s="201">
        <v>0</v>
      </c>
      <c r="AG38" s="201">
        <v>-0.37</v>
      </c>
      <c r="AH38" s="201">
        <v>0</v>
      </c>
      <c r="AI38" s="201">
        <v>0</v>
      </c>
      <c r="AJ38" s="201">
        <v>0</v>
      </c>
      <c r="AK38" s="201">
        <v>18.239999999999998</v>
      </c>
      <c r="AL38" s="201">
        <v>0</v>
      </c>
      <c r="AM38" s="201">
        <v>0</v>
      </c>
      <c r="AN38" s="201">
        <v>0</v>
      </c>
      <c r="AO38" s="201">
        <v>67.849999999999994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8.74</v>
      </c>
      <c r="AV38" s="201">
        <v>0</v>
      </c>
      <c r="AW38" s="201">
        <v>0.17</v>
      </c>
      <c r="AX38" s="201">
        <v>0.13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10.29</v>
      </c>
      <c r="K39" s="201">
        <v>2.89</v>
      </c>
      <c r="L39" s="201">
        <v>5.45</v>
      </c>
      <c r="M39" s="201">
        <v>2.65</v>
      </c>
      <c r="N39" s="201">
        <v>2.95</v>
      </c>
      <c r="O39" s="201">
        <v>3.28</v>
      </c>
      <c r="P39" s="201">
        <v>5.4</v>
      </c>
      <c r="Q39" s="201">
        <v>0.42</v>
      </c>
      <c r="R39" s="201">
        <v>0.66</v>
      </c>
      <c r="S39" s="201">
        <v>0.65</v>
      </c>
      <c r="T39" s="201">
        <v>0.78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1.88</v>
      </c>
      <c r="AD39" s="201">
        <v>0</v>
      </c>
      <c r="AE39" s="201">
        <v>0</v>
      </c>
      <c r="AF39" s="201">
        <v>0</v>
      </c>
      <c r="AG39" s="201">
        <v>-0.37</v>
      </c>
      <c r="AH39" s="201">
        <v>0</v>
      </c>
      <c r="AI39" s="201">
        <v>0</v>
      </c>
      <c r="AJ39" s="201">
        <v>0</v>
      </c>
      <c r="AK39" s="201">
        <v>18.239999999999998</v>
      </c>
      <c r="AL39" s="201">
        <v>0</v>
      </c>
      <c r="AM39" s="201">
        <v>0</v>
      </c>
      <c r="AN39" s="201">
        <v>0</v>
      </c>
      <c r="AO39" s="201">
        <v>66.39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8.74</v>
      </c>
      <c r="AV39" s="201">
        <v>0</v>
      </c>
      <c r="AW39" s="201">
        <v>0.17</v>
      </c>
      <c r="AX39" s="201">
        <v>0.13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10.29</v>
      </c>
      <c r="K40" s="201">
        <v>2.89</v>
      </c>
      <c r="L40" s="201">
        <v>5.45</v>
      </c>
      <c r="M40" s="201">
        <v>2.65</v>
      </c>
      <c r="N40" s="201">
        <v>2.95</v>
      </c>
      <c r="O40" s="201">
        <v>3.28</v>
      </c>
      <c r="P40" s="201">
        <v>5.4</v>
      </c>
      <c r="Q40" s="201">
        <v>0.42</v>
      </c>
      <c r="R40" s="201">
        <v>0.66</v>
      </c>
      <c r="S40" s="201">
        <v>0.65</v>
      </c>
      <c r="T40" s="201">
        <v>0.78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1.88</v>
      </c>
      <c r="AD40" s="201">
        <v>0</v>
      </c>
      <c r="AE40" s="201">
        <v>0</v>
      </c>
      <c r="AF40" s="201">
        <v>0</v>
      </c>
      <c r="AG40" s="201">
        <v>-0.37</v>
      </c>
      <c r="AH40" s="201">
        <v>0</v>
      </c>
      <c r="AI40" s="201">
        <v>0</v>
      </c>
      <c r="AJ40" s="201">
        <v>0</v>
      </c>
      <c r="AK40" s="201">
        <v>18.239999999999998</v>
      </c>
      <c r="AL40" s="201">
        <v>0</v>
      </c>
      <c r="AM40" s="201">
        <v>0</v>
      </c>
      <c r="AN40" s="201">
        <v>0</v>
      </c>
      <c r="AO40" s="201">
        <v>66.39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8.74</v>
      </c>
      <c r="AV40" s="201">
        <v>0</v>
      </c>
      <c r="AW40" s="201">
        <v>0.17</v>
      </c>
      <c r="AX40" s="201">
        <v>0.13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10.29</v>
      </c>
      <c r="K41" s="201">
        <v>2.89</v>
      </c>
      <c r="L41" s="201">
        <v>5.45</v>
      </c>
      <c r="M41" s="201">
        <v>2.65</v>
      </c>
      <c r="N41" s="201">
        <v>2.95</v>
      </c>
      <c r="O41" s="201">
        <v>3.28</v>
      </c>
      <c r="P41" s="201">
        <v>5.4</v>
      </c>
      <c r="Q41" s="201">
        <v>0.42</v>
      </c>
      <c r="R41" s="201">
        <v>0.66</v>
      </c>
      <c r="S41" s="201">
        <v>0.65</v>
      </c>
      <c r="T41" s="201">
        <v>0.78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1.94</v>
      </c>
      <c r="AD41" s="201">
        <v>0</v>
      </c>
      <c r="AE41" s="201">
        <v>0</v>
      </c>
      <c r="AF41" s="201">
        <v>0</v>
      </c>
      <c r="AG41" s="201">
        <v>-0.37</v>
      </c>
      <c r="AH41" s="201">
        <v>0</v>
      </c>
      <c r="AI41" s="201">
        <v>0</v>
      </c>
      <c r="AJ41" s="201">
        <v>0</v>
      </c>
      <c r="AK41" s="201">
        <v>18.239999999999998</v>
      </c>
      <c r="AL41" s="201">
        <v>0</v>
      </c>
      <c r="AM41" s="201">
        <v>0</v>
      </c>
      <c r="AN41" s="201">
        <v>0</v>
      </c>
      <c r="AO41" s="201">
        <v>66.39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8.74</v>
      </c>
      <c r="AV41" s="201">
        <v>0</v>
      </c>
      <c r="AW41" s="201">
        <v>0.17</v>
      </c>
      <c r="AX41" s="201">
        <v>0.13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10.29</v>
      </c>
      <c r="K42" s="201">
        <v>2.89</v>
      </c>
      <c r="L42" s="201">
        <v>5.45</v>
      </c>
      <c r="M42" s="201">
        <v>2.65</v>
      </c>
      <c r="N42" s="201">
        <v>2.95</v>
      </c>
      <c r="O42" s="201">
        <v>3.28</v>
      </c>
      <c r="P42" s="201">
        <v>5.4</v>
      </c>
      <c r="Q42" s="201">
        <v>0.42</v>
      </c>
      <c r="R42" s="201">
        <v>0.66</v>
      </c>
      <c r="S42" s="201">
        <v>0.65</v>
      </c>
      <c r="T42" s="201">
        <v>0.78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1.94</v>
      </c>
      <c r="AD42" s="201">
        <v>0</v>
      </c>
      <c r="AE42" s="201">
        <v>0</v>
      </c>
      <c r="AF42" s="201">
        <v>0</v>
      </c>
      <c r="AG42" s="201">
        <v>-0.37</v>
      </c>
      <c r="AH42" s="201">
        <v>0</v>
      </c>
      <c r="AI42" s="201">
        <v>0</v>
      </c>
      <c r="AJ42" s="201">
        <v>0</v>
      </c>
      <c r="AK42" s="201">
        <v>18.239999999999998</v>
      </c>
      <c r="AL42" s="201">
        <v>0</v>
      </c>
      <c r="AM42" s="201">
        <v>0</v>
      </c>
      <c r="AN42" s="201">
        <v>0</v>
      </c>
      <c r="AO42" s="201">
        <v>66.39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8.74</v>
      </c>
      <c r="AV42" s="201">
        <v>0</v>
      </c>
      <c r="AW42" s="201">
        <v>0.17</v>
      </c>
      <c r="AX42" s="201">
        <v>0.13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10.29</v>
      </c>
      <c r="K43" s="201">
        <v>2.89</v>
      </c>
      <c r="L43" s="201">
        <v>5.45</v>
      </c>
      <c r="M43" s="201">
        <v>2.65</v>
      </c>
      <c r="N43" s="201">
        <v>2.95</v>
      </c>
      <c r="O43" s="201">
        <v>3.28</v>
      </c>
      <c r="P43" s="201">
        <v>5.4</v>
      </c>
      <c r="Q43" s="201">
        <v>0.42</v>
      </c>
      <c r="R43" s="201">
        <v>0.66</v>
      </c>
      <c r="S43" s="201">
        <v>0.65</v>
      </c>
      <c r="T43" s="201">
        <v>1.44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1.94</v>
      </c>
      <c r="AD43" s="201">
        <v>0</v>
      </c>
      <c r="AE43" s="201">
        <v>0</v>
      </c>
      <c r="AF43" s="201">
        <v>0</v>
      </c>
      <c r="AG43" s="201">
        <v>-0.37</v>
      </c>
      <c r="AH43" s="201">
        <v>0</v>
      </c>
      <c r="AI43" s="201">
        <v>0</v>
      </c>
      <c r="AJ43" s="201">
        <v>0</v>
      </c>
      <c r="AK43" s="201">
        <v>23.35</v>
      </c>
      <c r="AL43" s="201">
        <v>0</v>
      </c>
      <c r="AM43" s="201">
        <v>0</v>
      </c>
      <c r="AN43" s="201">
        <v>0</v>
      </c>
      <c r="AO43" s="201">
        <v>66.39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8.74</v>
      </c>
      <c r="AV43" s="201">
        <v>0</v>
      </c>
      <c r="AW43" s="201">
        <v>0.17</v>
      </c>
      <c r="AX43" s="201">
        <v>0.13</v>
      </c>
      <c r="AY43" s="201">
        <v>0.36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10.29</v>
      </c>
      <c r="K44" s="201">
        <v>2.89</v>
      </c>
      <c r="L44" s="201">
        <v>5.45</v>
      </c>
      <c r="M44" s="201">
        <v>2.65</v>
      </c>
      <c r="N44" s="201">
        <v>2.95</v>
      </c>
      <c r="O44" s="201">
        <v>3.28</v>
      </c>
      <c r="P44" s="201">
        <v>5.4</v>
      </c>
      <c r="Q44" s="201">
        <v>0.42</v>
      </c>
      <c r="R44" s="201">
        <v>0.66</v>
      </c>
      <c r="S44" s="201">
        <v>0.65</v>
      </c>
      <c r="T44" s="201">
        <v>1.44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1.94</v>
      </c>
      <c r="AD44" s="201">
        <v>0</v>
      </c>
      <c r="AE44" s="201">
        <v>0</v>
      </c>
      <c r="AF44" s="201">
        <v>0</v>
      </c>
      <c r="AG44" s="201">
        <v>-0.37</v>
      </c>
      <c r="AH44" s="201">
        <v>0</v>
      </c>
      <c r="AI44" s="201">
        <v>0</v>
      </c>
      <c r="AJ44" s="201">
        <v>0</v>
      </c>
      <c r="AK44" s="201">
        <v>23.35</v>
      </c>
      <c r="AL44" s="201">
        <v>0</v>
      </c>
      <c r="AM44" s="201">
        <v>0</v>
      </c>
      <c r="AN44" s="201">
        <v>0</v>
      </c>
      <c r="AO44" s="201">
        <v>66.39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8.74</v>
      </c>
      <c r="AV44" s="201">
        <v>0</v>
      </c>
      <c r="AW44" s="201">
        <v>0.17</v>
      </c>
      <c r="AX44" s="201">
        <v>0.13</v>
      </c>
      <c r="AY44" s="201">
        <v>0.36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10.29</v>
      </c>
      <c r="K45" s="201">
        <v>2.89</v>
      </c>
      <c r="L45" s="201">
        <v>6.32</v>
      </c>
      <c r="M45" s="201">
        <v>2.65</v>
      </c>
      <c r="N45" s="201">
        <v>2.95</v>
      </c>
      <c r="O45" s="201">
        <v>3.28</v>
      </c>
      <c r="P45" s="201">
        <v>5.4</v>
      </c>
      <c r="Q45" s="201">
        <v>0.42</v>
      </c>
      <c r="R45" s="201">
        <v>0.66</v>
      </c>
      <c r="S45" s="201">
        <v>0.65</v>
      </c>
      <c r="T45" s="201">
        <v>1.44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1.94</v>
      </c>
      <c r="AD45" s="201">
        <v>0</v>
      </c>
      <c r="AE45" s="201">
        <v>0</v>
      </c>
      <c r="AF45" s="201">
        <v>0</v>
      </c>
      <c r="AG45" s="201">
        <v>-0.37</v>
      </c>
      <c r="AH45" s="201">
        <v>0</v>
      </c>
      <c r="AI45" s="201">
        <v>0</v>
      </c>
      <c r="AJ45" s="201">
        <v>0</v>
      </c>
      <c r="AK45" s="201">
        <v>23.35</v>
      </c>
      <c r="AL45" s="201">
        <v>0</v>
      </c>
      <c r="AM45" s="201">
        <v>0</v>
      </c>
      <c r="AN45" s="201">
        <v>0</v>
      </c>
      <c r="AO45" s="201">
        <v>66.39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8.74</v>
      </c>
      <c r="AV45" s="201">
        <v>0</v>
      </c>
      <c r="AW45" s="201">
        <v>0.17</v>
      </c>
      <c r="AX45" s="201">
        <v>0.13</v>
      </c>
      <c r="AY45" s="201">
        <v>0.36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10.29</v>
      </c>
      <c r="K46" s="201">
        <v>2.89</v>
      </c>
      <c r="L46" s="201">
        <v>6.32</v>
      </c>
      <c r="M46" s="201">
        <v>2.65</v>
      </c>
      <c r="N46" s="201">
        <v>2.95</v>
      </c>
      <c r="O46" s="201">
        <v>3.28</v>
      </c>
      <c r="P46" s="201">
        <v>5.4</v>
      </c>
      <c r="Q46" s="201">
        <v>0.42</v>
      </c>
      <c r="R46" s="201">
        <v>0.66</v>
      </c>
      <c r="S46" s="201">
        <v>0.65</v>
      </c>
      <c r="T46" s="201">
        <v>1.44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1.94</v>
      </c>
      <c r="AD46" s="201">
        <v>0</v>
      </c>
      <c r="AE46" s="201">
        <v>0</v>
      </c>
      <c r="AF46" s="201">
        <v>0</v>
      </c>
      <c r="AG46" s="201">
        <v>-0.37</v>
      </c>
      <c r="AH46" s="201">
        <v>0</v>
      </c>
      <c r="AI46" s="201">
        <v>0</v>
      </c>
      <c r="AJ46" s="201">
        <v>0</v>
      </c>
      <c r="AK46" s="201">
        <v>23.35</v>
      </c>
      <c r="AL46" s="201">
        <v>0</v>
      </c>
      <c r="AM46" s="201">
        <v>0</v>
      </c>
      <c r="AN46" s="201">
        <v>0</v>
      </c>
      <c r="AO46" s="201">
        <v>66.39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8.74</v>
      </c>
      <c r="AV46" s="201">
        <v>0</v>
      </c>
      <c r="AW46" s="201">
        <v>0.17</v>
      </c>
      <c r="AX46" s="201">
        <v>0.13</v>
      </c>
      <c r="AY46" s="201">
        <v>0.36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10.15</v>
      </c>
      <c r="K47" s="201">
        <v>2.89</v>
      </c>
      <c r="L47" s="201">
        <v>6.32</v>
      </c>
      <c r="M47" s="201">
        <v>2.65</v>
      </c>
      <c r="N47" s="201">
        <v>2.95</v>
      </c>
      <c r="O47" s="201">
        <v>3.28</v>
      </c>
      <c r="P47" s="201">
        <v>5.4</v>
      </c>
      <c r="Q47" s="201">
        <v>0.42</v>
      </c>
      <c r="R47" s="201">
        <v>0.66</v>
      </c>
      <c r="S47" s="201">
        <v>0.65</v>
      </c>
      <c r="T47" s="201">
        <v>1.44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1.94</v>
      </c>
      <c r="AD47" s="201">
        <v>0</v>
      </c>
      <c r="AE47" s="201">
        <v>0</v>
      </c>
      <c r="AF47" s="201">
        <v>0</v>
      </c>
      <c r="AG47" s="201">
        <v>-0.37</v>
      </c>
      <c r="AH47" s="201">
        <v>0</v>
      </c>
      <c r="AI47" s="201">
        <v>0</v>
      </c>
      <c r="AJ47" s="201">
        <v>0</v>
      </c>
      <c r="AK47" s="201">
        <v>14.26</v>
      </c>
      <c r="AL47" s="201">
        <v>0</v>
      </c>
      <c r="AM47" s="201">
        <v>0</v>
      </c>
      <c r="AN47" s="201">
        <v>0</v>
      </c>
      <c r="AO47" s="201">
        <v>66.39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8.74</v>
      </c>
      <c r="AV47" s="201">
        <v>0</v>
      </c>
      <c r="AW47" s="201">
        <v>0.17</v>
      </c>
      <c r="AX47" s="201">
        <v>0.13</v>
      </c>
      <c r="AY47" s="201">
        <v>0.36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10.15</v>
      </c>
      <c r="K48" s="201">
        <v>2.89</v>
      </c>
      <c r="L48" s="201">
        <v>6.32</v>
      </c>
      <c r="M48" s="201">
        <v>2.65</v>
      </c>
      <c r="N48" s="201">
        <v>2.95</v>
      </c>
      <c r="O48" s="201">
        <v>3.28</v>
      </c>
      <c r="P48" s="201">
        <v>5.4</v>
      </c>
      <c r="Q48" s="201">
        <v>0.42</v>
      </c>
      <c r="R48" s="201">
        <v>0.66</v>
      </c>
      <c r="S48" s="201">
        <v>0.65</v>
      </c>
      <c r="T48" s="201">
        <v>1.44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1.94</v>
      </c>
      <c r="AD48" s="201">
        <v>0</v>
      </c>
      <c r="AE48" s="201">
        <v>0</v>
      </c>
      <c r="AF48" s="201">
        <v>0</v>
      </c>
      <c r="AG48" s="201">
        <v>-0.37</v>
      </c>
      <c r="AH48" s="201">
        <v>0</v>
      </c>
      <c r="AI48" s="201">
        <v>0</v>
      </c>
      <c r="AJ48" s="201">
        <v>0</v>
      </c>
      <c r="AK48" s="201">
        <v>14.26</v>
      </c>
      <c r="AL48" s="201">
        <v>0</v>
      </c>
      <c r="AM48" s="201">
        <v>0</v>
      </c>
      <c r="AN48" s="201">
        <v>0</v>
      </c>
      <c r="AO48" s="201">
        <v>66.39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8.74</v>
      </c>
      <c r="AV48" s="201">
        <v>0</v>
      </c>
      <c r="AW48" s="201">
        <v>0.17</v>
      </c>
      <c r="AX48" s="201">
        <v>0.13</v>
      </c>
      <c r="AY48" s="201">
        <v>0.36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10.15</v>
      </c>
      <c r="K49" s="201">
        <v>2.89</v>
      </c>
      <c r="L49" s="201">
        <v>6.32</v>
      </c>
      <c r="M49" s="201">
        <v>2.65</v>
      </c>
      <c r="N49" s="201">
        <v>2.95</v>
      </c>
      <c r="O49" s="201">
        <v>3.28</v>
      </c>
      <c r="P49" s="201">
        <v>5.4</v>
      </c>
      <c r="Q49" s="201">
        <v>0.42</v>
      </c>
      <c r="R49" s="201">
        <v>0.66</v>
      </c>
      <c r="S49" s="201">
        <v>0.65</v>
      </c>
      <c r="T49" s="201">
        <v>1.44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1.94</v>
      </c>
      <c r="AD49" s="201">
        <v>0</v>
      </c>
      <c r="AE49" s="201">
        <v>0</v>
      </c>
      <c r="AF49" s="201">
        <v>0</v>
      </c>
      <c r="AG49" s="201">
        <v>-0.37</v>
      </c>
      <c r="AH49" s="201">
        <v>0</v>
      </c>
      <c r="AI49" s="201">
        <v>0</v>
      </c>
      <c r="AJ49" s="201">
        <v>0</v>
      </c>
      <c r="AK49" s="201">
        <v>9.4499999999999993</v>
      </c>
      <c r="AL49" s="201">
        <v>0</v>
      </c>
      <c r="AM49" s="201">
        <v>0</v>
      </c>
      <c r="AN49" s="201">
        <v>0</v>
      </c>
      <c r="AO49" s="201">
        <v>66.39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8.74</v>
      </c>
      <c r="AV49" s="201">
        <v>0</v>
      </c>
      <c r="AW49" s="201">
        <v>0.17</v>
      </c>
      <c r="AX49" s="201">
        <v>0.13</v>
      </c>
      <c r="AY49" s="201">
        <v>0.36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10.15</v>
      </c>
      <c r="K50" s="201">
        <v>2.89</v>
      </c>
      <c r="L50" s="201">
        <v>6.32</v>
      </c>
      <c r="M50" s="201">
        <v>2.65</v>
      </c>
      <c r="N50" s="201">
        <v>2.95</v>
      </c>
      <c r="O50" s="201">
        <v>3.28</v>
      </c>
      <c r="P50" s="201">
        <v>5.4</v>
      </c>
      <c r="Q50" s="201">
        <v>0.42</v>
      </c>
      <c r="R50" s="201">
        <v>0.66</v>
      </c>
      <c r="S50" s="201">
        <v>0.65</v>
      </c>
      <c r="T50" s="201">
        <v>1.44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1.94</v>
      </c>
      <c r="AD50" s="201">
        <v>0</v>
      </c>
      <c r="AE50" s="201">
        <v>0</v>
      </c>
      <c r="AF50" s="201">
        <v>0</v>
      </c>
      <c r="AG50" s="201">
        <v>-0.37</v>
      </c>
      <c r="AH50" s="201">
        <v>0</v>
      </c>
      <c r="AI50" s="201">
        <v>0</v>
      </c>
      <c r="AJ50" s="201">
        <v>0</v>
      </c>
      <c r="AK50" s="201">
        <v>9.4499999999999993</v>
      </c>
      <c r="AL50" s="201">
        <v>0</v>
      </c>
      <c r="AM50" s="201">
        <v>0</v>
      </c>
      <c r="AN50" s="201">
        <v>0</v>
      </c>
      <c r="AO50" s="201">
        <v>66.39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8.74</v>
      </c>
      <c r="AV50" s="201">
        <v>0</v>
      </c>
      <c r="AW50" s="201">
        <v>0.17</v>
      </c>
      <c r="AX50" s="201">
        <v>0.13</v>
      </c>
      <c r="AY50" s="201">
        <v>0.36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10.15</v>
      </c>
      <c r="K51" s="201">
        <v>2.89</v>
      </c>
      <c r="L51" s="201">
        <v>6.32</v>
      </c>
      <c r="M51" s="201">
        <v>2.65</v>
      </c>
      <c r="N51" s="201">
        <v>2.95</v>
      </c>
      <c r="O51" s="201">
        <v>3.28</v>
      </c>
      <c r="P51" s="201">
        <v>5.4</v>
      </c>
      <c r="Q51" s="201">
        <v>0.42</v>
      </c>
      <c r="R51" s="201">
        <v>0.66</v>
      </c>
      <c r="S51" s="201">
        <v>0.65</v>
      </c>
      <c r="T51" s="201">
        <v>1.44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1.94</v>
      </c>
      <c r="AD51" s="201">
        <v>0</v>
      </c>
      <c r="AE51" s="201">
        <v>0</v>
      </c>
      <c r="AF51" s="201">
        <v>0</v>
      </c>
      <c r="AG51" s="201">
        <v>-0.37</v>
      </c>
      <c r="AH51" s="201">
        <v>0</v>
      </c>
      <c r="AI51" s="201">
        <v>0</v>
      </c>
      <c r="AJ51" s="201">
        <v>0</v>
      </c>
      <c r="AK51" s="201">
        <v>9.4499999999999993</v>
      </c>
      <c r="AL51" s="201">
        <v>0</v>
      </c>
      <c r="AM51" s="201">
        <v>0</v>
      </c>
      <c r="AN51" s="201">
        <v>0</v>
      </c>
      <c r="AO51" s="201">
        <v>64.930000000000007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8.74</v>
      </c>
      <c r="AV51" s="201">
        <v>0</v>
      </c>
      <c r="AW51" s="201">
        <v>0.17</v>
      </c>
      <c r="AX51" s="201">
        <v>0.13</v>
      </c>
      <c r="AY51" s="201">
        <v>0.36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10.15</v>
      </c>
      <c r="K52" s="201">
        <v>2.89</v>
      </c>
      <c r="L52" s="201">
        <v>6.32</v>
      </c>
      <c r="M52" s="201">
        <v>2.65</v>
      </c>
      <c r="N52" s="201">
        <v>2.95</v>
      </c>
      <c r="O52" s="201">
        <v>3.28</v>
      </c>
      <c r="P52" s="201">
        <v>5.4</v>
      </c>
      <c r="Q52" s="201">
        <v>0.42</v>
      </c>
      <c r="R52" s="201">
        <v>0.66</v>
      </c>
      <c r="S52" s="201">
        <v>0.65</v>
      </c>
      <c r="T52" s="201">
        <v>1.44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1.94</v>
      </c>
      <c r="AD52" s="201">
        <v>0</v>
      </c>
      <c r="AE52" s="201">
        <v>0</v>
      </c>
      <c r="AF52" s="201">
        <v>0</v>
      </c>
      <c r="AG52" s="201">
        <v>-0.37</v>
      </c>
      <c r="AH52" s="201">
        <v>0</v>
      </c>
      <c r="AI52" s="201">
        <v>0</v>
      </c>
      <c r="AJ52" s="201">
        <v>0</v>
      </c>
      <c r="AK52" s="201">
        <v>9.4499999999999993</v>
      </c>
      <c r="AL52" s="201">
        <v>0</v>
      </c>
      <c r="AM52" s="201">
        <v>0</v>
      </c>
      <c r="AN52" s="201">
        <v>0</v>
      </c>
      <c r="AO52" s="201">
        <v>64.930000000000007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8.74</v>
      </c>
      <c r="AV52" s="201">
        <v>0</v>
      </c>
      <c r="AW52" s="201">
        <v>0.17</v>
      </c>
      <c r="AX52" s="201">
        <v>0.13</v>
      </c>
      <c r="AY52" s="201">
        <v>0.36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10.15</v>
      </c>
      <c r="K53" s="201">
        <v>2.89</v>
      </c>
      <c r="L53" s="201">
        <v>6.32</v>
      </c>
      <c r="M53" s="201">
        <v>2.65</v>
      </c>
      <c r="N53" s="201">
        <v>2.95</v>
      </c>
      <c r="O53" s="201">
        <v>3.28</v>
      </c>
      <c r="P53" s="201">
        <v>5.4</v>
      </c>
      <c r="Q53" s="201">
        <v>0.42</v>
      </c>
      <c r="R53" s="201">
        <v>0.66</v>
      </c>
      <c r="S53" s="201">
        <v>0.65</v>
      </c>
      <c r="T53" s="201">
        <v>1.44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1.94</v>
      </c>
      <c r="AD53" s="201">
        <v>0</v>
      </c>
      <c r="AE53" s="201">
        <v>0</v>
      </c>
      <c r="AF53" s="201">
        <v>0</v>
      </c>
      <c r="AG53" s="201">
        <v>-0.37</v>
      </c>
      <c r="AH53" s="201">
        <v>0</v>
      </c>
      <c r="AI53" s="201">
        <v>0</v>
      </c>
      <c r="AJ53" s="201">
        <v>0</v>
      </c>
      <c r="AK53" s="201">
        <v>7.72</v>
      </c>
      <c r="AL53" s="201">
        <v>0</v>
      </c>
      <c r="AM53" s="201">
        <v>0</v>
      </c>
      <c r="AN53" s="201">
        <v>0</v>
      </c>
      <c r="AO53" s="201">
        <v>64.930000000000007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8.74</v>
      </c>
      <c r="AV53" s="201">
        <v>0</v>
      </c>
      <c r="AW53" s="201">
        <v>0.17</v>
      </c>
      <c r="AX53" s="201">
        <v>0.13</v>
      </c>
      <c r="AY53" s="201">
        <v>0.36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10.15</v>
      </c>
      <c r="K54" s="201">
        <v>2.89</v>
      </c>
      <c r="L54" s="201">
        <v>6.32</v>
      </c>
      <c r="M54" s="201">
        <v>2.65</v>
      </c>
      <c r="N54" s="201">
        <v>2.95</v>
      </c>
      <c r="O54" s="201">
        <v>3.28</v>
      </c>
      <c r="P54" s="201">
        <v>5.4</v>
      </c>
      <c r="Q54" s="201">
        <v>0.42</v>
      </c>
      <c r="R54" s="201">
        <v>0.66</v>
      </c>
      <c r="S54" s="201">
        <v>0.65</v>
      </c>
      <c r="T54" s="201">
        <v>1.44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1.94</v>
      </c>
      <c r="AD54" s="201">
        <v>0</v>
      </c>
      <c r="AE54" s="201">
        <v>0</v>
      </c>
      <c r="AF54" s="201">
        <v>0</v>
      </c>
      <c r="AG54" s="201">
        <v>-0.37</v>
      </c>
      <c r="AH54" s="201">
        <v>0</v>
      </c>
      <c r="AI54" s="201">
        <v>0</v>
      </c>
      <c r="AJ54" s="201">
        <v>0</v>
      </c>
      <c r="AK54" s="201">
        <v>7.72</v>
      </c>
      <c r="AL54" s="201">
        <v>0</v>
      </c>
      <c r="AM54" s="201">
        <v>0</v>
      </c>
      <c r="AN54" s="201">
        <v>0</v>
      </c>
      <c r="AO54" s="201">
        <v>64.930000000000007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8.74</v>
      </c>
      <c r="AV54" s="201">
        <v>0</v>
      </c>
      <c r="AW54" s="201">
        <v>0.17</v>
      </c>
      <c r="AX54" s="201">
        <v>0.13</v>
      </c>
      <c r="AY54" s="201">
        <v>0.36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10.15</v>
      </c>
      <c r="K55" s="201">
        <v>1.83</v>
      </c>
      <c r="L55" s="201">
        <v>0.14000000000000001</v>
      </c>
      <c r="M55" s="201">
        <v>2.65</v>
      </c>
      <c r="N55" s="201">
        <v>2.95</v>
      </c>
      <c r="O55" s="201">
        <v>3.28</v>
      </c>
      <c r="P55" s="201">
        <v>4.93</v>
      </c>
      <c r="Q55" s="201">
        <v>0.42</v>
      </c>
      <c r="R55" s="201">
        <v>0.66</v>
      </c>
      <c r="S55" s="201">
        <v>0.65</v>
      </c>
      <c r="T55" s="201">
        <v>1.44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1.94</v>
      </c>
      <c r="AD55" s="201">
        <v>0</v>
      </c>
      <c r="AE55" s="201">
        <v>0</v>
      </c>
      <c r="AF55" s="201">
        <v>0</v>
      </c>
      <c r="AG55" s="201">
        <v>-0.37</v>
      </c>
      <c r="AH55" s="201">
        <v>0</v>
      </c>
      <c r="AI55" s="201">
        <v>0</v>
      </c>
      <c r="AJ55" s="201">
        <v>0</v>
      </c>
      <c r="AK55" s="201">
        <v>7.72</v>
      </c>
      <c r="AL55" s="201">
        <v>0</v>
      </c>
      <c r="AM55" s="201">
        <v>0</v>
      </c>
      <c r="AN55" s="201">
        <v>0</v>
      </c>
      <c r="AO55" s="201">
        <v>64.930000000000007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8.74</v>
      </c>
      <c r="AV55" s="201">
        <v>0</v>
      </c>
      <c r="AW55" s="201">
        <v>0.17</v>
      </c>
      <c r="AX55" s="201">
        <v>0.13</v>
      </c>
      <c r="AY55" s="201">
        <v>0.36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10.15</v>
      </c>
      <c r="K56" s="201">
        <v>2.89</v>
      </c>
      <c r="L56" s="201">
        <v>0.14000000000000001</v>
      </c>
      <c r="M56" s="201">
        <v>2.65</v>
      </c>
      <c r="N56" s="201">
        <v>2.95</v>
      </c>
      <c r="O56" s="201">
        <v>3.28</v>
      </c>
      <c r="P56" s="201">
        <v>4.5199999999999996</v>
      </c>
      <c r="Q56" s="201">
        <v>0.42</v>
      </c>
      <c r="R56" s="201">
        <v>0.66</v>
      </c>
      <c r="S56" s="201">
        <v>0.65</v>
      </c>
      <c r="T56" s="201">
        <v>1.44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2.19</v>
      </c>
      <c r="AD56" s="201">
        <v>0</v>
      </c>
      <c r="AE56" s="201">
        <v>0</v>
      </c>
      <c r="AF56" s="201">
        <v>0</v>
      </c>
      <c r="AG56" s="201">
        <v>-0.37</v>
      </c>
      <c r="AH56" s="201">
        <v>0</v>
      </c>
      <c r="AI56" s="201">
        <v>0</v>
      </c>
      <c r="AJ56" s="201">
        <v>0</v>
      </c>
      <c r="AK56" s="201">
        <v>7.72</v>
      </c>
      <c r="AL56" s="201">
        <v>0</v>
      </c>
      <c r="AM56" s="201">
        <v>0</v>
      </c>
      <c r="AN56" s="201">
        <v>0</v>
      </c>
      <c r="AO56" s="201">
        <v>64.930000000000007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8.74</v>
      </c>
      <c r="AV56" s="201">
        <v>0</v>
      </c>
      <c r="AW56" s="201">
        <v>0.17</v>
      </c>
      <c r="AX56" s="201">
        <v>0.13</v>
      </c>
      <c r="AY56" s="201">
        <v>0.36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10.15</v>
      </c>
      <c r="K57" s="201">
        <v>2.89</v>
      </c>
      <c r="L57" s="201">
        <v>0.14000000000000001</v>
      </c>
      <c r="M57" s="201">
        <v>2.65</v>
      </c>
      <c r="N57" s="201">
        <v>2.95</v>
      </c>
      <c r="O57" s="201">
        <v>3.28</v>
      </c>
      <c r="P57" s="201">
        <v>4.24</v>
      </c>
      <c r="Q57" s="201">
        <v>0.42</v>
      </c>
      <c r="R57" s="201">
        <v>0.66</v>
      </c>
      <c r="S57" s="201">
        <v>0.65</v>
      </c>
      <c r="T57" s="201">
        <v>1.44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1.94</v>
      </c>
      <c r="AD57" s="201">
        <v>0</v>
      </c>
      <c r="AE57" s="201">
        <v>0</v>
      </c>
      <c r="AF57" s="201">
        <v>0</v>
      </c>
      <c r="AG57" s="201">
        <v>-0.37</v>
      </c>
      <c r="AH57" s="201">
        <v>0</v>
      </c>
      <c r="AI57" s="201">
        <v>0</v>
      </c>
      <c r="AJ57" s="201">
        <v>0</v>
      </c>
      <c r="AK57" s="201">
        <v>7.72</v>
      </c>
      <c r="AL57" s="201">
        <v>0</v>
      </c>
      <c r="AM57" s="201">
        <v>0</v>
      </c>
      <c r="AN57" s="201">
        <v>0</v>
      </c>
      <c r="AO57" s="201">
        <v>64.930000000000007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8.74</v>
      </c>
      <c r="AV57" s="201">
        <v>0</v>
      </c>
      <c r="AW57" s="201">
        <v>0.17</v>
      </c>
      <c r="AX57" s="201">
        <v>0.13</v>
      </c>
      <c r="AY57" s="201">
        <v>0.36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10.15</v>
      </c>
      <c r="K58" s="201">
        <v>2.89</v>
      </c>
      <c r="L58" s="201">
        <v>0.14000000000000001</v>
      </c>
      <c r="M58" s="201">
        <v>2.65</v>
      </c>
      <c r="N58" s="201">
        <v>2.95</v>
      </c>
      <c r="O58" s="201">
        <v>3.28</v>
      </c>
      <c r="P58" s="201">
        <v>4.24</v>
      </c>
      <c r="Q58" s="201">
        <v>0.42</v>
      </c>
      <c r="R58" s="201">
        <v>0.66</v>
      </c>
      <c r="S58" s="201">
        <v>0.65</v>
      </c>
      <c r="T58" s="201">
        <v>1.44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1.94</v>
      </c>
      <c r="AD58" s="201">
        <v>0</v>
      </c>
      <c r="AE58" s="201">
        <v>0</v>
      </c>
      <c r="AF58" s="201">
        <v>0</v>
      </c>
      <c r="AG58" s="201">
        <v>-0.37</v>
      </c>
      <c r="AH58" s="201">
        <v>0</v>
      </c>
      <c r="AI58" s="201">
        <v>0</v>
      </c>
      <c r="AJ58" s="201">
        <v>0</v>
      </c>
      <c r="AK58" s="201">
        <v>7.72</v>
      </c>
      <c r="AL58" s="201">
        <v>0</v>
      </c>
      <c r="AM58" s="201">
        <v>0</v>
      </c>
      <c r="AN58" s="201">
        <v>0</v>
      </c>
      <c r="AO58" s="201">
        <v>64.930000000000007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8.74</v>
      </c>
      <c r="AV58" s="201">
        <v>0</v>
      </c>
      <c r="AW58" s="201">
        <v>0.17</v>
      </c>
      <c r="AX58" s="201">
        <v>0.13</v>
      </c>
      <c r="AY58" s="201">
        <v>0.36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10.01</v>
      </c>
      <c r="K59" s="201">
        <v>2.89</v>
      </c>
      <c r="L59" s="201">
        <v>0.14000000000000001</v>
      </c>
      <c r="M59" s="201">
        <v>2.65</v>
      </c>
      <c r="N59" s="201">
        <v>2.95</v>
      </c>
      <c r="O59" s="201">
        <v>3.28</v>
      </c>
      <c r="P59" s="201">
        <v>4.24</v>
      </c>
      <c r="Q59" s="201">
        <v>0.42</v>
      </c>
      <c r="R59" s="201">
        <v>0.66</v>
      </c>
      <c r="S59" s="201">
        <v>0.65</v>
      </c>
      <c r="T59" s="201">
        <v>1.44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1.94</v>
      </c>
      <c r="AD59" s="201">
        <v>0</v>
      </c>
      <c r="AE59" s="201">
        <v>0</v>
      </c>
      <c r="AF59" s="201">
        <v>0</v>
      </c>
      <c r="AG59" s="201">
        <v>-0.37</v>
      </c>
      <c r="AH59" s="201">
        <v>0</v>
      </c>
      <c r="AI59" s="201">
        <v>0</v>
      </c>
      <c r="AJ59" s="201">
        <v>0</v>
      </c>
      <c r="AK59" s="201">
        <v>7.72</v>
      </c>
      <c r="AL59" s="201">
        <v>0</v>
      </c>
      <c r="AM59" s="201">
        <v>0</v>
      </c>
      <c r="AN59" s="201">
        <v>0</v>
      </c>
      <c r="AO59" s="201">
        <v>64.930000000000007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8.74</v>
      </c>
      <c r="AV59" s="201">
        <v>0</v>
      </c>
      <c r="AW59" s="201">
        <v>0.17</v>
      </c>
      <c r="AX59" s="201">
        <v>0.13</v>
      </c>
      <c r="AY59" s="201">
        <v>0.36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10.01</v>
      </c>
      <c r="K60" s="201">
        <v>2.89</v>
      </c>
      <c r="L60" s="201">
        <v>0.4</v>
      </c>
      <c r="M60" s="201">
        <v>2.65</v>
      </c>
      <c r="N60" s="201">
        <v>2.95</v>
      </c>
      <c r="O60" s="201">
        <v>3.28</v>
      </c>
      <c r="P60" s="201">
        <v>4.24</v>
      </c>
      <c r="Q60" s="201">
        <v>0.42</v>
      </c>
      <c r="R60" s="201">
        <v>0.66</v>
      </c>
      <c r="S60" s="201">
        <v>0.65</v>
      </c>
      <c r="T60" s="201">
        <v>1.44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1.94</v>
      </c>
      <c r="AD60" s="201">
        <v>0</v>
      </c>
      <c r="AE60" s="201">
        <v>0</v>
      </c>
      <c r="AF60" s="201">
        <v>0</v>
      </c>
      <c r="AG60" s="201">
        <v>-0.37</v>
      </c>
      <c r="AH60" s="201">
        <v>0</v>
      </c>
      <c r="AI60" s="201">
        <v>0</v>
      </c>
      <c r="AJ60" s="201">
        <v>0</v>
      </c>
      <c r="AK60" s="201">
        <v>7.72</v>
      </c>
      <c r="AL60" s="201">
        <v>0</v>
      </c>
      <c r="AM60" s="201">
        <v>0</v>
      </c>
      <c r="AN60" s="201">
        <v>0</v>
      </c>
      <c r="AO60" s="201">
        <v>64.930000000000007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8.74</v>
      </c>
      <c r="AV60" s="201">
        <v>0</v>
      </c>
      <c r="AW60" s="201">
        <v>0.17</v>
      </c>
      <c r="AX60" s="201">
        <v>0.13</v>
      </c>
      <c r="AY60" s="201">
        <v>0.36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10.01</v>
      </c>
      <c r="K61" s="201">
        <v>2.89</v>
      </c>
      <c r="L61" s="201">
        <v>0.4</v>
      </c>
      <c r="M61" s="201">
        <v>0.18</v>
      </c>
      <c r="N61" s="201">
        <v>0.2</v>
      </c>
      <c r="O61" s="201">
        <v>0.22</v>
      </c>
      <c r="P61" s="201">
        <v>0.15</v>
      </c>
      <c r="Q61" s="201">
        <v>0.03</v>
      </c>
      <c r="R61" s="201">
        <v>0.04</v>
      </c>
      <c r="S61" s="201">
        <v>0.06</v>
      </c>
      <c r="T61" s="201">
        <v>1.44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1.94</v>
      </c>
      <c r="AD61" s="201">
        <v>0</v>
      </c>
      <c r="AE61" s="201">
        <v>0</v>
      </c>
      <c r="AF61" s="201">
        <v>0</v>
      </c>
      <c r="AG61" s="201">
        <v>-0.37</v>
      </c>
      <c r="AH61" s="201">
        <v>0</v>
      </c>
      <c r="AI61" s="201">
        <v>0</v>
      </c>
      <c r="AJ61" s="201">
        <v>0</v>
      </c>
      <c r="AK61" s="201">
        <v>7.72</v>
      </c>
      <c r="AL61" s="201">
        <v>0</v>
      </c>
      <c r="AM61" s="201">
        <v>0</v>
      </c>
      <c r="AN61" s="201">
        <v>0</v>
      </c>
      <c r="AO61" s="201">
        <v>64.930000000000007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8.74</v>
      </c>
      <c r="AV61" s="201">
        <v>0</v>
      </c>
      <c r="AW61" s="201">
        <v>0.17</v>
      </c>
      <c r="AX61" s="201">
        <v>0.13</v>
      </c>
      <c r="AY61" s="201">
        <v>0.36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10.01</v>
      </c>
      <c r="K62" s="201">
        <v>2.89</v>
      </c>
      <c r="L62" s="201">
        <v>0.4</v>
      </c>
      <c r="M62" s="201">
        <v>0.18</v>
      </c>
      <c r="N62" s="201">
        <v>0.2</v>
      </c>
      <c r="O62" s="201">
        <v>0.22</v>
      </c>
      <c r="P62" s="201">
        <v>0.15</v>
      </c>
      <c r="Q62" s="201">
        <v>0.03</v>
      </c>
      <c r="R62" s="201">
        <v>0.04</v>
      </c>
      <c r="S62" s="201">
        <v>0.06</v>
      </c>
      <c r="T62" s="201">
        <v>1.44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1.94</v>
      </c>
      <c r="AD62" s="201">
        <v>0</v>
      </c>
      <c r="AE62" s="201">
        <v>0</v>
      </c>
      <c r="AF62" s="201">
        <v>0</v>
      </c>
      <c r="AG62" s="201">
        <v>-0.64</v>
      </c>
      <c r="AH62" s="201">
        <v>0</v>
      </c>
      <c r="AI62" s="201">
        <v>0</v>
      </c>
      <c r="AJ62" s="201">
        <v>0</v>
      </c>
      <c r="AK62" s="201">
        <v>7.72</v>
      </c>
      <c r="AL62" s="201">
        <v>0</v>
      </c>
      <c r="AM62" s="201">
        <v>0</v>
      </c>
      <c r="AN62" s="201">
        <v>0</v>
      </c>
      <c r="AO62" s="201">
        <v>64.930000000000007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8.74</v>
      </c>
      <c r="AV62" s="201">
        <v>0</v>
      </c>
      <c r="AW62" s="201">
        <v>0.17</v>
      </c>
      <c r="AX62" s="201">
        <v>0.13</v>
      </c>
      <c r="AY62" s="201">
        <v>0.36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10.01</v>
      </c>
      <c r="K63" s="201">
        <v>2.89</v>
      </c>
      <c r="L63" s="201">
        <v>3.51</v>
      </c>
      <c r="M63" s="201">
        <v>0.18</v>
      </c>
      <c r="N63" s="201">
        <v>0.2</v>
      </c>
      <c r="O63" s="201">
        <v>0.22</v>
      </c>
      <c r="P63" s="201">
        <v>0.54</v>
      </c>
      <c r="Q63" s="201">
        <v>0.02</v>
      </c>
      <c r="R63" s="201">
        <v>0</v>
      </c>
      <c r="S63" s="201">
        <v>0.04</v>
      </c>
      <c r="T63" s="201">
        <v>1.44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1.94</v>
      </c>
      <c r="AD63" s="201">
        <v>0</v>
      </c>
      <c r="AE63" s="201">
        <v>0</v>
      </c>
      <c r="AF63" s="201">
        <v>0</v>
      </c>
      <c r="AG63" s="201">
        <v>-0.64</v>
      </c>
      <c r="AH63" s="201">
        <v>0</v>
      </c>
      <c r="AI63" s="201">
        <v>0</v>
      </c>
      <c r="AJ63" s="201">
        <v>0</v>
      </c>
      <c r="AK63" s="201">
        <v>13.35</v>
      </c>
      <c r="AL63" s="201">
        <v>0</v>
      </c>
      <c r="AM63" s="201">
        <v>0</v>
      </c>
      <c r="AN63" s="201">
        <v>0</v>
      </c>
      <c r="AO63" s="201">
        <v>64.930000000000007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8.74</v>
      </c>
      <c r="AV63" s="201">
        <v>0</v>
      </c>
      <c r="AW63" s="201">
        <v>0.17</v>
      </c>
      <c r="AX63" s="201">
        <v>0.13</v>
      </c>
      <c r="AY63" s="201">
        <v>0.36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10.01</v>
      </c>
      <c r="K64" s="201">
        <v>2.89</v>
      </c>
      <c r="L64" s="201">
        <v>3.85</v>
      </c>
      <c r="M64" s="201">
        <v>0.18</v>
      </c>
      <c r="N64" s="201">
        <v>0.2</v>
      </c>
      <c r="O64" s="201">
        <v>0.22</v>
      </c>
      <c r="P64" s="201">
        <v>0.96</v>
      </c>
      <c r="Q64" s="201">
        <v>0.02</v>
      </c>
      <c r="R64" s="201">
        <v>0</v>
      </c>
      <c r="S64" s="201">
        <v>0.04</v>
      </c>
      <c r="T64" s="201">
        <v>1.44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1.94</v>
      </c>
      <c r="AD64" s="201">
        <v>0</v>
      </c>
      <c r="AE64" s="201">
        <v>0</v>
      </c>
      <c r="AF64" s="201">
        <v>0</v>
      </c>
      <c r="AG64" s="201">
        <v>-0.64</v>
      </c>
      <c r="AH64" s="201">
        <v>0</v>
      </c>
      <c r="AI64" s="201">
        <v>0</v>
      </c>
      <c r="AJ64" s="201">
        <v>0</v>
      </c>
      <c r="AK64" s="201">
        <v>13.35</v>
      </c>
      <c r="AL64" s="201">
        <v>0</v>
      </c>
      <c r="AM64" s="201">
        <v>0</v>
      </c>
      <c r="AN64" s="201">
        <v>0</v>
      </c>
      <c r="AO64" s="201">
        <v>64.930000000000007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8.74</v>
      </c>
      <c r="AV64" s="201">
        <v>0</v>
      </c>
      <c r="AW64" s="201">
        <v>0.17</v>
      </c>
      <c r="AX64" s="201">
        <v>0.13</v>
      </c>
      <c r="AY64" s="201">
        <v>0.36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10.01</v>
      </c>
      <c r="K65" s="201">
        <v>2.89</v>
      </c>
      <c r="L65" s="201">
        <v>4.18</v>
      </c>
      <c r="M65" s="201">
        <v>0.18</v>
      </c>
      <c r="N65" s="201">
        <v>0.2</v>
      </c>
      <c r="O65" s="201">
        <v>0.22</v>
      </c>
      <c r="P65" s="201">
        <v>1.36</v>
      </c>
      <c r="Q65" s="201">
        <v>0.02</v>
      </c>
      <c r="R65" s="201">
        <v>0</v>
      </c>
      <c r="S65" s="201">
        <v>0.04</v>
      </c>
      <c r="T65" s="201">
        <v>1.44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1.94</v>
      </c>
      <c r="AD65" s="201">
        <v>0</v>
      </c>
      <c r="AE65" s="201">
        <v>0</v>
      </c>
      <c r="AF65" s="201">
        <v>0</v>
      </c>
      <c r="AG65" s="201">
        <v>-0.64</v>
      </c>
      <c r="AH65" s="201">
        <v>0</v>
      </c>
      <c r="AI65" s="201">
        <v>0</v>
      </c>
      <c r="AJ65" s="201">
        <v>0</v>
      </c>
      <c r="AK65" s="201">
        <v>13.35</v>
      </c>
      <c r="AL65" s="201">
        <v>0</v>
      </c>
      <c r="AM65" s="201">
        <v>0</v>
      </c>
      <c r="AN65" s="201">
        <v>0</v>
      </c>
      <c r="AO65" s="201">
        <v>64.930000000000007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8.74</v>
      </c>
      <c r="AV65" s="201">
        <v>0</v>
      </c>
      <c r="AW65" s="201">
        <v>0.17</v>
      </c>
      <c r="AX65" s="201">
        <v>0.13</v>
      </c>
      <c r="AY65" s="201">
        <v>0.36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10.01</v>
      </c>
      <c r="K66" s="201">
        <v>2.89</v>
      </c>
      <c r="L66" s="201">
        <v>4.18</v>
      </c>
      <c r="M66" s="201">
        <v>0.18</v>
      </c>
      <c r="N66" s="201">
        <v>0.2</v>
      </c>
      <c r="O66" s="201">
        <v>0.22</v>
      </c>
      <c r="P66" s="201">
        <v>1.28</v>
      </c>
      <c r="Q66" s="201">
        <v>0.02</v>
      </c>
      <c r="R66" s="201">
        <v>0</v>
      </c>
      <c r="S66" s="201">
        <v>0.04</v>
      </c>
      <c r="T66" s="201">
        <v>1.44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1.94</v>
      </c>
      <c r="AD66" s="201">
        <v>0</v>
      </c>
      <c r="AE66" s="201">
        <v>0</v>
      </c>
      <c r="AF66" s="201">
        <v>0</v>
      </c>
      <c r="AG66" s="201">
        <v>-0.64</v>
      </c>
      <c r="AH66" s="201">
        <v>0</v>
      </c>
      <c r="AI66" s="201">
        <v>0</v>
      </c>
      <c r="AJ66" s="201">
        <v>0</v>
      </c>
      <c r="AK66" s="201">
        <v>13.35</v>
      </c>
      <c r="AL66" s="201">
        <v>0</v>
      </c>
      <c r="AM66" s="201">
        <v>0</v>
      </c>
      <c r="AN66" s="201">
        <v>0</v>
      </c>
      <c r="AO66" s="201">
        <v>64.930000000000007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8.74</v>
      </c>
      <c r="AV66" s="201">
        <v>0</v>
      </c>
      <c r="AW66" s="201">
        <v>0.17</v>
      </c>
      <c r="AX66" s="201">
        <v>0.13</v>
      </c>
      <c r="AY66" s="201">
        <v>0.36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7.77</v>
      </c>
      <c r="H67" s="201">
        <v>0</v>
      </c>
      <c r="I67" s="201">
        <v>0</v>
      </c>
      <c r="J67" s="201">
        <v>9.8699999999999992</v>
      </c>
      <c r="K67" s="201">
        <v>2.89</v>
      </c>
      <c r="L67" s="201">
        <v>4.5199999999999996</v>
      </c>
      <c r="M67" s="201">
        <v>0.18</v>
      </c>
      <c r="N67" s="201">
        <v>0.2</v>
      </c>
      <c r="O67" s="201">
        <v>0.22</v>
      </c>
      <c r="P67" s="201">
        <v>1.28</v>
      </c>
      <c r="Q67" s="201">
        <v>0.02</v>
      </c>
      <c r="R67" s="201">
        <v>0</v>
      </c>
      <c r="S67" s="201">
        <v>0.04</v>
      </c>
      <c r="T67" s="201">
        <v>1.44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1.94</v>
      </c>
      <c r="AD67" s="201">
        <v>0</v>
      </c>
      <c r="AE67" s="201">
        <v>0</v>
      </c>
      <c r="AF67" s="201">
        <v>0</v>
      </c>
      <c r="AG67" s="201">
        <v>-0.64</v>
      </c>
      <c r="AH67" s="201">
        <v>0</v>
      </c>
      <c r="AI67" s="201">
        <v>0</v>
      </c>
      <c r="AJ67" s="201">
        <v>0</v>
      </c>
      <c r="AK67" s="201">
        <v>13.35</v>
      </c>
      <c r="AL67" s="201">
        <v>0</v>
      </c>
      <c r="AM67" s="201">
        <v>0</v>
      </c>
      <c r="AN67" s="201">
        <v>0</v>
      </c>
      <c r="AO67" s="201">
        <v>64.930000000000007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8.74</v>
      </c>
      <c r="AV67" s="201">
        <v>0</v>
      </c>
      <c r="AW67" s="201">
        <v>0.17</v>
      </c>
      <c r="AX67" s="201">
        <v>0.13</v>
      </c>
      <c r="AY67" s="201">
        <v>0.36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7.77</v>
      </c>
      <c r="H68" s="201">
        <v>0</v>
      </c>
      <c r="I68" s="201">
        <v>0</v>
      </c>
      <c r="J68" s="201">
        <v>9.8699999999999992</v>
      </c>
      <c r="K68" s="201">
        <v>2.89</v>
      </c>
      <c r="L68" s="201">
        <v>4.8499999999999996</v>
      </c>
      <c r="M68" s="201">
        <v>0.18</v>
      </c>
      <c r="N68" s="201">
        <v>0.2</v>
      </c>
      <c r="O68" s="201">
        <v>0.22</v>
      </c>
      <c r="P68" s="201">
        <v>1.28</v>
      </c>
      <c r="Q68" s="201">
        <v>0.02</v>
      </c>
      <c r="R68" s="201">
        <v>0</v>
      </c>
      <c r="S68" s="201">
        <v>0.04</v>
      </c>
      <c r="T68" s="201">
        <v>1.44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1.94</v>
      </c>
      <c r="AD68" s="201">
        <v>0</v>
      </c>
      <c r="AE68" s="201">
        <v>0</v>
      </c>
      <c r="AF68" s="201">
        <v>0</v>
      </c>
      <c r="AG68" s="201">
        <v>-0.64</v>
      </c>
      <c r="AH68" s="201">
        <v>0</v>
      </c>
      <c r="AI68" s="201">
        <v>0</v>
      </c>
      <c r="AJ68" s="201">
        <v>0</v>
      </c>
      <c r="AK68" s="201">
        <v>13.35</v>
      </c>
      <c r="AL68" s="201">
        <v>0</v>
      </c>
      <c r="AM68" s="201">
        <v>0</v>
      </c>
      <c r="AN68" s="201">
        <v>0</v>
      </c>
      <c r="AO68" s="201">
        <v>64.930000000000007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8.74</v>
      </c>
      <c r="AV68" s="201">
        <v>0</v>
      </c>
      <c r="AW68" s="201">
        <v>0.17</v>
      </c>
      <c r="AX68" s="201">
        <v>0.13</v>
      </c>
      <c r="AY68" s="201">
        <v>0.36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7.77</v>
      </c>
      <c r="H69" s="201">
        <v>0</v>
      </c>
      <c r="I69" s="201">
        <v>0</v>
      </c>
      <c r="J69" s="201">
        <v>9.8699999999999992</v>
      </c>
      <c r="K69" s="201">
        <v>2.89</v>
      </c>
      <c r="L69" s="201">
        <v>5.19</v>
      </c>
      <c r="M69" s="201">
        <v>0.18</v>
      </c>
      <c r="N69" s="201">
        <v>0.2</v>
      </c>
      <c r="O69" s="201">
        <v>0.22</v>
      </c>
      <c r="P69" s="201">
        <v>1.28</v>
      </c>
      <c r="Q69" s="201">
        <v>0.02</v>
      </c>
      <c r="R69" s="201">
        <v>0.02</v>
      </c>
      <c r="S69" s="201">
        <v>0.04</v>
      </c>
      <c r="T69" s="201">
        <v>1.44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1.94</v>
      </c>
      <c r="AD69" s="201">
        <v>0</v>
      </c>
      <c r="AE69" s="201">
        <v>0</v>
      </c>
      <c r="AF69" s="201">
        <v>0</v>
      </c>
      <c r="AG69" s="201">
        <v>-0.64</v>
      </c>
      <c r="AH69" s="201">
        <v>0</v>
      </c>
      <c r="AI69" s="201">
        <v>0</v>
      </c>
      <c r="AJ69" s="201">
        <v>0</v>
      </c>
      <c r="AK69" s="201">
        <v>13.35</v>
      </c>
      <c r="AL69" s="201">
        <v>0</v>
      </c>
      <c r="AM69" s="201">
        <v>0</v>
      </c>
      <c r="AN69" s="201">
        <v>0</v>
      </c>
      <c r="AO69" s="201">
        <v>64.930000000000007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8.74</v>
      </c>
      <c r="AV69" s="201">
        <v>0</v>
      </c>
      <c r="AW69" s="201">
        <v>0.17</v>
      </c>
      <c r="AX69" s="201">
        <v>0.13</v>
      </c>
      <c r="AY69" s="201">
        <v>0.36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7.77</v>
      </c>
      <c r="H70" s="201">
        <v>0</v>
      </c>
      <c r="I70" s="201">
        <v>0</v>
      </c>
      <c r="J70" s="201">
        <v>9.8699999999999992</v>
      </c>
      <c r="K70" s="201">
        <v>2.89</v>
      </c>
      <c r="L70" s="201">
        <v>5.52</v>
      </c>
      <c r="M70" s="201">
        <v>0.18</v>
      </c>
      <c r="N70" s="201">
        <v>0.2</v>
      </c>
      <c r="O70" s="201">
        <v>0.22</v>
      </c>
      <c r="P70" s="201">
        <v>1.28</v>
      </c>
      <c r="Q70" s="201">
        <v>0.02</v>
      </c>
      <c r="R70" s="201">
        <v>0</v>
      </c>
      <c r="S70" s="201">
        <v>0.04</v>
      </c>
      <c r="T70" s="201">
        <v>1.44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1.94</v>
      </c>
      <c r="AD70" s="201">
        <v>0</v>
      </c>
      <c r="AE70" s="201">
        <v>0</v>
      </c>
      <c r="AF70" s="201">
        <v>0</v>
      </c>
      <c r="AG70" s="201">
        <v>-0.64</v>
      </c>
      <c r="AH70" s="201">
        <v>0</v>
      </c>
      <c r="AI70" s="201">
        <v>0</v>
      </c>
      <c r="AJ70" s="201">
        <v>0</v>
      </c>
      <c r="AK70" s="201">
        <v>13.35</v>
      </c>
      <c r="AL70" s="201">
        <v>0</v>
      </c>
      <c r="AM70" s="201">
        <v>0</v>
      </c>
      <c r="AN70" s="201">
        <v>0</v>
      </c>
      <c r="AO70" s="201">
        <v>64.930000000000007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8.74</v>
      </c>
      <c r="AV70" s="201">
        <v>0</v>
      </c>
      <c r="AW70" s="201">
        <v>0.17</v>
      </c>
      <c r="AX70" s="201">
        <v>0.13</v>
      </c>
      <c r="AY70" s="201">
        <v>0.36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7.77</v>
      </c>
      <c r="H71" s="201">
        <v>0</v>
      </c>
      <c r="I71" s="201">
        <v>0</v>
      </c>
      <c r="J71" s="201">
        <v>9.8699999999999992</v>
      </c>
      <c r="K71" s="201">
        <v>2.89</v>
      </c>
      <c r="L71" s="201">
        <v>5.86</v>
      </c>
      <c r="M71" s="201">
        <v>0.18</v>
      </c>
      <c r="N71" s="201">
        <v>0.2</v>
      </c>
      <c r="O71" s="201">
        <v>0.22</v>
      </c>
      <c r="P71" s="201">
        <v>1.28</v>
      </c>
      <c r="Q71" s="201">
        <v>0.02</v>
      </c>
      <c r="R71" s="201">
        <v>0</v>
      </c>
      <c r="S71" s="201">
        <v>0.04</v>
      </c>
      <c r="T71" s="201">
        <v>1.44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1.94</v>
      </c>
      <c r="AD71" s="201">
        <v>0</v>
      </c>
      <c r="AE71" s="201">
        <v>0</v>
      </c>
      <c r="AF71" s="201">
        <v>0</v>
      </c>
      <c r="AG71" s="201">
        <v>-0.64</v>
      </c>
      <c r="AH71" s="201">
        <v>0</v>
      </c>
      <c r="AI71" s="201">
        <v>0</v>
      </c>
      <c r="AJ71" s="201">
        <v>0</v>
      </c>
      <c r="AK71" s="201">
        <v>10.87</v>
      </c>
      <c r="AL71" s="201">
        <v>0</v>
      </c>
      <c r="AM71" s="201">
        <v>0</v>
      </c>
      <c r="AN71" s="201">
        <v>0</v>
      </c>
      <c r="AO71" s="201">
        <v>64.930000000000007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8.74</v>
      </c>
      <c r="AV71" s="201">
        <v>0</v>
      </c>
      <c r="AW71" s="201">
        <v>0</v>
      </c>
      <c r="AX71" s="201">
        <v>0.13</v>
      </c>
      <c r="AY71" s="201">
        <v>0.36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7.77</v>
      </c>
      <c r="H72" s="201">
        <v>0</v>
      </c>
      <c r="I72" s="201">
        <v>0</v>
      </c>
      <c r="J72" s="201">
        <v>9.8699999999999992</v>
      </c>
      <c r="K72" s="201">
        <v>2.89</v>
      </c>
      <c r="L72" s="201">
        <v>6.19</v>
      </c>
      <c r="M72" s="201">
        <v>0.18</v>
      </c>
      <c r="N72" s="201">
        <v>0.2</v>
      </c>
      <c r="O72" s="201">
        <v>0.22</v>
      </c>
      <c r="P72" s="201">
        <v>1.28</v>
      </c>
      <c r="Q72" s="201">
        <v>0.02</v>
      </c>
      <c r="R72" s="201">
        <v>0</v>
      </c>
      <c r="S72" s="201">
        <v>0.04</v>
      </c>
      <c r="T72" s="201">
        <v>1.44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1.94</v>
      </c>
      <c r="AD72" s="201">
        <v>0</v>
      </c>
      <c r="AE72" s="201">
        <v>0</v>
      </c>
      <c r="AF72" s="201">
        <v>0</v>
      </c>
      <c r="AG72" s="201">
        <v>-0.64</v>
      </c>
      <c r="AH72" s="201">
        <v>0</v>
      </c>
      <c r="AI72" s="201">
        <v>0</v>
      </c>
      <c r="AJ72" s="201">
        <v>0</v>
      </c>
      <c r="AK72" s="201">
        <v>10.87</v>
      </c>
      <c r="AL72" s="201">
        <v>0</v>
      </c>
      <c r="AM72" s="201">
        <v>0</v>
      </c>
      <c r="AN72" s="201">
        <v>0</v>
      </c>
      <c r="AO72" s="201">
        <v>64.930000000000007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8.74</v>
      </c>
      <c r="AV72" s="201">
        <v>0</v>
      </c>
      <c r="AW72" s="201">
        <v>0</v>
      </c>
      <c r="AX72" s="201">
        <v>0.13</v>
      </c>
      <c r="AY72" s="201">
        <v>0.36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9.8699999999999992</v>
      </c>
      <c r="K73" s="201">
        <v>2.89</v>
      </c>
      <c r="L73" s="201">
        <v>6.32</v>
      </c>
      <c r="M73" s="201">
        <v>0.18</v>
      </c>
      <c r="N73" s="201">
        <v>0.2</v>
      </c>
      <c r="O73" s="201">
        <v>0.22</v>
      </c>
      <c r="P73" s="201">
        <v>1.28</v>
      </c>
      <c r="Q73" s="201">
        <v>0.02</v>
      </c>
      <c r="R73" s="201">
        <v>0</v>
      </c>
      <c r="S73" s="201">
        <v>0.04</v>
      </c>
      <c r="T73" s="201">
        <v>1.44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1.94</v>
      </c>
      <c r="AD73" s="201">
        <v>0</v>
      </c>
      <c r="AE73" s="201">
        <v>0</v>
      </c>
      <c r="AF73" s="201">
        <v>0</v>
      </c>
      <c r="AG73" s="201">
        <v>-0.64</v>
      </c>
      <c r="AH73" s="201">
        <v>0</v>
      </c>
      <c r="AI73" s="201">
        <v>0</v>
      </c>
      <c r="AJ73" s="201">
        <v>0</v>
      </c>
      <c r="AK73" s="201">
        <v>10.87</v>
      </c>
      <c r="AL73" s="201">
        <v>0</v>
      </c>
      <c r="AM73" s="201">
        <v>0</v>
      </c>
      <c r="AN73" s="201">
        <v>0</v>
      </c>
      <c r="AO73" s="201">
        <v>64.930000000000007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8.74</v>
      </c>
      <c r="AV73" s="201">
        <v>0</v>
      </c>
      <c r="AW73" s="201">
        <v>0</v>
      </c>
      <c r="AX73" s="201">
        <v>0.13</v>
      </c>
      <c r="AY73" s="201">
        <v>0.36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7.77</v>
      </c>
      <c r="H74" s="201">
        <v>0</v>
      </c>
      <c r="I74" s="201">
        <v>0</v>
      </c>
      <c r="J74" s="201">
        <v>9.8699999999999992</v>
      </c>
      <c r="K74" s="201">
        <v>2.89</v>
      </c>
      <c r="L74" s="201">
        <v>6.32</v>
      </c>
      <c r="M74" s="201">
        <v>0.18</v>
      </c>
      <c r="N74" s="201">
        <v>0.2</v>
      </c>
      <c r="O74" s="201">
        <v>0.22</v>
      </c>
      <c r="P74" s="201">
        <v>1.28</v>
      </c>
      <c r="Q74" s="201">
        <v>0.02</v>
      </c>
      <c r="R74" s="201">
        <v>0</v>
      </c>
      <c r="S74" s="201">
        <v>0.04</v>
      </c>
      <c r="T74" s="201">
        <v>1.44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1.94</v>
      </c>
      <c r="AD74" s="201">
        <v>0</v>
      </c>
      <c r="AE74" s="201">
        <v>0</v>
      </c>
      <c r="AF74" s="201">
        <v>0</v>
      </c>
      <c r="AG74" s="201">
        <v>-0.64</v>
      </c>
      <c r="AH74" s="201">
        <v>0</v>
      </c>
      <c r="AI74" s="201">
        <v>0</v>
      </c>
      <c r="AJ74" s="201">
        <v>0</v>
      </c>
      <c r="AK74" s="201">
        <v>10.87</v>
      </c>
      <c r="AL74" s="201">
        <v>0</v>
      </c>
      <c r="AM74" s="201">
        <v>0</v>
      </c>
      <c r="AN74" s="201">
        <v>0</v>
      </c>
      <c r="AO74" s="201">
        <v>64.930000000000007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8.74</v>
      </c>
      <c r="AV74" s="201">
        <v>0</v>
      </c>
      <c r="AW74" s="201">
        <v>0</v>
      </c>
      <c r="AX74" s="201">
        <v>0.13</v>
      </c>
      <c r="AY74" s="201">
        <v>0.36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9.8699999999999992</v>
      </c>
      <c r="K75" s="201">
        <v>2.89</v>
      </c>
      <c r="L75" s="201">
        <v>6.32</v>
      </c>
      <c r="M75" s="201">
        <v>2.65</v>
      </c>
      <c r="N75" s="201">
        <v>2.95</v>
      </c>
      <c r="O75" s="201">
        <v>3.28</v>
      </c>
      <c r="P75" s="201">
        <v>5.4</v>
      </c>
      <c r="Q75" s="201">
        <v>0.42</v>
      </c>
      <c r="R75" s="201">
        <v>0.66</v>
      </c>
      <c r="S75" s="201">
        <v>0.65</v>
      </c>
      <c r="T75" s="201">
        <v>1.44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1.94</v>
      </c>
      <c r="AD75" s="201">
        <v>0</v>
      </c>
      <c r="AE75" s="201">
        <v>0</v>
      </c>
      <c r="AF75" s="201">
        <v>0</v>
      </c>
      <c r="AG75" s="201">
        <v>-0.37</v>
      </c>
      <c r="AH75" s="201">
        <v>0</v>
      </c>
      <c r="AI75" s="201">
        <v>0</v>
      </c>
      <c r="AJ75" s="201">
        <v>0</v>
      </c>
      <c r="AK75" s="201">
        <v>13.35</v>
      </c>
      <c r="AL75" s="201">
        <v>0</v>
      </c>
      <c r="AM75" s="201">
        <v>0</v>
      </c>
      <c r="AN75" s="201">
        <v>0</v>
      </c>
      <c r="AO75" s="201">
        <v>67.12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8.74</v>
      </c>
      <c r="AV75" s="201">
        <v>0</v>
      </c>
      <c r="AW75" s="201">
        <v>0</v>
      </c>
      <c r="AX75" s="201">
        <v>0.13</v>
      </c>
      <c r="AY75" s="201">
        <v>0.36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9.8699999999999992</v>
      </c>
      <c r="K76" s="201">
        <v>2.89</v>
      </c>
      <c r="L76" s="201">
        <v>6.32</v>
      </c>
      <c r="M76" s="201">
        <v>2.65</v>
      </c>
      <c r="N76" s="201">
        <v>2.95</v>
      </c>
      <c r="O76" s="201">
        <v>3.28</v>
      </c>
      <c r="P76" s="201">
        <v>5.4</v>
      </c>
      <c r="Q76" s="201">
        <v>0.42</v>
      </c>
      <c r="R76" s="201">
        <v>0.66</v>
      </c>
      <c r="S76" s="201">
        <v>0.65</v>
      </c>
      <c r="T76" s="201">
        <v>1.44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1.94</v>
      </c>
      <c r="AD76" s="201">
        <v>0</v>
      </c>
      <c r="AE76" s="201">
        <v>0</v>
      </c>
      <c r="AF76" s="201">
        <v>0</v>
      </c>
      <c r="AG76" s="201">
        <v>-0.37</v>
      </c>
      <c r="AH76" s="201">
        <v>0</v>
      </c>
      <c r="AI76" s="201">
        <v>0</v>
      </c>
      <c r="AJ76" s="201">
        <v>0</v>
      </c>
      <c r="AK76" s="201">
        <v>13.35</v>
      </c>
      <c r="AL76" s="201">
        <v>0</v>
      </c>
      <c r="AM76" s="201">
        <v>0</v>
      </c>
      <c r="AN76" s="201">
        <v>0</v>
      </c>
      <c r="AO76" s="201">
        <v>67.12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8.74</v>
      </c>
      <c r="AV76" s="201">
        <v>0</v>
      </c>
      <c r="AW76" s="201">
        <v>0</v>
      </c>
      <c r="AX76" s="201">
        <v>0.13</v>
      </c>
      <c r="AY76" s="201">
        <v>0.36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9.8699999999999992</v>
      </c>
      <c r="K77" s="201">
        <v>2.89</v>
      </c>
      <c r="L77" s="201">
        <v>6.04</v>
      </c>
      <c r="M77" s="201">
        <v>2.65</v>
      </c>
      <c r="N77" s="201">
        <v>2.95</v>
      </c>
      <c r="O77" s="201">
        <v>3.28</v>
      </c>
      <c r="P77" s="201">
        <v>5.4</v>
      </c>
      <c r="Q77" s="201">
        <v>0.42</v>
      </c>
      <c r="R77" s="201">
        <v>0.66</v>
      </c>
      <c r="S77" s="201">
        <v>0.65</v>
      </c>
      <c r="T77" s="201">
        <v>1.44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1.94</v>
      </c>
      <c r="AD77" s="201">
        <v>0</v>
      </c>
      <c r="AE77" s="201">
        <v>0</v>
      </c>
      <c r="AF77" s="201">
        <v>0</v>
      </c>
      <c r="AG77" s="201">
        <v>-0.37</v>
      </c>
      <c r="AH77" s="201">
        <v>0</v>
      </c>
      <c r="AI77" s="201">
        <v>0</v>
      </c>
      <c r="AJ77" s="201">
        <v>0</v>
      </c>
      <c r="AK77" s="201">
        <v>4.3499999999999996</v>
      </c>
      <c r="AL77" s="201">
        <v>0</v>
      </c>
      <c r="AM77" s="201">
        <v>0</v>
      </c>
      <c r="AN77" s="201">
        <v>0</v>
      </c>
      <c r="AO77" s="201">
        <v>67.12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8.74</v>
      </c>
      <c r="AV77" s="201">
        <v>0</v>
      </c>
      <c r="AW77" s="201">
        <v>0</v>
      </c>
      <c r="AX77" s="201">
        <v>0.13</v>
      </c>
      <c r="AY77" s="201">
        <v>0.36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9.8699999999999992</v>
      </c>
      <c r="K78" s="201">
        <v>2.89</v>
      </c>
      <c r="L78" s="201">
        <v>6.04</v>
      </c>
      <c r="M78" s="201">
        <v>2.65</v>
      </c>
      <c r="N78" s="201">
        <v>2.95</v>
      </c>
      <c r="O78" s="201">
        <v>3.28</v>
      </c>
      <c r="P78" s="201">
        <v>5.4</v>
      </c>
      <c r="Q78" s="201">
        <v>0.42</v>
      </c>
      <c r="R78" s="201">
        <v>0.66</v>
      </c>
      <c r="S78" s="201">
        <v>0.65</v>
      </c>
      <c r="T78" s="201">
        <v>1.44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1.88</v>
      </c>
      <c r="AD78" s="201">
        <v>0</v>
      </c>
      <c r="AE78" s="201">
        <v>0</v>
      </c>
      <c r="AF78" s="201">
        <v>0</v>
      </c>
      <c r="AG78" s="201">
        <v>-0.37</v>
      </c>
      <c r="AH78" s="201">
        <v>0</v>
      </c>
      <c r="AI78" s="201">
        <v>0</v>
      </c>
      <c r="AJ78" s="201">
        <v>0</v>
      </c>
      <c r="AK78" s="201">
        <v>4.3499999999999996</v>
      </c>
      <c r="AL78" s="201">
        <v>0</v>
      </c>
      <c r="AM78" s="201">
        <v>0</v>
      </c>
      <c r="AN78" s="201">
        <v>0</v>
      </c>
      <c r="AO78" s="201">
        <v>67.12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8.74</v>
      </c>
      <c r="AV78" s="201">
        <v>0</v>
      </c>
      <c r="AW78" s="201">
        <v>0</v>
      </c>
      <c r="AX78" s="201">
        <v>0.12</v>
      </c>
      <c r="AY78" s="201">
        <v>0.36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9.8699999999999992</v>
      </c>
      <c r="K79" s="201">
        <v>2.89</v>
      </c>
      <c r="L79" s="201">
        <v>6.32</v>
      </c>
      <c r="M79" s="201">
        <v>2.65</v>
      </c>
      <c r="N79" s="201">
        <v>2.95</v>
      </c>
      <c r="O79" s="201">
        <v>3.28</v>
      </c>
      <c r="P79" s="201">
        <v>5.4</v>
      </c>
      <c r="Q79" s="201">
        <v>0.42</v>
      </c>
      <c r="R79" s="201">
        <v>0.66</v>
      </c>
      <c r="S79" s="201">
        <v>0.65</v>
      </c>
      <c r="T79" s="201">
        <v>1.44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1.88</v>
      </c>
      <c r="AD79" s="201">
        <v>0</v>
      </c>
      <c r="AE79" s="201">
        <v>0</v>
      </c>
      <c r="AF79" s="201">
        <v>0</v>
      </c>
      <c r="AG79" s="201">
        <v>-0.37</v>
      </c>
      <c r="AH79" s="201">
        <v>0</v>
      </c>
      <c r="AI79" s="201">
        <v>0</v>
      </c>
      <c r="AJ79" s="201">
        <v>0</v>
      </c>
      <c r="AK79" s="201">
        <v>4.3499999999999996</v>
      </c>
      <c r="AL79" s="201">
        <v>0</v>
      </c>
      <c r="AM79" s="201">
        <v>0</v>
      </c>
      <c r="AN79" s="201">
        <v>0</v>
      </c>
      <c r="AO79" s="201">
        <v>67.12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8.74</v>
      </c>
      <c r="AV79" s="201">
        <v>0</v>
      </c>
      <c r="AW79" s="201">
        <v>0</v>
      </c>
      <c r="AX79" s="201">
        <v>0.12</v>
      </c>
      <c r="AY79" s="201">
        <v>0.36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9.8699999999999992</v>
      </c>
      <c r="K80" s="201">
        <v>2.89</v>
      </c>
      <c r="L80" s="201">
        <v>6.32</v>
      </c>
      <c r="M80" s="201">
        <v>2.65</v>
      </c>
      <c r="N80" s="201">
        <v>2.95</v>
      </c>
      <c r="O80" s="201">
        <v>3.28</v>
      </c>
      <c r="P80" s="201">
        <v>5.4</v>
      </c>
      <c r="Q80" s="201">
        <v>0.42</v>
      </c>
      <c r="R80" s="201">
        <v>0.66</v>
      </c>
      <c r="S80" s="201">
        <v>0.65</v>
      </c>
      <c r="T80" s="201">
        <v>1.44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1.88</v>
      </c>
      <c r="AD80" s="201">
        <v>0</v>
      </c>
      <c r="AE80" s="201">
        <v>0</v>
      </c>
      <c r="AF80" s="201">
        <v>0</v>
      </c>
      <c r="AG80" s="201">
        <v>-0.37</v>
      </c>
      <c r="AH80" s="201">
        <v>0</v>
      </c>
      <c r="AI80" s="201">
        <v>0</v>
      </c>
      <c r="AJ80" s="201">
        <v>0</v>
      </c>
      <c r="AK80" s="201">
        <v>4.3499999999999996</v>
      </c>
      <c r="AL80" s="201">
        <v>0</v>
      </c>
      <c r="AM80" s="201">
        <v>0</v>
      </c>
      <c r="AN80" s="201">
        <v>0</v>
      </c>
      <c r="AO80" s="201">
        <v>67.12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8.74</v>
      </c>
      <c r="AV80" s="201">
        <v>0</v>
      </c>
      <c r="AW80" s="201">
        <v>0</v>
      </c>
      <c r="AX80" s="201">
        <v>0.12</v>
      </c>
      <c r="AY80" s="201">
        <v>0.36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7.64</v>
      </c>
      <c r="H81" s="201">
        <v>0</v>
      </c>
      <c r="I81" s="201">
        <v>0</v>
      </c>
      <c r="J81" s="201">
        <v>9.8699999999999992</v>
      </c>
      <c r="K81" s="201">
        <v>2.89</v>
      </c>
      <c r="L81" s="201">
        <v>6.32</v>
      </c>
      <c r="M81" s="201">
        <v>2.65</v>
      </c>
      <c r="N81" s="201">
        <v>2.95</v>
      </c>
      <c r="O81" s="201">
        <v>3.28</v>
      </c>
      <c r="P81" s="201">
        <v>5.4</v>
      </c>
      <c r="Q81" s="201">
        <v>0.42</v>
      </c>
      <c r="R81" s="201">
        <v>0.66</v>
      </c>
      <c r="S81" s="201">
        <v>0.65</v>
      </c>
      <c r="T81" s="201">
        <v>1.44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1.88</v>
      </c>
      <c r="AD81" s="201">
        <v>0</v>
      </c>
      <c r="AE81" s="201">
        <v>0</v>
      </c>
      <c r="AF81" s="201">
        <v>0</v>
      </c>
      <c r="AG81" s="201">
        <v>-0.37</v>
      </c>
      <c r="AH81" s="201">
        <v>0</v>
      </c>
      <c r="AI81" s="201">
        <v>0</v>
      </c>
      <c r="AJ81" s="201">
        <v>0</v>
      </c>
      <c r="AK81" s="201">
        <v>4.3499999999999996</v>
      </c>
      <c r="AL81" s="201">
        <v>0</v>
      </c>
      <c r="AM81" s="201">
        <v>0</v>
      </c>
      <c r="AN81" s="201">
        <v>0</v>
      </c>
      <c r="AO81" s="201">
        <v>67.12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8.74</v>
      </c>
      <c r="AV81" s="201">
        <v>0</v>
      </c>
      <c r="AW81" s="201">
        <v>0</v>
      </c>
      <c r="AX81" s="201">
        <v>0.12</v>
      </c>
      <c r="AY81" s="201">
        <v>0.36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7.64</v>
      </c>
      <c r="H82" s="201">
        <v>0</v>
      </c>
      <c r="I82" s="201">
        <v>0</v>
      </c>
      <c r="J82" s="201">
        <v>9.8699999999999992</v>
      </c>
      <c r="K82" s="201">
        <v>2.89</v>
      </c>
      <c r="L82" s="201">
        <v>6.32</v>
      </c>
      <c r="M82" s="201">
        <v>2.65</v>
      </c>
      <c r="N82" s="201">
        <v>2.95</v>
      </c>
      <c r="O82" s="201">
        <v>3.28</v>
      </c>
      <c r="P82" s="201">
        <v>5.4</v>
      </c>
      <c r="Q82" s="201">
        <v>0.42</v>
      </c>
      <c r="R82" s="201">
        <v>0.66</v>
      </c>
      <c r="S82" s="201">
        <v>0.65</v>
      </c>
      <c r="T82" s="201">
        <v>1.44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1.88</v>
      </c>
      <c r="AD82" s="201">
        <v>0</v>
      </c>
      <c r="AE82" s="201">
        <v>0</v>
      </c>
      <c r="AF82" s="201">
        <v>0</v>
      </c>
      <c r="AG82" s="201">
        <v>-0.37</v>
      </c>
      <c r="AH82" s="201">
        <v>0</v>
      </c>
      <c r="AI82" s="201">
        <v>0</v>
      </c>
      <c r="AJ82" s="201">
        <v>0</v>
      </c>
      <c r="AK82" s="201">
        <v>4.3499999999999996</v>
      </c>
      <c r="AL82" s="201">
        <v>0</v>
      </c>
      <c r="AM82" s="201">
        <v>0</v>
      </c>
      <c r="AN82" s="201">
        <v>0</v>
      </c>
      <c r="AO82" s="201">
        <v>67.12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8.74</v>
      </c>
      <c r="AV82" s="201">
        <v>0</v>
      </c>
      <c r="AW82" s="201">
        <v>0</v>
      </c>
      <c r="AX82" s="201">
        <v>0.12</v>
      </c>
      <c r="AY82" s="201">
        <v>0.36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9.8699999999999992</v>
      </c>
      <c r="K83" s="201">
        <v>2.89</v>
      </c>
      <c r="L83" s="201">
        <v>6.32</v>
      </c>
      <c r="M83" s="201">
        <v>2.65</v>
      </c>
      <c r="N83" s="201">
        <v>2.95</v>
      </c>
      <c r="O83" s="201">
        <v>3.28</v>
      </c>
      <c r="P83" s="201">
        <v>5.4</v>
      </c>
      <c r="Q83" s="201">
        <v>0.42</v>
      </c>
      <c r="R83" s="201">
        <v>0.66</v>
      </c>
      <c r="S83" s="201">
        <v>0.65</v>
      </c>
      <c r="T83" s="201">
        <v>1.44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1.82</v>
      </c>
      <c r="AD83" s="201">
        <v>0</v>
      </c>
      <c r="AE83" s="201">
        <v>0</v>
      </c>
      <c r="AF83" s="201">
        <v>0</v>
      </c>
      <c r="AG83" s="201">
        <v>-0.37</v>
      </c>
      <c r="AH83" s="201">
        <v>0</v>
      </c>
      <c r="AI83" s="201">
        <v>0</v>
      </c>
      <c r="AJ83" s="201">
        <v>0</v>
      </c>
      <c r="AK83" s="201">
        <v>4.3499999999999996</v>
      </c>
      <c r="AL83" s="201">
        <v>0</v>
      </c>
      <c r="AM83" s="201">
        <v>0</v>
      </c>
      <c r="AN83" s="201">
        <v>0</v>
      </c>
      <c r="AO83" s="201">
        <v>67.12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8.74</v>
      </c>
      <c r="AV83" s="201">
        <v>0</v>
      </c>
      <c r="AW83" s="201">
        <v>0</v>
      </c>
      <c r="AX83" s="201">
        <v>0.12</v>
      </c>
      <c r="AY83" s="201">
        <v>0.36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9.8699999999999992</v>
      </c>
      <c r="K84" s="201">
        <v>2.89</v>
      </c>
      <c r="L84" s="201">
        <v>6.69</v>
      </c>
      <c r="M84" s="201">
        <v>2.65</v>
      </c>
      <c r="N84" s="201">
        <v>2.95</v>
      </c>
      <c r="O84" s="201">
        <v>3.28</v>
      </c>
      <c r="P84" s="201">
        <v>5.4</v>
      </c>
      <c r="Q84" s="201">
        <v>0.42</v>
      </c>
      <c r="R84" s="201">
        <v>0.66</v>
      </c>
      <c r="S84" s="201">
        <v>0.65</v>
      </c>
      <c r="T84" s="201">
        <v>1.44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1.82</v>
      </c>
      <c r="AD84" s="201">
        <v>0</v>
      </c>
      <c r="AE84" s="201">
        <v>0</v>
      </c>
      <c r="AF84" s="201">
        <v>0</v>
      </c>
      <c r="AG84" s="201">
        <v>-0.37</v>
      </c>
      <c r="AH84" s="201">
        <v>0</v>
      </c>
      <c r="AI84" s="201">
        <v>0</v>
      </c>
      <c r="AJ84" s="201">
        <v>0</v>
      </c>
      <c r="AK84" s="201">
        <v>4.3499999999999996</v>
      </c>
      <c r="AL84" s="201">
        <v>0</v>
      </c>
      <c r="AM84" s="201">
        <v>0</v>
      </c>
      <c r="AN84" s="201">
        <v>0</v>
      </c>
      <c r="AO84" s="201">
        <v>67.12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8.74</v>
      </c>
      <c r="AV84" s="201">
        <v>0</v>
      </c>
      <c r="AW84" s="201">
        <v>0</v>
      </c>
      <c r="AX84" s="201">
        <v>0.12</v>
      </c>
      <c r="AY84" s="201">
        <v>0.36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9.8699999999999992</v>
      </c>
      <c r="K85" s="201">
        <v>2.89</v>
      </c>
      <c r="L85" s="201">
        <v>6.86</v>
      </c>
      <c r="M85" s="201">
        <v>2.65</v>
      </c>
      <c r="N85" s="201">
        <v>2.95</v>
      </c>
      <c r="O85" s="201">
        <v>3.28</v>
      </c>
      <c r="P85" s="201">
        <v>5.4</v>
      </c>
      <c r="Q85" s="201">
        <v>0.42</v>
      </c>
      <c r="R85" s="201">
        <v>0.66</v>
      </c>
      <c r="S85" s="201">
        <v>0.65</v>
      </c>
      <c r="T85" s="201">
        <v>1.44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1.82</v>
      </c>
      <c r="AD85" s="201">
        <v>0</v>
      </c>
      <c r="AE85" s="201">
        <v>0</v>
      </c>
      <c r="AF85" s="201">
        <v>0</v>
      </c>
      <c r="AG85" s="201">
        <v>-0.37</v>
      </c>
      <c r="AH85" s="201">
        <v>0</v>
      </c>
      <c r="AI85" s="201">
        <v>0</v>
      </c>
      <c r="AJ85" s="201">
        <v>0</v>
      </c>
      <c r="AK85" s="201">
        <v>4.3499999999999996</v>
      </c>
      <c r="AL85" s="201">
        <v>0</v>
      </c>
      <c r="AM85" s="201">
        <v>0</v>
      </c>
      <c r="AN85" s="201">
        <v>0</v>
      </c>
      <c r="AO85" s="201">
        <v>67.12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8.74</v>
      </c>
      <c r="AV85" s="201">
        <v>0</v>
      </c>
      <c r="AW85" s="201">
        <v>0</v>
      </c>
      <c r="AX85" s="201">
        <v>0.12</v>
      </c>
      <c r="AY85" s="201">
        <v>0.36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9.8699999999999992</v>
      </c>
      <c r="K86" s="201">
        <v>2.89</v>
      </c>
      <c r="L86" s="201">
        <v>6.86</v>
      </c>
      <c r="M86" s="201">
        <v>2.65</v>
      </c>
      <c r="N86" s="201">
        <v>2.95</v>
      </c>
      <c r="O86" s="201">
        <v>3.28</v>
      </c>
      <c r="P86" s="201">
        <v>5.4</v>
      </c>
      <c r="Q86" s="201">
        <v>0.42</v>
      </c>
      <c r="R86" s="201">
        <v>0.66</v>
      </c>
      <c r="S86" s="201">
        <v>0.65</v>
      </c>
      <c r="T86" s="201">
        <v>1.44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1.82</v>
      </c>
      <c r="AD86" s="201">
        <v>0</v>
      </c>
      <c r="AE86" s="201">
        <v>0</v>
      </c>
      <c r="AF86" s="201">
        <v>0</v>
      </c>
      <c r="AG86" s="201">
        <v>-0.37</v>
      </c>
      <c r="AH86" s="201">
        <v>0</v>
      </c>
      <c r="AI86" s="201">
        <v>0</v>
      </c>
      <c r="AJ86" s="201">
        <v>0</v>
      </c>
      <c r="AK86" s="201">
        <v>4.3499999999999996</v>
      </c>
      <c r="AL86" s="201">
        <v>0</v>
      </c>
      <c r="AM86" s="201">
        <v>0</v>
      </c>
      <c r="AN86" s="201">
        <v>0</v>
      </c>
      <c r="AO86" s="201">
        <v>67.12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8.74</v>
      </c>
      <c r="AV86" s="201">
        <v>0</v>
      </c>
      <c r="AW86" s="201">
        <v>0</v>
      </c>
      <c r="AX86" s="201">
        <v>0.13</v>
      </c>
      <c r="AY86" s="201">
        <v>0.36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9.8699999999999992</v>
      </c>
      <c r="K87" s="201">
        <v>2.89</v>
      </c>
      <c r="L87" s="201">
        <v>7.03</v>
      </c>
      <c r="M87" s="201">
        <v>2.65</v>
      </c>
      <c r="N87" s="201">
        <v>2.95</v>
      </c>
      <c r="O87" s="201">
        <v>3.28</v>
      </c>
      <c r="P87" s="201">
        <v>5.4</v>
      </c>
      <c r="Q87" s="201">
        <v>0.42</v>
      </c>
      <c r="R87" s="201">
        <v>0.66</v>
      </c>
      <c r="S87" s="201">
        <v>0.65</v>
      </c>
      <c r="T87" s="201">
        <v>1.44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1.82</v>
      </c>
      <c r="AD87" s="201">
        <v>0</v>
      </c>
      <c r="AE87" s="201">
        <v>0</v>
      </c>
      <c r="AF87" s="201">
        <v>0</v>
      </c>
      <c r="AG87" s="201">
        <v>-0.37</v>
      </c>
      <c r="AH87" s="201">
        <v>0</v>
      </c>
      <c r="AI87" s="201">
        <v>0</v>
      </c>
      <c r="AJ87" s="201">
        <v>0</v>
      </c>
      <c r="AK87" s="201">
        <v>4.3499999999999996</v>
      </c>
      <c r="AL87" s="201">
        <v>0</v>
      </c>
      <c r="AM87" s="201">
        <v>0</v>
      </c>
      <c r="AN87" s="201">
        <v>0</v>
      </c>
      <c r="AO87" s="201">
        <v>67.12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8.74</v>
      </c>
      <c r="AV87" s="201">
        <v>0</v>
      </c>
      <c r="AW87" s="201">
        <v>0</v>
      </c>
      <c r="AX87" s="201">
        <v>0.13</v>
      </c>
      <c r="AY87" s="201">
        <v>2.69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9.8699999999999992</v>
      </c>
      <c r="K88" s="201">
        <v>2.89</v>
      </c>
      <c r="L88" s="201">
        <v>7.03</v>
      </c>
      <c r="M88" s="201">
        <v>2.65</v>
      </c>
      <c r="N88" s="201">
        <v>2.95</v>
      </c>
      <c r="O88" s="201">
        <v>3.28</v>
      </c>
      <c r="P88" s="201">
        <v>5.4</v>
      </c>
      <c r="Q88" s="201">
        <v>0.42</v>
      </c>
      <c r="R88" s="201">
        <v>0.66</v>
      </c>
      <c r="S88" s="201">
        <v>0.65</v>
      </c>
      <c r="T88" s="201">
        <v>1.44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1.82</v>
      </c>
      <c r="AD88" s="201">
        <v>0</v>
      </c>
      <c r="AE88" s="201">
        <v>0</v>
      </c>
      <c r="AF88" s="201">
        <v>0</v>
      </c>
      <c r="AG88" s="201">
        <v>-0.37</v>
      </c>
      <c r="AH88" s="201">
        <v>0</v>
      </c>
      <c r="AI88" s="201">
        <v>0</v>
      </c>
      <c r="AJ88" s="201">
        <v>0</v>
      </c>
      <c r="AK88" s="201">
        <v>4.3499999999999996</v>
      </c>
      <c r="AL88" s="201">
        <v>0</v>
      </c>
      <c r="AM88" s="201">
        <v>0</v>
      </c>
      <c r="AN88" s="201">
        <v>0</v>
      </c>
      <c r="AO88" s="201">
        <v>67.12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8.74</v>
      </c>
      <c r="AV88" s="201">
        <v>0</v>
      </c>
      <c r="AW88" s="201">
        <v>0</v>
      </c>
      <c r="AX88" s="201">
        <v>0.13</v>
      </c>
      <c r="AY88" s="201">
        <v>2.69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9.8699999999999992</v>
      </c>
      <c r="K89" s="201">
        <v>2.89</v>
      </c>
      <c r="L89" s="201">
        <v>7.2</v>
      </c>
      <c r="M89" s="201">
        <v>2.65</v>
      </c>
      <c r="N89" s="201">
        <v>2.95</v>
      </c>
      <c r="O89" s="201">
        <v>3.28</v>
      </c>
      <c r="P89" s="201">
        <v>5.4</v>
      </c>
      <c r="Q89" s="201">
        <v>0.42</v>
      </c>
      <c r="R89" s="201">
        <v>0.66</v>
      </c>
      <c r="S89" s="201">
        <v>0.65</v>
      </c>
      <c r="T89" s="201">
        <v>1.44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1.82</v>
      </c>
      <c r="AD89" s="201">
        <v>0</v>
      </c>
      <c r="AE89" s="201">
        <v>0</v>
      </c>
      <c r="AF89" s="201">
        <v>0</v>
      </c>
      <c r="AG89" s="201">
        <v>-0.37</v>
      </c>
      <c r="AH89" s="201">
        <v>0</v>
      </c>
      <c r="AI89" s="201">
        <v>0</v>
      </c>
      <c r="AJ89" s="201">
        <v>0</v>
      </c>
      <c r="AK89" s="201">
        <v>4.3499999999999996</v>
      </c>
      <c r="AL89" s="201">
        <v>0</v>
      </c>
      <c r="AM89" s="201">
        <v>0</v>
      </c>
      <c r="AN89" s="201">
        <v>0</v>
      </c>
      <c r="AO89" s="201">
        <v>67.12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8.74</v>
      </c>
      <c r="AV89" s="201">
        <v>0</v>
      </c>
      <c r="AW89" s="201">
        <v>0</v>
      </c>
      <c r="AX89" s="201">
        <v>0.13</v>
      </c>
      <c r="AY89" s="201">
        <v>2.69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9.8699999999999992</v>
      </c>
      <c r="K90" s="201">
        <v>2.89</v>
      </c>
      <c r="L90" s="201">
        <v>7.2</v>
      </c>
      <c r="M90" s="201">
        <v>2.65</v>
      </c>
      <c r="N90" s="201">
        <v>2.95</v>
      </c>
      <c r="O90" s="201">
        <v>3.28</v>
      </c>
      <c r="P90" s="201">
        <v>5.4</v>
      </c>
      <c r="Q90" s="201">
        <v>0.42</v>
      </c>
      <c r="R90" s="201">
        <v>0.66</v>
      </c>
      <c r="S90" s="201">
        <v>0.65</v>
      </c>
      <c r="T90" s="201">
        <v>1.44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1.82</v>
      </c>
      <c r="AD90" s="201">
        <v>0</v>
      </c>
      <c r="AE90" s="201">
        <v>0</v>
      </c>
      <c r="AF90" s="201">
        <v>0</v>
      </c>
      <c r="AG90" s="201">
        <v>-0.37</v>
      </c>
      <c r="AH90" s="201">
        <v>0</v>
      </c>
      <c r="AI90" s="201">
        <v>0</v>
      </c>
      <c r="AJ90" s="201">
        <v>0</v>
      </c>
      <c r="AK90" s="201">
        <v>4.3499999999999996</v>
      </c>
      <c r="AL90" s="201">
        <v>0</v>
      </c>
      <c r="AM90" s="201">
        <v>0</v>
      </c>
      <c r="AN90" s="201">
        <v>0</v>
      </c>
      <c r="AO90" s="201">
        <v>67.12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8.74</v>
      </c>
      <c r="AV90" s="201">
        <v>0</v>
      </c>
      <c r="AW90" s="201">
        <v>0</v>
      </c>
      <c r="AX90" s="201">
        <v>0.12</v>
      </c>
      <c r="AY90" s="201">
        <v>2.69</v>
      </c>
    </row>
    <row r="91" spans="1:51">
      <c r="A91" t="s">
        <v>133</v>
      </c>
      <c r="B91" s="201">
        <v>0</v>
      </c>
      <c r="C91" s="201">
        <v>0</v>
      </c>
      <c r="D91" s="201">
        <v>4.91</v>
      </c>
      <c r="E91" s="201">
        <v>0</v>
      </c>
      <c r="F91" s="201">
        <v>0</v>
      </c>
      <c r="G91" s="201">
        <v>7.64</v>
      </c>
      <c r="H91" s="201">
        <v>0</v>
      </c>
      <c r="I91" s="201">
        <v>0</v>
      </c>
      <c r="J91" s="201">
        <v>9.8699999999999992</v>
      </c>
      <c r="K91" s="201">
        <v>2.89</v>
      </c>
      <c r="L91" s="201">
        <v>7.36</v>
      </c>
      <c r="M91" s="201">
        <v>2.65</v>
      </c>
      <c r="N91" s="201">
        <v>2.95</v>
      </c>
      <c r="O91" s="201">
        <v>3.28</v>
      </c>
      <c r="P91" s="201">
        <v>5.4</v>
      </c>
      <c r="Q91" s="201">
        <v>0.42</v>
      </c>
      <c r="R91" s="201">
        <v>0.66</v>
      </c>
      <c r="S91" s="201">
        <v>0.65</v>
      </c>
      <c r="T91" s="201">
        <v>1.44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1.82</v>
      </c>
      <c r="AD91" s="201">
        <v>0</v>
      </c>
      <c r="AE91" s="201">
        <v>0</v>
      </c>
      <c r="AF91" s="201">
        <v>0</v>
      </c>
      <c r="AG91" s="201">
        <v>-0.37</v>
      </c>
      <c r="AH91" s="201">
        <v>0</v>
      </c>
      <c r="AI91" s="201">
        <v>0</v>
      </c>
      <c r="AJ91" s="201">
        <v>0</v>
      </c>
      <c r="AK91" s="201">
        <v>4.3499999999999996</v>
      </c>
      <c r="AL91" s="201">
        <v>0</v>
      </c>
      <c r="AM91" s="201">
        <v>0</v>
      </c>
      <c r="AN91" s="201">
        <v>0</v>
      </c>
      <c r="AO91" s="201">
        <v>67.12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8.74</v>
      </c>
      <c r="AV91" s="201">
        <v>0</v>
      </c>
      <c r="AW91" s="201">
        <v>0</v>
      </c>
      <c r="AX91" s="201">
        <v>0.12</v>
      </c>
      <c r="AY91" s="201">
        <v>2.69</v>
      </c>
    </row>
    <row r="92" spans="1:51">
      <c r="A92" t="s">
        <v>134</v>
      </c>
      <c r="B92" s="201">
        <v>0</v>
      </c>
      <c r="C92" s="201">
        <v>0</v>
      </c>
      <c r="D92" s="201">
        <v>4.91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10.01</v>
      </c>
      <c r="K92" s="201">
        <v>2.89</v>
      </c>
      <c r="L92" s="201">
        <v>7.36</v>
      </c>
      <c r="M92" s="201">
        <v>2.65</v>
      </c>
      <c r="N92" s="201">
        <v>2.95</v>
      </c>
      <c r="O92" s="201">
        <v>3.28</v>
      </c>
      <c r="P92" s="201">
        <v>5.4</v>
      </c>
      <c r="Q92" s="201">
        <v>0.42</v>
      </c>
      <c r="R92" s="201">
        <v>0.66</v>
      </c>
      <c r="S92" s="201">
        <v>0.65</v>
      </c>
      <c r="T92" s="201">
        <v>1.44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1.82</v>
      </c>
      <c r="AD92" s="201">
        <v>0</v>
      </c>
      <c r="AE92" s="201">
        <v>0</v>
      </c>
      <c r="AF92" s="201">
        <v>0</v>
      </c>
      <c r="AG92" s="201">
        <v>-0.37</v>
      </c>
      <c r="AH92" s="201">
        <v>0</v>
      </c>
      <c r="AI92" s="201">
        <v>0</v>
      </c>
      <c r="AJ92" s="201">
        <v>0</v>
      </c>
      <c r="AK92" s="201">
        <v>4.3499999999999996</v>
      </c>
      <c r="AL92" s="201">
        <v>0</v>
      </c>
      <c r="AM92" s="201">
        <v>0</v>
      </c>
      <c r="AN92" s="201">
        <v>0</v>
      </c>
      <c r="AO92" s="201">
        <v>67.12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8.74</v>
      </c>
      <c r="AV92" s="201">
        <v>0</v>
      </c>
      <c r="AW92" s="201">
        <v>0</v>
      </c>
      <c r="AX92" s="201">
        <v>0.12</v>
      </c>
      <c r="AY92" s="201">
        <v>2.69</v>
      </c>
    </row>
    <row r="93" spans="1:51">
      <c r="A93" t="s">
        <v>135</v>
      </c>
      <c r="B93" s="201">
        <v>0</v>
      </c>
      <c r="C93" s="201">
        <v>0</v>
      </c>
      <c r="D93" s="201">
        <v>4.91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10.01</v>
      </c>
      <c r="K93" s="201">
        <v>2.89</v>
      </c>
      <c r="L93" s="201">
        <v>7.53</v>
      </c>
      <c r="M93" s="201">
        <v>2.65</v>
      </c>
      <c r="N93" s="201">
        <v>2.95</v>
      </c>
      <c r="O93" s="201">
        <v>3.28</v>
      </c>
      <c r="P93" s="201">
        <v>5.4</v>
      </c>
      <c r="Q93" s="201">
        <v>0.42</v>
      </c>
      <c r="R93" s="201">
        <v>0.66</v>
      </c>
      <c r="S93" s="201">
        <v>0.65</v>
      </c>
      <c r="T93" s="201">
        <v>1.44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1.75</v>
      </c>
      <c r="AD93" s="201">
        <v>0</v>
      </c>
      <c r="AE93" s="201">
        <v>0</v>
      </c>
      <c r="AF93" s="201">
        <v>0</v>
      </c>
      <c r="AG93" s="201">
        <v>-0.37</v>
      </c>
      <c r="AH93" s="201">
        <v>0</v>
      </c>
      <c r="AI93" s="201">
        <v>0</v>
      </c>
      <c r="AJ93" s="201">
        <v>0</v>
      </c>
      <c r="AK93" s="201">
        <v>4.3499999999999996</v>
      </c>
      <c r="AL93" s="201">
        <v>0</v>
      </c>
      <c r="AM93" s="201">
        <v>0</v>
      </c>
      <c r="AN93" s="201">
        <v>0</v>
      </c>
      <c r="AO93" s="201">
        <v>67.12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8.74</v>
      </c>
      <c r="AV93" s="201">
        <v>0</v>
      </c>
      <c r="AW93" s="201">
        <v>0</v>
      </c>
      <c r="AX93" s="201">
        <v>0.12</v>
      </c>
      <c r="AY93" s="201">
        <v>2.69</v>
      </c>
    </row>
    <row r="94" spans="1:51">
      <c r="A94" t="s">
        <v>136</v>
      </c>
      <c r="B94" s="201">
        <v>0</v>
      </c>
      <c r="C94" s="201">
        <v>0</v>
      </c>
      <c r="D94" s="201">
        <v>4.91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10.01</v>
      </c>
      <c r="K94" s="201">
        <v>2.89</v>
      </c>
      <c r="L94" s="201">
        <v>7.53</v>
      </c>
      <c r="M94" s="201">
        <v>2.65</v>
      </c>
      <c r="N94" s="201">
        <v>2.95</v>
      </c>
      <c r="O94" s="201">
        <v>3.28</v>
      </c>
      <c r="P94" s="201">
        <v>5.4</v>
      </c>
      <c r="Q94" s="201">
        <v>0.42</v>
      </c>
      <c r="R94" s="201">
        <v>0.66</v>
      </c>
      <c r="S94" s="201">
        <v>0.65</v>
      </c>
      <c r="T94" s="201">
        <v>1.44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1.75</v>
      </c>
      <c r="AD94" s="201">
        <v>0</v>
      </c>
      <c r="AE94" s="201">
        <v>0</v>
      </c>
      <c r="AF94" s="201">
        <v>0</v>
      </c>
      <c r="AG94" s="201">
        <v>-0.37</v>
      </c>
      <c r="AH94" s="201">
        <v>0</v>
      </c>
      <c r="AI94" s="201">
        <v>0</v>
      </c>
      <c r="AJ94" s="201">
        <v>0</v>
      </c>
      <c r="AK94" s="201">
        <v>4.3499999999999996</v>
      </c>
      <c r="AL94" s="201">
        <v>0</v>
      </c>
      <c r="AM94" s="201">
        <v>0</v>
      </c>
      <c r="AN94" s="201">
        <v>0</v>
      </c>
      <c r="AO94" s="201">
        <v>67.12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8.74</v>
      </c>
      <c r="AV94" s="201">
        <v>0</v>
      </c>
      <c r="AW94" s="201">
        <v>0</v>
      </c>
      <c r="AX94" s="201">
        <v>0.13</v>
      </c>
      <c r="AY94" s="201">
        <v>2.69</v>
      </c>
    </row>
    <row r="95" spans="1:51">
      <c r="A95" t="s">
        <v>137</v>
      </c>
      <c r="B95" s="201">
        <v>0</v>
      </c>
      <c r="C95" s="201">
        <v>0</v>
      </c>
      <c r="D95" s="201">
        <v>4.91</v>
      </c>
      <c r="E95" s="201">
        <v>0</v>
      </c>
      <c r="F95" s="201">
        <v>0</v>
      </c>
      <c r="G95" s="201">
        <v>7.64</v>
      </c>
      <c r="H95" s="201">
        <v>0</v>
      </c>
      <c r="I95" s="201">
        <v>0</v>
      </c>
      <c r="J95" s="201">
        <v>10.01</v>
      </c>
      <c r="K95" s="201">
        <v>2.89</v>
      </c>
      <c r="L95" s="201">
        <v>7.7</v>
      </c>
      <c r="M95" s="201">
        <v>2.65</v>
      </c>
      <c r="N95" s="201">
        <v>2.95</v>
      </c>
      <c r="O95" s="201">
        <v>3.28</v>
      </c>
      <c r="P95" s="201">
        <v>5.4</v>
      </c>
      <c r="Q95" s="201">
        <v>0.42</v>
      </c>
      <c r="R95" s="201">
        <v>0.66</v>
      </c>
      <c r="S95" s="201">
        <v>0.65</v>
      </c>
      <c r="T95" s="201">
        <v>1.44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1.75</v>
      </c>
      <c r="AD95" s="201">
        <v>0</v>
      </c>
      <c r="AE95" s="201">
        <v>0</v>
      </c>
      <c r="AF95" s="201">
        <v>0</v>
      </c>
      <c r="AG95" s="201">
        <v>-0.37</v>
      </c>
      <c r="AH95" s="201">
        <v>0</v>
      </c>
      <c r="AI95" s="201">
        <v>0</v>
      </c>
      <c r="AJ95" s="201">
        <v>0</v>
      </c>
      <c r="AK95" s="201">
        <v>4.3499999999999996</v>
      </c>
      <c r="AL95" s="201">
        <v>0</v>
      </c>
      <c r="AM95" s="201">
        <v>0</v>
      </c>
      <c r="AN95" s="201">
        <v>0</v>
      </c>
      <c r="AO95" s="201">
        <v>67.12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8.74</v>
      </c>
      <c r="AV95" s="201">
        <v>0</v>
      </c>
      <c r="AW95" s="201">
        <v>0</v>
      </c>
      <c r="AX95" s="201">
        <v>0.13</v>
      </c>
      <c r="AY95" s="201">
        <v>2.69</v>
      </c>
    </row>
    <row r="96" spans="1:51">
      <c r="A96" t="s">
        <v>138</v>
      </c>
      <c r="B96" s="201">
        <v>0</v>
      </c>
      <c r="C96" s="201">
        <v>0</v>
      </c>
      <c r="D96" s="201">
        <v>4.91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10.01</v>
      </c>
      <c r="K96" s="201">
        <v>2.89</v>
      </c>
      <c r="L96" s="201">
        <v>7.7</v>
      </c>
      <c r="M96" s="201">
        <v>2.65</v>
      </c>
      <c r="N96" s="201">
        <v>2.95</v>
      </c>
      <c r="O96" s="201">
        <v>3.28</v>
      </c>
      <c r="P96" s="201">
        <v>5.4</v>
      </c>
      <c r="Q96" s="201">
        <v>0.42</v>
      </c>
      <c r="R96" s="201">
        <v>0.66</v>
      </c>
      <c r="S96" s="201">
        <v>0.65</v>
      </c>
      <c r="T96" s="201">
        <v>1.44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1.75</v>
      </c>
      <c r="AD96" s="201">
        <v>0</v>
      </c>
      <c r="AE96" s="201">
        <v>0</v>
      </c>
      <c r="AF96" s="201">
        <v>0</v>
      </c>
      <c r="AG96" s="201">
        <v>-0.37</v>
      </c>
      <c r="AH96" s="201">
        <v>0</v>
      </c>
      <c r="AI96" s="201">
        <v>0</v>
      </c>
      <c r="AJ96" s="201">
        <v>0</v>
      </c>
      <c r="AK96" s="201">
        <v>4.3499999999999996</v>
      </c>
      <c r="AL96" s="201">
        <v>0</v>
      </c>
      <c r="AM96" s="201">
        <v>0</v>
      </c>
      <c r="AN96" s="201">
        <v>0</v>
      </c>
      <c r="AO96" s="201">
        <v>67.12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8.74</v>
      </c>
      <c r="AV96" s="201">
        <v>0</v>
      </c>
      <c r="AW96" s="201">
        <v>0</v>
      </c>
      <c r="AX96" s="201">
        <v>0.13</v>
      </c>
      <c r="AY96" s="201">
        <v>2.69</v>
      </c>
    </row>
    <row r="97" spans="1:51">
      <c r="A97" t="s">
        <v>139</v>
      </c>
      <c r="B97" s="201">
        <v>0</v>
      </c>
      <c r="C97" s="201">
        <v>0</v>
      </c>
      <c r="D97" s="201">
        <v>4.91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10.01</v>
      </c>
      <c r="K97" s="201">
        <v>2.89</v>
      </c>
      <c r="L97" s="201">
        <v>7.87</v>
      </c>
      <c r="M97" s="201">
        <v>2.65</v>
      </c>
      <c r="N97" s="201">
        <v>2.95</v>
      </c>
      <c r="O97" s="201">
        <v>3.28</v>
      </c>
      <c r="P97" s="201">
        <v>5.4</v>
      </c>
      <c r="Q97" s="201">
        <v>0.42</v>
      </c>
      <c r="R97" s="201">
        <v>0.66</v>
      </c>
      <c r="S97" s="201">
        <v>0.65</v>
      </c>
      <c r="T97" s="201">
        <v>1.44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1.75</v>
      </c>
      <c r="AD97" s="201">
        <v>0</v>
      </c>
      <c r="AE97" s="201">
        <v>0</v>
      </c>
      <c r="AF97" s="201">
        <v>0</v>
      </c>
      <c r="AG97" s="201">
        <v>-0.37</v>
      </c>
      <c r="AH97" s="201">
        <v>0</v>
      </c>
      <c r="AI97" s="201">
        <v>0</v>
      </c>
      <c r="AJ97" s="201">
        <v>0</v>
      </c>
      <c r="AK97" s="201">
        <v>4.3499999999999996</v>
      </c>
      <c r="AL97" s="201">
        <v>0</v>
      </c>
      <c r="AM97" s="201">
        <v>0</v>
      </c>
      <c r="AN97" s="201">
        <v>0</v>
      </c>
      <c r="AO97" s="201">
        <v>67.12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8.74</v>
      </c>
      <c r="AV97" s="201">
        <v>0</v>
      </c>
      <c r="AW97" s="201">
        <v>0</v>
      </c>
      <c r="AX97" s="201">
        <v>0.13</v>
      </c>
      <c r="AY97" s="201">
        <v>2.69</v>
      </c>
    </row>
    <row r="98" spans="1:51">
      <c r="A98" t="s">
        <v>140</v>
      </c>
      <c r="B98" s="201">
        <v>0</v>
      </c>
      <c r="C98" s="201">
        <v>0</v>
      </c>
      <c r="D98" s="201">
        <v>4.91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10.01</v>
      </c>
      <c r="K98" s="201">
        <v>2.89</v>
      </c>
      <c r="L98" s="201">
        <v>7.87</v>
      </c>
      <c r="M98" s="201">
        <v>2.65</v>
      </c>
      <c r="N98" s="201">
        <v>2.95</v>
      </c>
      <c r="O98" s="201">
        <v>3.28</v>
      </c>
      <c r="P98" s="201">
        <v>5.4</v>
      </c>
      <c r="Q98" s="201">
        <v>0.42</v>
      </c>
      <c r="R98" s="201">
        <v>0.66</v>
      </c>
      <c r="S98" s="201">
        <v>0.65</v>
      </c>
      <c r="T98" s="201">
        <v>1.44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1.75</v>
      </c>
      <c r="AD98" s="201">
        <v>0</v>
      </c>
      <c r="AE98" s="201">
        <v>0</v>
      </c>
      <c r="AF98" s="201">
        <v>0</v>
      </c>
      <c r="AG98" s="201">
        <v>-0.37</v>
      </c>
      <c r="AH98" s="201">
        <v>0</v>
      </c>
      <c r="AI98" s="201">
        <v>0</v>
      </c>
      <c r="AJ98" s="201">
        <v>0</v>
      </c>
      <c r="AK98" s="201">
        <v>4.3499999999999996</v>
      </c>
      <c r="AL98" s="201">
        <v>0</v>
      </c>
      <c r="AM98" s="201">
        <v>0</v>
      </c>
      <c r="AN98" s="201">
        <v>0</v>
      </c>
      <c r="AO98" s="201">
        <v>67.12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8.74</v>
      </c>
      <c r="AV98" s="201">
        <v>0</v>
      </c>
      <c r="AW98" s="201">
        <v>0</v>
      </c>
      <c r="AX98" s="201">
        <v>0.13</v>
      </c>
      <c r="AY98" s="201">
        <v>2.69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0.11807750000000021</v>
      </c>
      <c r="E99">
        <f t="shared" si="0"/>
        <v>0</v>
      </c>
      <c r="F99">
        <f t="shared" si="0"/>
        <v>0</v>
      </c>
      <c r="G99">
        <f t="shared" si="0"/>
        <v>0.18802749999999971</v>
      </c>
      <c r="H99">
        <f t="shared" si="0"/>
        <v>0</v>
      </c>
      <c r="I99">
        <f t="shared" si="0"/>
        <v>0</v>
      </c>
      <c r="J99">
        <f t="shared" si="0"/>
        <v>0.24455249999999998</v>
      </c>
      <c r="K99">
        <f t="shared" si="0"/>
        <v>6.3514999999999863E-2</v>
      </c>
      <c r="L99">
        <f t="shared" si="0"/>
        <v>0.12403999999999987</v>
      </c>
      <c r="M99">
        <f t="shared" si="0"/>
        <v>4.9655000000000088E-2</v>
      </c>
      <c r="N99">
        <f t="shared" si="0"/>
        <v>5.5249999999999889E-2</v>
      </c>
      <c r="O99">
        <f t="shared" si="0"/>
        <v>6.1400000000000003E-2</v>
      </c>
      <c r="P99">
        <f t="shared" si="0"/>
        <v>0.10173249999999982</v>
      </c>
      <c r="Q99">
        <f t="shared" si="0"/>
        <v>7.8450000000000134E-3</v>
      </c>
      <c r="R99">
        <f t="shared" si="0"/>
        <v>1.5944999999999959E-2</v>
      </c>
      <c r="S99">
        <f t="shared" si="0"/>
        <v>1.2214999999999983E-2</v>
      </c>
      <c r="T99">
        <f t="shared" si="0"/>
        <v>2.9959999999999973E-2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4.5392499999999961E-2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-8.992499999999997E-3</v>
      </c>
      <c r="AH99">
        <f t="shared" si="0"/>
        <v>2.4024999999999998E-2</v>
      </c>
      <c r="AI99">
        <f t="shared" si="0"/>
        <v>0</v>
      </c>
      <c r="AJ99">
        <f t="shared" si="0"/>
        <v>0</v>
      </c>
      <c r="AK99">
        <f t="shared" si="0"/>
        <v>0.31574499999999939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1.6021199999999987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0.19288000000000013</v>
      </c>
      <c r="AV99">
        <f t="shared" si="0"/>
        <v>0</v>
      </c>
      <c r="AW99">
        <f t="shared" si="0"/>
        <v>1.5299999999999997E-3</v>
      </c>
      <c r="AX99">
        <f t="shared" si="0"/>
        <v>3.0900000000000007E-3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12.08</v>
      </c>
      <c r="E3" s="201">
        <v>0</v>
      </c>
      <c r="F3" s="201">
        <v>0</v>
      </c>
      <c r="G3" s="201">
        <v>19.989999999999998</v>
      </c>
      <c r="H3" s="201">
        <v>0</v>
      </c>
      <c r="I3" s="201">
        <v>0</v>
      </c>
      <c r="J3" s="201">
        <v>4</v>
      </c>
      <c r="K3" s="201">
        <v>0.32</v>
      </c>
      <c r="L3" s="201">
        <v>6.81</v>
      </c>
      <c r="M3" s="201">
        <v>0.99</v>
      </c>
      <c r="N3" s="201">
        <v>1.27</v>
      </c>
      <c r="O3" s="201">
        <v>0</v>
      </c>
      <c r="P3" s="201">
        <v>1.49</v>
      </c>
      <c r="Q3" s="201">
        <v>0.23</v>
      </c>
      <c r="R3" s="201">
        <v>0.45</v>
      </c>
      <c r="S3" s="201">
        <v>0.28000000000000003</v>
      </c>
      <c r="T3" s="201">
        <v>0</v>
      </c>
      <c r="U3" s="201">
        <v>2.2599999999999998</v>
      </c>
      <c r="V3" s="201">
        <v>0.13</v>
      </c>
      <c r="W3" s="201">
        <v>0.47</v>
      </c>
      <c r="X3" s="201">
        <v>1.58</v>
      </c>
      <c r="Y3" s="201">
        <v>0</v>
      </c>
      <c r="Z3" s="201">
        <v>2.7</v>
      </c>
      <c r="AA3" s="201">
        <v>0.96</v>
      </c>
      <c r="AB3" s="201">
        <v>0</v>
      </c>
      <c r="AC3" s="201">
        <v>13.74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150.9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12.08</v>
      </c>
      <c r="E4" s="201">
        <v>0</v>
      </c>
      <c r="F4" s="201">
        <v>0</v>
      </c>
      <c r="G4" s="201">
        <v>19.989999999999998</v>
      </c>
      <c r="H4" s="201">
        <v>0</v>
      </c>
      <c r="I4" s="201">
        <v>0</v>
      </c>
      <c r="J4" s="201">
        <v>4</v>
      </c>
      <c r="K4" s="201">
        <v>0.32</v>
      </c>
      <c r="L4" s="201">
        <v>6.81</v>
      </c>
      <c r="M4" s="201">
        <v>0.99</v>
      </c>
      <c r="N4" s="201">
        <v>1.27</v>
      </c>
      <c r="O4" s="201">
        <v>0</v>
      </c>
      <c r="P4" s="201">
        <v>1.49</v>
      </c>
      <c r="Q4" s="201">
        <v>0.23</v>
      </c>
      <c r="R4" s="201">
        <v>0.45</v>
      </c>
      <c r="S4" s="201">
        <v>0.28000000000000003</v>
      </c>
      <c r="T4" s="201">
        <v>0</v>
      </c>
      <c r="U4" s="201">
        <v>2.21</v>
      </c>
      <c r="V4" s="201">
        <v>0.13</v>
      </c>
      <c r="W4" s="201">
        <v>0.47</v>
      </c>
      <c r="X4" s="201">
        <v>1.58</v>
      </c>
      <c r="Y4" s="201">
        <v>0</v>
      </c>
      <c r="Z4" s="201">
        <v>2.7</v>
      </c>
      <c r="AA4" s="201">
        <v>0.96</v>
      </c>
      <c r="AB4" s="201">
        <v>0</v>
      </c>
      <c r="AC4" s="201">
        <v>13.74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150.9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12.08</v>
      </c>
      <c r="E5" s="201">
        <v>0</v>
      </c>
      <c r="F5" s="201">
        <v>0</v>
      </c>
      <c r="G5" s="201">
        <v>19.989999999999998</v>
      </c>
      <c r="H5" s="201">
        <v>0</v>
      </c>
      <c r="I5" s="201">
        <v>0</v>
      </c>
      <c r="J5" s="201">
        <v>3.99</v>
      </c>
      <c r="K5" s="201">
        <v>0.32</v>
      </c>
      <c r="L5" s="201">
        <v>6.81</v>
      </c>
      <c r="M5" s="201">
        <v>0.99</v>
      </c>
      <c r="N5" s="201">
        <v>1.27</v>
      </c>
      <c r="O5" s="201">
        <v>0</v>
      </c>
      <c r="P5" s="201">
        <v>1.49</v>
      </c>
      <c r="Q5" s="201">
        <v>0.23</v>
      </c>
      <c r="R5" s="201">
        <v>0.45</v>
      </c>
      <c r="S5" s="201">
        <v>0.28000000000000003</v>
      </c>
      <c r="T5" s="201">
        <v>0</v>
      </c>
      <c r="U5" s="201">
        <v>2.21</v>
      </c>
      <c r="V5" s="201">
        <v>0.13</v>
      </c>
      <c r="W5" s="201">
        <v>0.47</v>
      </c>
      <c r="X5" s="201">
        <v>1.58</v>
      </c>
      <c r="Y5" s="201">
        <v>0</v>
      </c>
      <c r="Z5" s="201">
        <v>2.7</v>
      </c>
      <c r="AA5" s="201">
        <v>0.96</v>
      </c>
      <c r="AB5" s="201">
        <v>0</v>
      </c>
      <c r="AC5" s="201">
        <v>13.74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150.9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12.08</v>
      </c>
      <c r="E6" s="201">
        <v>0</v>
      </c>
      <c r="F6" s="201">
        <v>0</v>
      </c>
      <c r="G6" s="201">
        <v>19.989999999999998</v>
      </c>
      <c r="H6" s="201">
        <v>0</v>
      </c>
      <c r="I6" s="201">
        <v>0</v>
      </c>
      <c r="J6" s="201">
        <v>3.99</v>
      </c>
      <c r="K6" s="201">
        <v>0.32</v>
      </c>
      <c r="L6" s="201">
        <v>6.81</v>
      </c>
      <c r="M6" s="201">
        <v>0.99</v>
      </c>
      <c r="N6" s="201">
        <v>1.27</v>
      </c>
      <c r="O6" s="201">
        <v>0</v>
      </c>
      <c r="P6" s="201">
        <v>1.49</v>
      </c>
      <c r="Q6" s="201">
        <v>0.23</v>
      </c>
      <c r="R6" s="201">
        <v>0.45</v>
      </c>
      <c r="S6" s="201">
        <v>0.28000000000000003</v>
      </c>
      <c r="T6" s="201">
        <v>0</v>
      </c>
      <c r="U6" s="201">
        <v>2.21</v>
      </c>
      <c r="V6" s="201">
        <v>0.13</v>
      </c>
      <c r="W6" s="201">
        <v>0.47</v>
      </c>
      <c r="X6" s="201">
        <v>1.58</v>
      </c>
      <c r="Y6" s="201">
        <v>0</v>
      </c>
      <c r="Z6" s="201">
        <v>2.7</v>
      </c>
      <c r="AA6" s="201">
        <v>0.96</v>
      </c>
      <c r="AB6" s="201">
        <v>0</v>
      </c>
      <c r="AC6" s="201">
        <v>13.74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150.9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10.89</v>
      </c>
      <c r="E7" s="201">
        <v>0</v>
      </c>
      <c r="F7" s="201">
        <v>0</v>
      </c>
      <c r="G7" s="201">
        <v>19.260000000000002</v>
      </c>
      <c r="H7" s="201">
        <v>0</v>
      </c>
      <c r="I7" s="201">
        <v>0</v>
      </c>
      <c r="J7" s="201">
        <v>20.21</v>
      </c>
      <c r="K7" s="201">
        <v>0.32</v>
      </c>
      <c r="L7" s="201">
        <v>6.81</v>
      </c>
      <c r="M7" s="201">
        <v>0.99</v>
      </c>
      <c r="N7" s="201">
        <v>1.27</v>
      </c>
      <c r="O7" s="201">
        <v>0</v>
      </c>
      <c r="P7" s="201">
        <v>1.49</v>
      </c>
      <c r="Q7" s="201">
        <v>0.23</v>
      </c>
      <c r="R7" s="201">
        <v>0.45</v>
      </c>
      <c r="S7" s="201">
        <v>0.28000000000000003</v>
      </c>
      <c r="T7" s="201">
        <v>0</v>
      </c>
      <c r="U7" s="201">
        <v>2.21</v>
      </c>
      <c r="V7" s="201">
        <v>0.13</v>
      </c>
      <c r="W7" s="201">
        <v>0.47</v>
      </c>
      <c r="X7" s="201">
        <v>1.58</v>
      </c>
      <c r="Y7" s="201">
        <v>0</v>
      </c>
      <c r="Z7" s="201">
        <v>2.7</v>
      </c>
      <c r="AA7" s="201">
        <v>0.96</v>
      </c>
      <c r="AB7" s="201">
        <v>0</v>
      </c>
      <c r="AC7" s="201">
        <v>13.74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150.9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19.989999999999998</v>
      </c>
      <c r="H8" s="201">
        <v>0</v>
      </c>
      <c r="I8" s="201">
        <v>0</v>
      </c>
      <c r="J8" s="201">
        <v>25.59</v>
      </c>
      <c r="K8" s="201">
        <v>0.32</v>
      </c>
      <c r="L8" s="201">
        <v>6.81</v>
      </c>
      <c r="M8" s="201">
        <v>0.99</v>
      </c>
      <c r="N8" s="201">
        <v>1.27</v>
      </c>
      <c r="O8" s="201">
        <v>0</v>
      </c>
      <c r="P8" s="201">
        <v>1.49</v>
      </c>
      <c r="Q8" s="201">
        <v>0.23</v>
      </c>
      <c r="R8" s="201">
        <v>0.45</v>
      </c>
      <c r="S8" s="201">
        <v>0.28000000000000003</v>
      </c>
      <c r="T8" s="201">
        <v>0</v>
      </c>
      <c r="U8" s="201">
        <v>2.21</v>
      </c>
      <c r="V8" s="201">
        <v>0.13</v>
      </c>
      <c r="W8" s="201">
        <v>0.47</v>
      </c>
      <c r="X8" s="201">
        <v>1.58</v>
      </c>
      <c r="Y8" s="201">
        <v>0</v>
      </c>
      <c r="Z8" s="201">
        <v>2.7</v>
      </c>
      <c r="AA8" s="201">
        <v>0.96</v>
      </c>
      <c r="AB8" s="201">
        <v>0</v>
      </c>
      <c r="AC8" s="201">
        <v>13.74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146.37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19.989999999999998</v>
      </c>
      <c r="H9" s="201">
        <v>0</v>
      </c>
      <c r="I9" s="201">
        <v>0</v>
      </c>
      <c r="J9" s="201">
        <v>25.9</v>
      </c>
      <c r="K9" s="201">
        <v>0.32</v>
      </c>
      <c r="L9" s="201">
        <v>6.81</v>
      </c>
      <c r="M9" s="201">
        <v>0.99</v>
      </c>
      <c r="N9" s="201">
        <v>1.27</v>
      </c>
      <c r="O9" s="201">
        <v>0</v>
      </c>
      <c r="P9" s="201">
        <v>1.49</v>
      </c>
      <c r="Q9" s="201">
        <v>0.23</v>
      </c>
      <c r="R9" s="201">
        <v>0.45</v>
      </c>
      <c r="S9" s="201">
        <v>0.28000000000000003</v>
      </c>
      <c r="T9" s="201">
        <v>0</v>
      </c>
      <c r="U9" s="201">
        <v>2.21</v>
      </c>
      <c r="V9" s="201">
        <v>0.13</v>
      </c>
      <c r="W9" s="201">
        <v>0.47</v>
      </c>
      <c r="X9" s="201">
        <v>1.58</v>
      </c>
      <c r="Y9" s="201">
        <v>0</v>
      </c>
      <c r="Z9" s="201">
        <v>2.7</v>
      </c>
      <c r="AA9" s="201">
        <v>0.96</v>
      </c>
      <c r="AB9" s="201">
        <v>0</v>
      </c>
      <c r="AC9" s="201">
        <v>13.74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132.29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19.989999999999998</v>
      </c>
      <c r="H10" s="201">
        <v>0</v>
      </c>
      <c r="I10" s="201">
        <v>0</v>
      </c>
      <c r="J10" s="201">
        <v>25.9</v>
      </c>
      <c r="K10" s="201">
        <v>0.32</v>
      </c>
      <c r="L10" s="201">
        <v>6.81</v>
      </c>
      <c r="M10" s="201">
        <v>0.99</v>
      </c>
      <c r="N10" s="201">
        <v>1.27</v>
      </c>
      <c r="O10" s="201">
        <v>0</v>
      </c>
      <c r="P10" s="201">
        <v>1.49</v>
      </c>
      <c r="Q10" s="201">
        <v>0.23</v>
      </c>
      <c r="R10" s="201">
        <v>0.45</v>
      </c>
      <c r="S10" s="201">
        <v>0.28000000000000003</v>
      </c>
      <c r="T10" s="201">
        <v>0</v>
      </c>
      <c r="U10" s="201">
        <v>2.21</v>
      </c>
      <c r="V10" s="201">
        <v>0.13</v>
      </c>
      <c r="W10" s="201">
        <v>0.47</v>
      </c>
      <c r="X10" s="201">
        <v>1.58</v>
      </c>
      <c r="Y10" s="201">
        <v>0</v>
      </c>
      <c r="Z10" s="201">
        <v>2.7</v>
      </c>
      <c r="AA10" s="201">
        <v>0.96</v>
      </c>
      <c r="AB10" s="201">
        <v>0</v>
      </c>
      <c r="AC10" s="201">
        <v>13.74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132.29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12.24</v>
      </c>
      <c r="E11" s="201">
        <v>0</v>
      </c>
      <c r="F11" s="201">
        <v>0</v>
      </c>
      <c r="G11" s="201">
        <v>19.989999999999998</v>
      </c>
      <c r="H11" s="201">
        <v>0</v>
      </c>
      <c r="I11" s="201">
        <v>0</v>
      </c>
      <c r="J11" s="201">
        <v>25.9</v>
      </c>
      <c r="K11" s="201">
        <v>0.32</v>
      </c>
      <c r="L11" s="201">
        <v>6.81</v>
      </c>
      <c r="M11" s="201">
        <v>0.99</v>
      </c>
      <c r="N11" s="201">
        <v>1.26</v>
      </c>
      <c r="O11" s="201">
        <v>0</v>
      </c>
      <c r="P11" s="201">
        <v>1.49</v>
      </c>
      <c r="Q11" s="201">
        <v>0.23</v>
      </c>
      <c r="R11" s="201">
        <v>0.45</v>
      </c>
      <c r="S11" s="201">
        <v>0.28000000000000003</v>
      </c>
      <c r="T11" s="201">
        <v>0</v>
      </c>
      <c r="U11" s="201">
        <v>2.21</v>
      </c>
      <c r="V11" s="201">
        <v>0.13</v>
      </c>
      <c r="W11" s="201">
        <v>0.47</v>
      </c>
      <c r="X11" s="201">
        <v>1.58</v>
      </c>
      <c r="Y11" s="201">
        <v>0</v>
      </c>
      <c r="Z11" s="201">
        <v>2.7</v>
      </c>
      <c r="AA11" s="201">
        <v>0.96</v>
      </c>
      <c r="AB11" s="201">
        <v>0</v>
      </c>
      <c r="AC11" s="201">
        <v>13.74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172.29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12.24</v>
      </c>
      <c r="E12" s="201">
        <v>0</v>
      </c>
      <c r="F12" s="201">
        <v>0</v>
      </c>
      <c r="G12" s="201">
        <v>19.989999999999998</v>
      </c>
      <c r="H12" s="201">
        <v>0</v>
      </c>
      <c r="I12" s="201">
        <v>0</v>
      </c>
      <c r="J12" s="201">
        <v>25.9</v>
      </c>
      <c r="K12" s="201">
        <v>0.33</v>
      </c>
      <c r="L12" s="201">
        <v>6.81</v>
      </c>
      <c r="M12" s="201">
        <v>0.99</v>
      </c>
      <c r="N12" s="201">
        <v>1.26</v>
      </c>
      <c r="O12" s="201">
        <v>0</v>
      </c>
      <c r="P12" s="201">
        <v>1.49</v>
      </c>
      <c r="Q12" s="201">
        <v>0.23</v>
      </c>
      <c r="R12" s="201">
        <v>0.45</v>
      </c>
      <c r="S12" s="201">
        <v>0.28000000000000003</v>
      </c>
      <c r="T12" s="201">
        <v>0</v>
      </c>
      <c r="U12" s="201">
        <v>2.21</v>
      </c>
      <c r="V12" s="201">
        <v>0.13</v>
      </c>
      <c r="W12" s="201">
        <v>0.47</v>
      </c>
      <c r="X12" s="201">
        <v>1.58</v>
      </c>
      <c r="Y12" s="201">
        <v>0</v>
      </c>
      <c r="Z12" s="201">
        <v>2.7</v>
      </c>
      <c r="AA12" s="201">
        <v>0.96</v>
      </c>
      <c r="AB12" s="201">
        <v>0</v>
      </c>
      <c r="AC12" s="201">
        <v>13.74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172.29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12.24</v>
      </c>
      <c r="E13" s="201">
        <v>0</v>
      </c>
      <c r="F13" s="201">
        <v>0</v>
      </c>
      <c r="G13" s="201">
        <v>19.989999999999998</v>
      </c>
      <c r="H13" s="201">
        <v>0</v>
      </c>
      <c r="I13" s="201">
        <v>0</v>
      </c>
      <c r="J13" s="201">
        <v>25.9</v>
      </c>
      <c r="K13" s="201">
        <v>0.33</v>
      </c>
      <c r="L13" s="201">
        <v>6.81</v>
      </c>
      <c r="M13" s="201">
        <v>0.99</v>
      </c>
      <c r="N13" s="201">
        <v>1.26</v>
      </c>
      <c r="O13" s="201">
        <v>0</v>
      </c>
      <c r="P13" s="201">
        <v>1.49</v>
      </c>
      <c r="Q13" s="201">
        <v>0.23</v>
      </c>
      <c r="R13" s="201">
        <v>0.45</v>
      </c>
      <c r="S13" s="201">
        <v>0.28000000000000003</v>
      </c>
      <c r="T13" s="201">
        <v>0</v>
      </c>
      <c r="U13" s="201">
        <v>2.21</v>
      </c>
      <c r="V13" s="201">
        <v>0.13</v>
      </c>
      <c r="W13" s="201">
        <v>0.47</v>
      </c>
      <c r="X13" s="201">
        <v>1.58</v>
      </c>
      <c r="Y13" s="201">
        <v>0</v>
      </c>
      <c r="Z13" s="201">
        <v>2.7</v>
      </c>
      <c r="AA13" s="201">
        <v>0.96</v>
      </c>
      <c r="AB13" s="201">
        <v>0</v>
      </c>
      <c r="AC13" s="201">
        <v>13.74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69.61</v>
      </c>
      <c r="AL13" s="201">
        <v>0</v>
      </c>
      <c r="AM13" s="201">
        <v>0</v>
      </c>
      <c r="AN13" s="201">
        <v>0</v>
      </c>
      <c r="AO13" s="201">
        <v>202.29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12.24</v>
      </c>
      <c r="E14" s="201">
        <v>0</v>
      </c>
      <c r="F14" s="201">
        <v>0</v>
      </c>
      <c r="G14" s="201">
        <v>19.989999999999998</v>
      </c>
      <c r="H14" s="201">
        <v>0</v>
      </c>
      <c r="I14" s="201">
        <v>0</v>
      </c>
      <c r="J14" s="201">
        <v>25.9</v>
      </c>
      <c r="K14" s="201">
        <v>0.33</v>
      </c>
      <c r="L14" s="201">
        <v>6.81</v>
      </c>
      <c r="M14" s="201">
        <v>0.99</v>
      </c>
      <c r="N14" s="201">
        <v>1.26</v>
      </c>
      <c r="O14" s="201">
        <v>0</v>
      </c>
      <c r="P14" s="201">
        <v>1.49</v>
      </c>
      <c r="Q14" s="201">
        <v>0.23</v>
      </c>
      <c r="R14" s="201">
        <v>0.45</v>
      </c>
      <c r="S14" s="201">
        <v>0.28000000000000003</v>
      </c>
      <c r="T14" s="201">
        <v>0</v>
      </c>
      <c r="U14" s="201">
        <v>2.21</v>
      </c>
      <c r="V14" s="201">
        <v>0.13</v>
      </c>
      <c r="W14" s="201">
        <v>0.47</v>
      </c>
      <c r="X14" s="201">
        <v>1.58</v>
      </c>
      <c r="Y14" s="201">
        <v>0</v>
      </c>
      <c r="Z14" s="201">
        <v>2.7</v>
      </c>
      <c r="AA14" s="201">
        <v>0.96</v>
      </c>
      <c r="AB14" s="201">
        <v>0</v>
      </c>
      <c r="AC14" s="201">
        <v>13.74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69.61</v>
      </c>
      <c r="AL14" s="201">
        <v>0</v>
      </c>
      <c r="AM14" s="201">
        <v>0</v>
      </c>
      <c r="AN14" s="201">
        <v>0</v>
      </c>
      <c r="AO14" s="201">
        <v>202.29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12.24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26.23</v>
      </c>
      <c r="K15" s="201">
        <v>0.3</v>
      </c>
      <c r="L15" s="201">
        <v>6.81</v>
      </c>
      <c r="M15" s="201">
        <v>0.96</v>
      </c>
      <c r="N15" s="201">
        <v>1.24</v>
      </c>
      <c r="O15" s="201">
        <v>0</v>
      </c>
      <c r="P15" s="201">
        <v>1.44</v>
      </c>
      <c r="Q15" s="201">
        <v>0.23</v>
      </c>
      <c r="R15" s="201">
        <v>0.45</v>
      </c>
      <c r="S15" s="201">
        <v>0.28000000000000003</v>
      </c>
      <c r="T15" s="201">
        <v>0</v>
      </c>
      <c r="U15" s="201">
        <v>2.21</v>
      </c>
      <c r="V15" s="201">
        <v>0.13</v>
      </c>
      <c r="W15" s="201">
        <v>0.47</v>
      </c>
      <c r="X15" s="201">
        <v>1.58</v>
      </c>
      <c r="Y15" s="201">
        <v>0</v>
      </c>
      <c r="Z15" s="201">
        <v>2.7</v>
      </c>
      <c r="AA15" s="201">
        <v>0.96</v>
      </c>
      <c r="AB15" s="201">
        <v>0</v>
      </c>
      <c r="AC15" s="201">
        <v>13.74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70.69</v>
      </c>
      <c r="AL15" s="201">
        <v>0</v>
      </c>
      <c r="AM15" s="201">
        <v>0</v>
      </c>
      <c r="AN15" s="201">
        <v>0</v>
      </c>
      <c r="AO15" s="201">
        <v>202.29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12.24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26.23</v>
      </c>
      <c r="K16" s="201">
        <v>0.33</v>
      </c>
      <c r="L16" s="201">
        <v>6.81</v>
      </c>
      <c r="M16" s="201">
        <v>0.96</v>
      </c>
      <c r="N16" s="201">
        <v>1.24</v>
      </c>
      <c r="O16" s="201">
        <v>0</v>
      </c>
      <c r="P16" s="201">
        <v>1.44</v>
      </c>
      <c r="Q16" s="201">
        <v>0.23</v>
      </c>
      <c r="R16" s="201">
        <v>0.45</v>
      </c>
      <c r="S16" s="201">
        <v>0.28000000000000003</v>
      </c>
      <c r="T16" s="201">
        <v>0</v>
      </c>
      <c r="U16" s="201">
        <v>2.21</v>
      </c>
      <c r="V16" s="201">
        <v>0.13</v>
      </c>
      <c r="W16" s="201">
        <v>0.47</v>
      </c>
      <c r="X16" s="201">
        <v>1.58</v>
      </c>
      <c r="Y16" s="201">
        <v>0</v>
      </c>
      <c r="Z16" s="201">
        <v>2.7</v>
      </c>
      <c r="AA16" s="201">
        <v>0.96</v>
      </c>
      <c r="AB16" s="201">
        <v>0</v>
      </c>
      <c r="AC16" s="201">
        <v>13.74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70.69</v>
      </c>
      <c r="AL16" s="201">
        <v>0</v>
      </c>
      <c r="AM16" s="201">
        <v>0</v>
      </c>
      <c r="AN16" s="201">
        <v>0</v>
      </c>
      <c r="AO16" s="201">
        <v>202.29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12.24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26.23</v>
      </c>
      <c r="K17" s="201">
        <v>0.33</v>
      </c>
      <c r="L17" s="201">
        <v>6.81</v>
      </c>
      <c r="M17" s="201">
        <v>0.96</v>
      </c>
      <c r="N17" s="201">
        <v>1.24</v>
      </c>
      <c r="O17" s="201">
        <v>0</v>
      </c>
      <c r="P17" s="201">
        <v>1.44</v>
      </c>
      <c r="Q17" s="201">
        <v>0.23</v>
      </c>
      <c r="R17" s="201">
        <v>0.45</v>
      </c>
      <c r="S17" s="201">
        <v>0.28000000000000003</v>
      </c>
      <c r="T17" s="201">
        <v>0</v>
      </c>
      <c r="U17" s="201">
        <v>2.21</v>
      </c>
      <c r="V17" s="201">
        <v>0.13</v>
      </c>
      <c r="W17" s="201">
        <v>0.47</v>
      </c>
      <c r="X17" s="201">
        <v>1.58</v>
      </c>
      <c r="Y17" s="201">
        <v>0</v>
      </c>
      <c r="Z17" s="201">
        <v>2.7</v>
      </c>
      <c r="AA17" s="201">
        <v>0.96</v>
      </c>
      <c r="AB17" s="201">
        <v>0</v>
      </c>
      <c r="AC17" s="201">
        <v>13.74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70.69</v>
      </c>
      <c r="AL17" s="201">
        <v>0</v>
      </c>
      <c r="AM17" s="201">
        <v>0</v>
      </c>
      <c r="AN17" s="201">
        <v>0</v>
      </c>
      <c r="AO17" s="201">
        <v>202.29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12.24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26.23</v>
      </c>
      <c r="K18" s="201">
        <v>0.33</v>
      </c>
      <c r="L18" s="201">
        <v>6.81</v>
      </c>
      <c r="M18" s="201">
        <v>0.96</v>
      </c>
      <c r="N18" s="201">
        <v>1.24</v>
      </c>
      <c r="O18" s="201">
        <v>0</v>
      </c>
      <c r="P18" s="201">
        <v>1.44</v>
      </c>
      <c r="Q18" s="201">
        <v>0.23</v>
      </c>
      <c r="R18" s="201">
        <v>0.45</v>
      </c>
      <c r="S18" s="201">
        <v>0.28000000000000003</v>
      </c>
      <c r="T18" s="201">
        <v>0</v>
      </c>
      <c r="U18" s="201">
        <v>2.21</v>
      </c>
      <c r="V18" s="201">
        <v>0.13</v>
      </c>
      <c r="W18" s="201">
        <v>0.47</v>
      </c>
      <c r="X18" s="201">
        <v>1.58</v>
      </c>
      <c r="Y18" s="201">
        <v>0</v>
      </c>
      <c r="Z18" s="201">
        <v>2.7</v>
      </c>
      <c r="AA18" s="201">
        <v>0.96</v>
      </c>
      <c r="AB18" s="201">
        <v>0</v>
      </c>
      <c r="AC18" s="201">
        <v>13.74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70.69</v>
      </c>
      <c r="AL18" s="201">
        <v>0</v>
      </c>
      <c r="AM18" s="201">
        <v>0</v>
      </c>
      <c r="AN18" s="201">
        <v>0</v>
      </c>
      <c r="AO18" s="201">
        <v>202.29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12.24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26.23</v>
      </c>
      <c r="K19" s="201">
        <v>0.33</v>
      </c>
      <c r="L19" s="201">
        <v>6.81</v>
      </c>
      <c r="M19" s="201">
        <v>0.96</v>
      </c>
      <c r="N19" s="201">
        <v>1.24</v>
      </c>
      <c r="O19" s="201">
        <v>0</v>
      </c>
      <c r="P19" s="201">
        <v>1.44</v>
      </c>
      <c r="Q19" s="201">
        <v>0.23</v>
      </c>
      <c r="R19" s="201">
        <v>0.45</v>
      </c>
      <c r="S19" s="201">
        <v>0.28000000000000003</v>
      </c>
      <c r="T19" s="201">
        <v>0</v>
      </c>
      <c r="U19" s="201">
        <v>2.21</v>
      </c>
      <c r="V19" s="201">
        <v>0.13</v>
      </c>
      <c r="W19" s="201">
        <v>0.47</v>
      </c>
      <c r="X19" s="201">
        <v>1.58</v>
      </c>
      <c r="Y19" s="201">
        <v>0</v>
      </c>
      <c r="Z19" s="201">
        <v>2.7</v>
      </c>
      <c r="AA19" s="201">
        <v>0.96</v>
      </c>
      <c r="AB19" s="201">
        <v>0</v>
      </c>
      <c r="AC19" s="201">
        <v>13.74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70.69</v>
      </c>
      <c r="AL19" s="201">
        <v>0</v>
      </c>
      <c r="AM19" s="201">
        <v>0</v>
      </c>
      <c r="AN19" s="201">
        <v>0</v>
      </c>
      <c r="AO19" s="201">
        <v>202.29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12.24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26.23</v>
      </c>
      <c r="K20" s="201">
        <v>0.33</v>
      </c>
      <c r="L20" s="201">
        <v>51.54</v>
      </c>
      <c r="M20" s="201">
        <v>0.96</v>
      </c>
      <c r="N20" s="201">
        <v>1.24</v>
      </c>
      <c r="O20" s="201">
        <v>0</v>
      </c>
      <c r="P20" s="201">
        <v>1.44</v>
      </c>
      <c r="Q20" s="201">
        <v>0.23</v>
      </c>
      <c r="R20" s="201">
        <v>0.45</v>
      </c>
      <c r="S20" s="201">
        <v>0.28000000000000003</v>
      </c>
      <c r="T20" s="201">
        <v>0</v>
      </c>
      <c r="U20" s="201">
        <v>2.21</v>
      </c>
      <c r="V20" s="201">
        <v>0.13</v>
      </c>
      <c r="W20" s="201">
        <v>0.47</v>
      </c>
      <c r="X20" s="201">
        <v>1.58</v>
      </c>
      <c r="Y20" s="201">
        <v>0</v>
      </c>
      <c r="Z20" s="201">
        <v>2.7</v>
      </c>
      <c r="AA20" s="201">
        <v>0.96</v>
      </c>
      <c r="AB20" s="201">
        <v>0</v>
      </c>
      <c r="AC20" s="201">
        <v>13.74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70.69</v>
      </c>
      <c r="AL20" s="201">
        <v>0</v>
      </c>
      <c r="AM20" s="201">
        <v>0</v>
      </c>
      <c r="AN20" s="201">
        <v>0</v>
      </c>
      <c r="AO20" s="201">
        <v>202.29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12.24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26.23</v>
      </c>
      <c r="K21" s="201">
        <v>0.33</v>
      </c>
      <c r="L21" s="201">
        <v>51.54</v>
      </c>
      <c r="M21" s="201">
        <v>0.96</v>
      </c>
      <c r="N21" s="201">
        <v>1.24</v>
      </c>
      <c r="O21" s="201">
        <v>0</v>
      </c>
      <c r="P21" s="201">
        <v>1.44</v>
      </c>
      <c r="Q21" s="201">
        <v>0.23</v>
      </c>
      <c r="R21" s="201">
        <v>0.45</v>
      </c>
      <c r="S21" s="201">
        <v>0.28000000000000003</v>
      </c>
      <c r="T21" s="201">
        <v>0</v>
      </c>
      <c r="U21" s="201">
        <v>2.21</v>
      </c>
      <c r="V21" s="201">
        <v>0.13</v>
      </c>
      <c r="W21" s="201">
        <v>0.47</v>
      </c>
      <c r="X21" s="201">
        <v>1.58</v>
      </c>
      <c r="Y21" s="201">
        <v>0</v>
      </c>
      <c r="Z21" s="201">
        <v>2.7</v>
      </c>
      <c r="AA21" s="201">
        <v>0.96</v>
      </c>
      <c r="AB21" s="201">
        <v>0</v>
      </c>
      <c r="AC21" s="201">
        <v>13.74</v>
      </c>
      <c r="AD21" s="201">
        <v>0</v>
      </c>
      <c r="AE21" s="201">
        <v>0</v>
      </c>
      <c r="AF21" s="201">
        <v>0</v>
      </c>
      <c r="AG21" s="201">
        <v>0.42</v>
      </c>
      <c r="AH21" s="201">
        <v>0</v>
      </c>
      <c r="AI21" s="201">
        <v>0</v>
      </c>
      <c r="AJ21" s="201">
        <v>0</v>
      </c>
      <c r="AK21" s="201">
        <v>70.69</v>
      </c>
      <c r="AL21" s="201">
        <v>0</v>
      </c>
      <c r="AM21" s="201">
        <v>0</v>
      </c>
      <c r="AN21" s="201">
        <v>0</v>
      </c>
      <c r="AO21" s="201">
        <v>202.29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12.24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26.23</v>
      </c>
      <c r="K22" s="201">
        <v>0.33</v>
      </c>
      <c r="L22" s="201">
        <v>99.81</v>
      </c>
      <c r="M22" s="201">
        <v>0.96</v>
      </c>
      <c r="N22" s="201">
        <v>1.24</v>
      </c>
      <c r="O22" s="201">
        <v>0</v>
      </c>
      <c r="P22" s="201">
        <v>1.44</v>
      </c>
      <c r="Q22" s="201">
        <v>0.23</v>
      </c>
      <c r="R22" s="201">
        <v>0.45</v>
      </c>
      <c r="S22" s="201">
        <v>0.28000000000000003</v>
      </c>
      <c r="T22" s="201">
        <v>0</v>
      </c>
      <c r="U22" s="201">
        <v>2.21</v>
      </c>
      <c r="V22" s="201">
        <v>0.13</v>
      </c>
      <c r="W22" s="201">
        <v>0.47</v>
      </c>
      <c r="X22" s="201">
        <v>1.58</v>
      </c>
      <c r="Y22" s="201">
        <v>0</v>
      </c>
      <c r="Z22" s="201">
        <v>2.7</v>
      </c>
      <c r="AA22" s="201">
        <v>0.96</v>
      </c>
      <c r="AB22" s="201">
        <v>0</v>
      </c>
      <c r="AC22" s="201">
        <v>13.74</v>
      </c>
      <c r="AD22" s="201">
        <v>0</v>
      </c>
      <c r="AE22" s="201">
        <v>0</v>
      </c>
      <c r="AF22" s="201">
        <v>0</v>
      </c>
      <c r="AG22" s="201">
        <v>-0.15</v>
      </c>
      <c r="AH22" s="201">
        <v>0</v>
      </c>
      <c r="AI22" s="201">
        <v>0</v>
      </c>
      <c r="AJ22" s="201">
        <v>0</v>
      </c>
      <c r="AK22" s="201">
        <v>70.69</v>
      </c>
      <c r="AL22" s="201">
        <v>0</v>
      </c>
      <c r="AM22" s="201">
        <v>0</v>
      </c>
      <c r="AN22" s="201">
        <v>0</v>
      </c>
      <c r="AO22" s="201">
        <v>202.29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12.24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26.23</v>
      </c>
      <c r="K23" s="201">
        <v>0.33</v>
      </c>
      <c r="L23" s="201">
        <v>99.81</v>
      </c>
      <c r="M23" s="201">
        <v>0.96</v>
      </c>
      <c r="N23" s="201">
        <v>1.24</v>
      </c>
      <c r="O23" s="201">
        <v>0</v>
      </c>
      <c r="P23" s="201">
        <v>1.44</v>
      </c>
      <c r="Q23" s="201">
        <v>0.23</v>
      </c>
      <c r="R23" s="201">
        <v>0.45</v>
      </c>
      <c r="S23" s="201">
        <v>0.28000000000000003</v>
      </c>
      <c r="T23" s="201">
        <v>0</v>
      </c>
      <c r="U23" s="201">
        <v>2.21</v>
      </c>
      <c r="V23" s="201">
        <v>0.13</v>
      </c>
      <c r="W23" s="201">
        <v>0.47</v>
      </c>
      <c r="X23" s="201">
        <v>1.58</v>
      </c>
      <c r="Y23" s="201">
        <v>0</v>
      </c>
      <c r="Z23" s="201">
        <v>2.7</v>
      </c>
      <c r="AA23" s="201">
        <v>0.96</v>
      </c>
      <c r="AB23" s="201">
        <v>0</v>
      </c>
      <c r="AC23" s="201">
        <v>13.74</v>
      </c>
      <c r="AD23" s="201">
        <v>0</v>
      </c>
      <c r="AE23" s="201">
        <v>0</v>
      </c>
      <c r="AF23" s="201">
        <v>0</v>
      </c>
      <c r="AG23" s="201">
        <v>-0.15</v>
      </c>
      <c r="AH23" s="201">
        <v>0</v>
      </c>
      <c r="AI23" s="201">
        <v>0</v>
      </c>
      <c r="AJ23" s="201">
        <v>0</v>
      </c>
      <c r="AK23" s="201">
        <v>70.69</v>
      </c>
      <c r="AL23" s="201">
        <v>0</v>
      </c>
      <c r="AM23" s="201">
        <v>0</v>
      </c>
      <c r="AN23" s="201">
        <v>0</v>
      </c>
      <c r="AO23" s="201">
        <v>202.29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12.24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26.23</v>
      </c>
      <c r="K24" s="201">
        <v>0.33</v>
      </c>
      <c r="L24" s="201">
        <v>148.07</v>
      </c>
      <c r="M24" s="201">
        <v>0.96</v>
      </c>
      <c r="N24" s="201">
        <v>1.24</v>
      </c>
      <c r="O24" s="201">
        <v>0</v>
      </c>
      <c r="P24" s="201">
        <v>1.44</v>
      </c>
      <c r="Q24" s="201">
        <v>0.23</v>
      </c>
      <c r="R24" s="201">
        <v>0.45</v>
      </c>
      <c r="S24" s="201">
        <v>0.28000000000000003</v>
      </c>
      <c r="T24" s="201">
        <v>0</v>
      </c>
      <c r="U24" s="201">
        <v>2.21</v>
      </c>
      <c r="V24" s="201">
        <v>0.13</v>
      </c>
      <c r="W24" s="201">
        <v>0.47</v>
      </c>
      <c r="X24" s="201">
        <v>1.58</v>
      </c>
      <c r="Y24" s="201">
        <v>0</v>
      </c>
      <c r="Z24" s="201">
        <v>2.7</v>
      </c>
      <c r="AA24" s="201">
        <v>0.96</v>
      </c>
      <c r="AB24" s="201">
        <v>0</v>
      </c>
      <c r="AC24" s="201">
        <v>13.74</v>
      </c>
      <c r="AD24" s="201">
        <v>0</v>
      </c>
      <c r="AE24" s="201">
        <v>0</v>
      </c>
      <c r="AF24" s="201">
        <v>0</v>
      </c>
      <c r="AG24" s="201">
        <v>-0.15</v>
      </c>
      <c r="AH24" s="201">
        <v>0</v>
      </c>
      <c r="AI24" s="201">
        <v>0</v>
      </c>
      <c r="AJ24" s="201">
        <v>0</v>
      </c>
      <c r="AK24" s="201">
        <v>70.69</v>
      </c>
      <c r="AL24" s="201">
        <v>0</v>
      </c>
      <c r="AM24" s="201">
        <v>0</v>
      </c>
      <c r="AN24" s="201">
        <v>0</v>
      </c>
      <c r="AO24" s="201">
        <v>202.29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12.24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26.23</v>
      </c>
      <c r="K25" s="201">
        <v>0.39</v>
      </c>
      <c r="L25" s="201">
        <v>175.1</v>
      </c>
      <c r="M25" s="201">
        <v>0.96</v>
      </c>
      <c r="N25" s="201">
        <v>1.24</v>
      </c>
      <c r="O25" s="201">
        <v>0</v>
      </c>
      <c r="P25" s="201">
        <v>1.44</v>
      </c>
      <c r="Q25" s="201">
        <v>0.23</v>
      </c>
      <c r="R25" s="201">
        <v>0.45</v>
      </c>
      <c r="S25" s="201">
        <v>0.28000000000000003</v>
      </c>
      <c r="T25" s="201">
        <v>0</v>
      </c>
      <c r="U25" s="201">
        <v>2.21</v>
      </c>
      <c r="V25" s="201">
        <v>0.13</v>
      </c>
      <c r="W25" s="201">
        <v>0.47</v>
      </c>
      <c r="X25" s="201">
        <v>1.58</v>
      </c>
      <c r="Y25" s="201">
        <v>0</v>
      </c>
      <c r="Z25" s="201">
        <v>2.7</v>
      </c>
      <c r="AA25" s="201">
        <v>0.96</v>
      </c>
      <c r="AB25" s="201">
        <v>0</v>
      </c>
      <c r="AC25" s="201">
        <v>13.74</v>
      </c>
      <c r="AD25" s="201">
        <v>0</v>
      </c>
      <c r="AE25" s="201">
        <v>0</v>
      </c>
      <c r="AF25" s="201">
        <v>0</v>
      </c>
      <c r="AG25" s="201">
        <v>-0.15</v>
      </c>
      <c r="AH25" s="201">
        <v>0</v>
      </c>
      <c r="AI25" s="201">
        <v>0</v>
      </c>
      <c r="AJ25" s="201">
        <v>0</v>
      </c>
      <c r="AK25" s="201">
        <v>70.69</v>
      </c>
      <c r="AL25" s="201">
        <v>0</v>
      </c>
      <c r="AM25" s="201">
        <v>0</v>
      </c>
      <c r="AN25" s="201">
        <v>0</v>
      </c>
      <c r="AO25" s="201">
        <v>202.29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12.24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26.23</v>
      </c>
      <c r="K26" s="201">
        <v>0.33</v>
      </c>
      <c r="L26" s="201">
        <v>175.1</v>
      </c>
      <c r="M26" s="201">
        <v>0.96</v>
      </c>
      <c r="N26" s="201">
        <v>1.24</v>
      </c>
      <c r="O26" s="201">
        <v>0</v>
      </c>
      <c r="P26" s="201">
        <v>1.44</v>
      </c>
      <c r="Q26" s="201">
        <v>0.23</v>
      </c>
      <c r="R26" s="201">
        <v>0.45</v>
      </c>
      <c r="S26" s="201">
        <v>0.28000000000000003</v>
      </c>
      <c r="T26" s="201">
        <v>0</v>
      </c>
      <c r="U26" s="201">
        <v>2.21</v>
      </c>
      <c r="V26" s="201">
        <v>0.13</v>
      </c>
      <c r="W26" s="201">
        <v>0.47</v>
      </c>
      <c r="X26" s="201">
        <v>1.58</v>
      </c>
      <c r="Y26" s="201">
        <v>0</v>
      </c>
      <c r="Z26" s="201">
        <v>2.7</v>
      </c>
      <c r="AA26" s="201">
        <v>0.96</v>
      </c>
      <c r="AB26" s="201">
        <v>0</v>
      </c>
      <c r="AC26" s="201">
        <v>13.74</v>
      </c>
      <c r="AD26" s="201">
        <v>0</v>
      </c>
      <c r="AE26" s="201">
        <v>0</v>
      </c>
      <c r="AF26" s="201">
        <v>0</v>
      </c>
      <c r="AG26" s="201">
        <v>0.96</v>
      </c>
      <c r="AH26" s="201">
        <v>0</v>
      </c>
      <c r="AI26" s="201">
        <v>0</v>
      </c>
      <c r="AJ26" s="201">
        <v>0</v>
      </c>
      <c r="AK26" s="201">
        <v>70.69</v>
      </c>
      <c r="AL26" s="201">
        <v>0</v>
      </c>
      <c r="AM26" s="201">
        <v>0</v>
      </c>
      <c r="AN26" s="201">
        <v>0</v>
      </c>
      <c r="AO26" s="201">
        <v>202.29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25.9</v>
      </c>
      <c r="K27" s="201">
        <v>0.33</v>
      </c>
      <c r="L27" s="201">
        <v>175.1</v>
      </c>
      <c r="M27" s="201">
        <v>0.96</v>
      </c>
      <c r="N27" s="201">
        <v>1.24</v>
      </c>
      <c r="O27" s="201">
        <v>0</v>
      </c>
      <c r="P27" s="201">
        <v>1.44</v>
      </c>
      <c r="Q27" s="201">
        <v>0.23</v>
      </c>
      <c r="R27" s="201">
        <v>0.45</v>
      </c>
      <c r="S27" s="201">
        <v>0.28000000000000003</v>
      </c>
      <c r="T27" s="201">
        <v>0</v>
      </c>
      <c r="U27" s="201">
        <v>2.21</v>
      </c>
      <c r="V27" s="201">
        <v>0.13</v>
      </c>
      <c r="W27" s="201">
        <v>0.47</v>
      </c>
      <c r="X27" s="201">
        <v>1.58</v>
      </c>
      <c r="Y27" s="201">
        <v>0</v>
      </c>
      <c r="Z27" s="201">
        <v>2.7</v>
      </c>
      <c r="AA27" s="201">
        <v>0.96</v>
      </c>
      <c r="AB27" s="201">
        <v>0</v>
      </c>
      <c r="AC27" s="201">
        <v>13.74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70.69</v>
      </c>
      <c r="AL27" s="201">
        <v>0</v>
      </c>
      <c r="AM27" s="201">
        <v>0</v>
      </c>
      <c r="AN27" s="201">
        <v>0</v>
      </c>
      <c r="AO27" s="201">
        <v>202.29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25.9</v>
      </c>
      <c r="K28" s="201">
        <v>4.54</v>
      </c>
      <c r="L28" s="201">
        <v>175.1</v>
      </c>
      <c r="M28" s="201">
        <v>0.96</v>
      </c>
      <c r="N28" s="201">
        <v>1.24</v>
      </c>
      <c r="O28" s="201">
        <v>0</v>
      </c>
      <c r="P28" s="201">
        <v>1.44</v>
      </c>
      <c r="Q28" s="201">
        <v>0.23</v>
      </c>
      <c r="R28" s="201">
        <v>0.45</v>
      </c>
      <c r="S28" s="201">
        <v>0.28000000000000003</v>
      </c>
      <c r="T28" s="201">
        <v>0</v>
      </c>
      <c r="U28" s="201">
        <v>2.21</v>
      </c>
      <c r="V28" s="201">
        <v>0.13</v>
      </c>
      <c r="W28" s="201">
        <v>0.47</v>
      </c>
      <c r="X28" s="201">
        <v>1.58</v>
      </c>
      <c r="Y28" s="201">
        <v>0</v>
      </c>
      <c r="Z28" s="201">
        <v>2.7</v>
      </c>
      <c r="AA28" s="201">
        <v>0.96</v>
      </c>
      <c r="AB28" s="201">
        <v>0</v>
      </c>
      <c r="AC28" s="201">
        <v>13.74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70.69</v>
      </c>
      <c r="AL28" s="201">
        <v>0</v>
      </c>
      <c r="AM28" s="201">
        <v>0</v>
      </c>
      <c r="AN28" s="201">
        <v>0</v>
      </c>
      <c r="AO28" s="201">
        <v>202.29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25.9</v>
      </c>
      <c r="K29" s="201">
        <v>4.54</v>
      </c>
      <c r="L29" s="201">
        <v>175.1</v>
      </c>
      <c r="M29" s="201">
        <v>0.96</v>
      </c>
      <c r="N29" s="201">
        <v>1.24</v>
      </c>
      <c r="O29" s="201">
        <v>0</v>
      </c>
      <c r="P29" s="201">
        <v>1.44</v>
      </c>
      <c r="Q29" s="201">
        <v>0.23</v>
      </c>
      <c r="R29" s="201">
        <v>0.45</v>
      </c>
      <c r="S29" s="201">
        <v>0.28000000000000003</v>
      </c>
      <c r="T29" s="201">
        <v>0</v>
      </c>
      <c r="U29" s="201">
        <v>2.21</v>
      </c>
      <c r="V29" s="201">
        <v>0.13</v>
      </c>
      <c r="W29" s="201">
        <v>0.47</v>
      </c>
      <c r="X29" s="201">
        <v>1.58</v>
      </c>
      <c r="Y29" s="201">
        <v>0</v>
      </c>
      <c r="Z29" s="201">
        <v>2.7</v>
      </c>
      <c r="AA29" s="201">
        <v>0.96</v>
      </c>
      <c r="AB29" s="201">
        <v>0</v>
      </c>
      <c r="AC29" s="201">
        <v>13.74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70.69</v>
      </c>
      <c r="AL29" s="201">
        <v>0</v>
      </c>
      <c r="AM29" s="201">
        <v>0</v>
      </c>
      <c r="AN29" s="201">
        <v>0</v>
      </c>
      <c r="AO29" s="201">
        <v>202.29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25.9</v>
      </c>
      <c r="K30" s="201">
        <v>4.53</v>
      </c>
      <c r="L30" s="201">
        <v>174.41</v>
      </c>
      <c r="M30" s="201">
        <v>0.96</v>
      </c>
      <c r="N30" s="201">
        <v>1.24</v>
      </c>
      <c r="O30" s="201">
        <v>0</v>
      </c>
      <c r="P30" s="201">
        <v>1.44</v>
      </c>
      <c r="Q30" s="201">
        <v>0.23</v>
      </c>
      <c r="R30" s="201">
        <v>0.45</v>
      </c>
      <c r="S30" s="201">
        <v>0.28000000000000003</v>
      </c>
      <c r="T30" s="201">
        <v>0</v>
      </c>
      <c r="U30" s="201">
        <v>2.21</v>
      </c>
      <c r="V30" s="201">
        <v>0.13</v>
      </c>
      <c r="W30" s="201">
        <v>0.47</v>
      </c>
      <c r="X30" s="201">
        <v>1.58</v>
      </c>
      <c r="Y30" s="201">
        <v>0</v>
      </c>
      <c r="Z30" s="201">
        <v>2.7</v>
      </c>
      <c r="AA30" s="201">
        <v>0.96</v>
      </c>
      <c r="AB30" s="201">
        <v>0</v>
      </c>
      <c r="AC30" s="201">
        <v>13.74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70.69</v>
      </c>
      <c r="AL30" s="201">
        <v>0</v>
      </c>
      <c r="AM30" s="201">
        <v>0</v>
      </c>
      <c r="AN30" s="201">
        <v>0</v>
      </c>
      <c r="AO30" s="201">
        <v>202.29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20.32</v>
      </c>
      <c r="H31" s="201">
        <v>0</v>
      </c>
      <c r="I31" s="201">
        <v>0</v>
      </c>
      <c r="J31" s="201">
        <v>25.56</v>
      </c>
      <c r="K31" s="201">
        <v>4.75</v>
      </c>
      <c r="L31" s="201">
        <v>169.32</v>
      </c>
      <c r="M31" s="201">
        <v>0.96</v>
      </c>
      <c r="N31" s="201">
        <v>1.24</v>
      </c>
      <c r="O31" s="201">
        <v>0</v>
      </c>
      <c r="P31" s="201">
        <v>1.44</v>
      </c>
      <c r="Q31" s="201">
        <v>0.23</v>
      </c>
      <c r="R31" s="201">
        <v>0.45</v>
      </c>
      <c r="S31" s="201">
        <v>0.28000000000000003</v>
      </c>
      <c r="T31" s="201">
        <v>0</v>
      </c>
      <c r="U31" s="201">
        <v>2.21</v>
      </c>
      <c r="V31" s="201">
        <v>0.13</v>
      </c>
      <c r="W31" s="201">
        <v>0.47</v>
      </c>
      <c r="X31" s="201">
        <v>1.58</v>
      </c>
      <c r="Y31" s="201">
        <v>0</v>
      </c>
      <c r="Z31" s="201">
        <v>2.7</v>
      </c>
      <c r="AA31" s="201">
        <v>19.95</v>
      </c>
      <c r="AB31" s="201">
        <v>0</v>
      </c>
      <c r="AC31" s="201">
        <v>13.74</v>
      </c>
      <c r="AD31" s="201">
        <v>0</v>
      </c>
      <c r="AE31" s="201">
        <v>0</v>
      </c>
      <c r="AF31" s="201">
        <v>0</v>
      </c>
      <c r="AG31" s="201">
        <v>0</v>
      </c>
      <c r="AH31" s="201">
        <v>3.86</v>
      </c>
      <c r="AI31" s="201">
        <v>0</v>
      </c>
      <c r="AJ31" s="201">
        <v>0</v>
      </c>
      <c r="AK31" s="201">
        <v>70.69</v>
      </c>
      <c r="AL31" s="201">
        <v>0</v>
      </c>
      <c r="AM31" s="201">
        <v>0</v>
      </c>
      <c r="AN31" s="201">
        <v>0</v>
      </c>
      <c r="AO31" s="201">
        <v>202.29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20.32</v>
      </c>
      <c r="H32" s="201">
        <v>0</v>
      </c>
      <c r="I32" s="201">
        <v>0</v>
      </c>
      <c r="J32" s="201">
        <v>25.56</v>
      </c>
      <c r="K32" s="201">
        <v>4.54</v>
      </c>
      <c r="L32" s="201">
        <v>169.32</v>
      </c>
      <c r="M32" s="201">
        <v>0.96</v>
      </c>
      <c r="N32" s="201">
        <v>1.24</v>
      </c>
      <c r="O32" s="201">
        <v>0</v>
      </c>
      <c r="P32" s="201">
        <v>1.44</v>
      </c>
      <c r="Q32" s="201">
        <v>3.15</v>
      </c>
      <c r="R32" s="201">
        <v>6.1</v>
      </c>
      <c r="S32" s="201">
        <v>3.79</v>
      </c>
      <c r="T32" s="201">
        <v>0</v>
      </c>
      <c r="U32" s="201">
        <v>2.21</v>
      </c>
      <c r="V32" s="201">
        <v>0.13</v>
      </c>
      <c r="W32" s="201">
        <v>0.47</v>
      </c>
      <c r="X32" s="201">
        <v>1.58</v>
      </c>
      <c r="Y32" s="201">
        <v>0</v>
      </c>
      <c r="Z32" s="201">
        <v>58.64</v>
      </c>
      <c r="AA32" s="201">
        <v>19.95</v>
      </c>
      <c r="AB32" s="201">
        <v>0</v>
      </c>
      <c r="AC32" s="201">
        <v>13.74</v>
      </c>
      <c r="AD32" s="201">
        <v>0</v>
      </c>
      <c r="AE32" s="201">
        <v>0</v>
      </c>
      <c r="AF32" s="201">
        <v>0</v>
      </c>
      <c r="AG32" s="201">
        <v>0</v>
      </c>
      <c r="AH32" s="201">
        <v>3.86</v>
      </c>
      <c r="AI32" s="201">
        <v>0</v>
      </c>
      <c r="AJ32" s="201">
        <v>0</v>
      </c>
      <c r="AK32" s="201">
        <v>70.69</v>
      </c>
      <c r="AL32" s="201">
        <v>0</v>
      </c>
      <c r="AM32" s="201">
        <v>0</v>
      </c>
      <c r="AN32" s="201">
        <v>0</v>
      </c>
      <c r="AO32" s="201">
        <v>202.29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20.32</v>
      </c>
      <c r="H33" s="201">
        <v>0</v>
      </c>
      <c r="I33" s="201">
        <v>0</v>
      </c>
      <c r="J33" s="201">
        <v>25.56</v>
      </c>
      <c r="K33" s="201">
        <v>4.49</v>
      </c>
      <c r="L33" s="201">
        <v>169.32</v>
      </c>
      <c r="M33" s="201">
        <v>0.99</v>
      </c>
      <c r="N33" s="201">
        <v>1.26</v>
      </c>
      <c r="O33" s="201">
        <v>0</v>
      </c>
      <c r="P33" s="201">
        <v>1.49</v>
      </c>
      <c r="Q33" s="201">
        <v>3.15</v>
      </c>
      <c r="R33" s="201">
        <v>0.04</v>
      </c>
      <c r="S33" s="201">
        <v>3.79</v>
      </c>
      <c r="T33" s="201">
        <v>0</v>
      </c>
      <c r="U33" s="201">
        <v>2.21</v>
      </c>
      <c r="V33" s="201">
        <v>1.18</v>
      </c>
      <c r="W33" s="201">
        <v>0.47</v>
      </c>
      <c r="X33" s="201">
        <v>1.58</v>
      </c>
      <c r="Y33" s="201">
        <v>0</v>
      </c>
      <c r="Z33" s="201">
        <v>58.64</v>
      </c>
      <c r="AA33" s="201">
        <v>19.95</v>
      </c>
      <c r="AB33" s="201">
        <v>0</v>
      </c>
      <c r="AC33" s="201">
        <v>13.74</v>
      </c>
      <c r="AD33" s="201">
        <v>0</v>
      </c>
      <c r="AE33" s="201">
        <v>0</v>
      </c>
      <c r="AF33" s="201">
        <v>0</v>
      </c>
      <c r="AG33" s="201">
        <v>0</v>
      </c>
      <c r="AH33" s="201">
        <v>7.71</v>
      </c>
      <c r="AI33" s="201">
        <v>0</v>
      </c>
      <c r="AJ33" s="201">
        <v>0</v>
      </c>
      <c r="AK33" s="201">
        <v>54.38</v>
      </c>
      <c r="AL33" s="201">
        <v>0</v>
      </c>
      <c r="AM33" s="201">
        <v>0</v>
      </c>
      <c r="AN33" s="201">
        <v>0</v>
      </c>
      <c r="AO33" s="201">
        <v>202.29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25.56</v>
      </c>
      <c r="K34" s="201">
        <v>4.54</v>
      </c>
      <c r="L34" s="201">
        <v>169.32</v>
      </c>
      <c r="M34" s="201">
        <v>0.99</v>
      </c>
      <c r="N34" s="201">
        <v>1.26</v>
      </c>
      <c r="O34" s="201">
        <v>0</v>
      </c>
      <c r="P34" s="201">
        <v>1.49</v>
      </c>
      <c r="Q34" s="201">
        <v>3.15</v>
      </c>
      <c r="R34" s="201">
        <v>0.04</v>
      </c>
      <c r="S34" s="201">
        <v>3.79</v>
      </c>
      <c r="T34" s="201">
        <v>0</v>
      </c>
      <c r="U34" s="201">
        <v>2.21</v>
      </c>
      <c r="V34" s="201">
        <v>1.18</v>
      </c>
      <c r="W34" s="201">
        <v>0.47</v>
      </c>
      <c r="X34" s="201">
        <v>1.58</v>
      </c>
      <c r="Y34" s="201">
        <v>0</v>
      </c>
      <c r="Z34" s="201">
        <v>58.64</v>
      </c>
      <c r="AA34" s="201">
        <v>19.95</v>
      </c>
      <c r="AB34" s="201">
        <v>0</v>
      </c>
      <c r="AC34" s="201">
        <v>13.74</v>
      </c>
      <c r="AD34" s="201">
        <v>0</v>
      </c>
      <c r="AE34" s="201">
        <v>0</v>
      </c>
      <c r="AF34" s="201">
        <v>0</v>
      </c>
      <c r="AG34" s="201">
        <v>0</v>
      </c>
      <c r="AH34" s="201">
        <v>7.71</v>
      </c>
      <c r="AI34" s="201">
        <v>0</v>
      </c>
      <c r="AJ34" s="201">
        <v>0</v>
      </c>
      <c r="AK34" s="201">
        <v>54.38</v>
      </c>
      <c r="AL34" s="201">
        <v>0</v>
      </c>
      <c r="AM34" s="201">
        <v>0</v>
      </c>
      <c r="AN34" s="201">
        <v>0</v>
      </c>
      <c r="AO34" s="201">
        <v>202.29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25.56</v>
      </c>
      <c r="K35" s="201">
        <v>4.5199999999999996</v>
      </c>
      <c r="L35" s="201">
        <v>169.32</v>
      </c>
      <c r="M35" s="201">
        <v>0.99</v>
      </c>
      <c r="N35" s="201">
        <v>1.26</v>
      </c>
      <c r="O35" s="201">
        <v>0</v>
      </c>
      <c r="P35" s="201">
        <v>1.49</v>
      </c>
      <c r="Q35" s="201">
        <v>3.15</v>
      </c>
      <c r="R35" s="201">
        <v>0.22</v>
      </c>
      <c r="S35" s="201">
        <v>3.8</v>
      </c>
      <c r="T35" s="201">
        <v>0</v>
      </c>
      <c r="U35" s="201">
        <v>2.21</v>
      </c>
      <c r="V35" s="201">
        <v>1.18</v>
      </c>
      <c r="W35" s="201">
        <v>0.47</v>
      </c>
      <c r="X35" s="201">
        <v>1.45</v>
      </c>
      <c r="Y35" s="201">
        <v>0</v>
      </c>
      <c r="Z35" s="201">
        <v>58.64</v>
      </c>
      <c r="AA35" s="201">
        <v>13.02</v>
      </c>
      <c r="AB35" s="201">
        <v>0</v>
      </c>
      <c r="AC35" s="201">
        <v>13.74</v>
      </c>
      <c r="AD35" s="201">
        <v>0</v>
      </c>
      <c r="AE35" s="201">
        <v>0</v>
      </c>
      <c r="AF35" s="201">
        <v>0</v>
      </c>
      <c r="AG35" s="201">
        <v>0</v>
      </c>
      <c r="AH35" s="201">
        <v>11.57</v>
      </c>
      <c r="AI35" s="201">
        <v>0</v>
      </c>
      <c r="AJ35" s="201">
        <v>0</v>
      </c>
      <c r="AK35" s="201">
        <v>54.38</v>
      </c>
      <c r="AL35" s="201">
        <v>0</v>
      </c>
      <c r="AM35" s="201">
        <v>0</v>
      </c>
      <c r="AN35" s="201">
        <v>0</v>
      </c>
      <c r="AO35" s="201">
        <v>202.29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25.56</v>
      </c>
      <c r="K36" s="201">
        <v>4.5199999999999996</v>
      </c>
      <c r="L36" s="201">
        <v>169.32</v>
      </c>
      <c r="M36" s="201">
        <v>0.99</v>
      </c>
      <c r="N36" s="201">
        <v>1.26</v>
      </c>
      <c r="O36" s="201">
        <v>0</v>
      </c>
      <c r="P36" s="201">
        <v>1.49</v>
      </c>
      <c r="Q36" s="201">
        <v>3.15</v>
      </c>
      <c r="R36" s="201">
        <v>0.22</v>
      </c>
      <c r="S36" s="201">
        <v>3.8</v>
      </c>
      <c r="T36" s="201">
        <v>0</v>
      </c>
      <c r="U36" s="201">
        <v>2.21</v>
      </c>
      <c r="V36" s="201">
        <v>1.18</v>
      </c>
      <c r="W36" s="201">
        <v>0.47</v>
      </c>
      <c r="X36" s="201">
        <v>1.45</v>
      </c>
      <c r="Y36" s="201">
        <v>0</v>
      </c>
      <c r="Z36" s="201">
        <v>58.64</v>
      </c>
      <c r="AA36" s="201">
        <v>13.02</v>
      </c>
      <c r="AB36" s="201">
        <v>0</v>
      </c>
      <c r="AC36" s="201">
        <v>13.74</v>
      </c>
      <c r="AD36" s="201">
        <v>0</v>
      </c>
      <c r="AE36" s="201">
        <v>0</v>
      </c>
      <c r="AF36" s="201">
        <v>0</v>
      </c>
      <c r="AG36" s="201">
        <v>0</v>
      </c>
      <c r="AH36" s="201">
        <v>11.57</v>
      </c>
      <c r="AI36" s="201">
        <v>0</v>
      </c>
      <c r="AJ36" s="201">
        <v>0</v>
      </c>
      <c r="AK36" s="201">
        <v>54.38</v>
      </c>
      <c r="AL36" s="201">
        <v>0</v>
      </c>
      <c r="AM36" s="201">
        <v>0</v>
      </c>
      <c r="AN36" s="201">
        <v>0</v>
      </c>
      <c r="AO36" s="201">
        <v>202.29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25.56</v>
      </c>
      <c r="K37" s="201">
        <v>4.5199999999999996</v>
      </c>
      <c r="L37" s="201">
        <v>169.32</v>
      </c>
      <c r="M37" s="201">
        <v>0.99</v>
      </c>
      <c r="N37" s="201">
        <v>1.26</v>
      </c>
      <c r="O37" s="201">
        <v>0</v>
      </c>
      <c r="P37" s="201">
        <v>1.49</v>
      </c>
      <c r="Q37" s="201">
        <v>3.15</v>
      </c>
      <c r="R37" s="201">
        <v>0.23</v>
      </c>
      <c r="S37" s="201">
        <v>3.8</v>
      </c>
      <c r="T37" s="201">
        <v>0</v>
      </c>
      <c r="U37" s="201">
        <v>2.21</v>
      </c>
      <c r="V37" s="201">
        <v>1.18</v>
      </c>
      <c r="W37" s="201">
        <v>0.47</v>
      </c>
      <c r="X37" s="201">
        <v>1.45</v>
      </c>
      <c r="Y37" s="201">
        <v>0</v>
      </c>
      <c r="Z37" s="201">
        <v>58.64</v>
      </c>
      <c r="AA37" s="201">
        <v>13.39</v>
      </c>
      <c r="AB37" s="201">
        <v>0</v>
      </c>
      <c r="AC37" s="201">
        <v>13.74</v>
      </c>
      <c r="AD37" s="201">
        <v>0</v>
      </c>
      <c r="AE37" s="201">
        <v>0</v>
      </c>
      <c r="AF37" s="201">
        <v>0</v>
      </c>
      <c r="AG37" s="201">
        <v>0</v>
      </c>
      <c r="AH37" s="201">
        <v>15.42</v>
      </c>
      <c r="AI37" s="201">
        <v>0</v>
      </c>
      <c r="AJ37" s="201">
        <v>0</v>
      </c>
      <c r="AK37" s="201">
        <v>54.38</v>
      </c>
      <c r="AL37" s="201">
        <v>0</v>
      </c>
      <c r="AM37" s="201">
        <v>0</v>
      </c>
      <c r="AN37" s="201">
        <v>0</v>
      </c>
      <c r="AO37" s="201">
        <v>202.29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25.56</v>
      </c>
      <c r="K38" s="201">
        <v>4.5199999999999996</v>
      </c>
      <c r="L38" s="201">
        <v>169.32</v>
      </c>
      <c r="M38" s="201">
        <v>0.99</v>
      </c>
      <c r="N38" s="201">
        <v>1.26</v>
      </c>
      <c r="O38" s="201">
        <v>0</v>
      </c>
      <c r="P38" s="201">
        <v>1.49</v>
      </c>
      <c r="Q38" s="201">
        <v>3.15</v>
      </c>
      <c r="R38" s="201">
        <v>0.23</v>
      </c>
      <c r="S38" s="201">
        <v>3.8</v>
      </c>
      <c r="T38" s="201">
        <v>0</v>
      </c>
      <c r="U38" s="201">
        <v>2.21</v>
      </c>
      <c r="V38" s="201">
        <v>1.18</v>
      </c>
      <c r="W38" s="201">
        <v>0.47</v>
      </c>
      <c r="X38" s="201">
        <v>1.45</v>
      </c>
      <c r="Y38" s="201">
        <v>0</v>
      </c>
      <c r="Z38" s="201">
        <v>58.64</v>
      </c>
      <c r="AA38" s="201">
        <v>13.39</v>
      </c>
      <c r="AB38" s="201">
        <v>0</v>
      </c>
      <c r="AC38" s="201">
        <v>13.74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54.38</v>
      </c>
      <c r="AL38" s="201">
        <v>0</v>
      </c>
      <c r="AM38" s="201">
        <v>0</v>
      </c>
      <c r="AN38" s="201">
        <v>0</v>
      </c>
      <c r="AO38" s="201">
        <v>202.29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25.23</v>
      </c>
      <c r="K39" s="201">
        <v>4.5199999999999996</v>
      </c>
      <c r="L39" s="201">
        <v>169.32</v>
      </c>
      <c r="M39" s="201">
        <v>0.99</v>
      </c>
      <c r="N39" s="201">
        <v>1.26</v>
      </c>
      <c r="O39" s="201">
        <v>0</v>
      </c>
      <c r="P39" s="201">
        <v>1.49</v>
      </c>
      <c r="Q39" s="201">
        <v>3.15</v>
      </c>
      <c r="R39" s="201">
        <v>0.23</v>
      </c>
      <c r="S39" s="201">
        <v>3.8</v>
      </c>
      <c r="T39" s="201">
        <v>0</v>
      </c>
      <c r="U39" s="201">
        <v>2.2799999999999998</v>
      </c>
      <c r="V39" s="201">
        <v>1.18</v>
      </c>
      <c r="W39" s="201">
        <v>0.47</v>
      </c>
      <c r="X39" s="201">
        <v>1.45</v>
      </c>
      <c r="Y39" s="201">
        <v>0</v>
      </c>
      <c r="Z39" s="201">
        <v>58.64</v>
      </c>
      <c r="AA39" s="201">
        <v>9.99</v>
      </c>
      <c r="AB39" s="201">
        <v>0</v>
      </c>
      <c r="AC39" s="201">
        <v>13.74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54.38</v>
      </c>
      <c r="AL39" s="201">
        <v>0</v>
      </c>
      <c r="AM39" s="201">
        <v>0</v>
      </c>
      <c r="AN39" s="201">
        <v>0</v>
      </c>
      <c r="AO39" s="201">
        <v>197.94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25.23</v>
      </c>
      <c r="K40" s="201">
        <v>4.5199999999999996</v>
      </c>
      <c r="L40" s="201">
        <v>169.32</v>
      </c>
      <c r="M40" s="201">
        <v>0.99</v>
      </c>
      <c r="N40" s="201">
        <v>1.26</v>
      </c>
      <c r="O40" s="201">
        <v>0</v>
      </c>
      <c r="P40" s="201">
        <v>1.49</v>
      </c>
      <c r="Q40" s="201">
        <v>3.15</v>
      </c>
      <c r="R40" s="201">
        <v>0.23</v>
      </c>
      <c r="S40" s="201">
        <v>3.8</v>
      </c>
      <c r="T40" s="201">
        <v>0</v>
      </c>
      <c r="U40" s="201">
        <v>2.23</v>
      </c>
      <c r="V40" s="201">
        <v>1.18</v>
      </c>
      <c r="W40" s="201">
        <v>0.47</v>
      </c>
      <c r="X40" s="201">
        <v>1.45</v>
      </c>
      <c r="Y40" s="201">
        <v>0</v>
      </c>
      <c r="Z40" s="201">
        <v>58.64</v>
      </c>
      <c r="AA40" s="201">
        <v>9.99</v>
      </c>
      <c r="AB40" s="201">
        <v>0</v>
      </c>
      <c r="AC40" s="201">
        <v>13.74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54.38</v>
      </c>
      <c r="AL40" s="201">
        <v>0</v>
      </c>
      <c r="AM40" s="201">
        <v>0</v>
      </c>
      <c r="AN40" s="201">
        <v>0</v>
      </c>
      <c r="AO40" s="201">
        <v>197.94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25.23</v>
      </c>
      <c r="K41" s="201">
        <v>4.5199999999999996</v>
      </c>
      <c r="L41" s="201">
        <v>169.32</v>
      </c>
      <c r="M41" s="201">
        <v>0.99</v>
      </c>
      <c r="N41" s="201">
        <v>1.26</v>
      </c>
      <c r="O41" s="201">
        <v>0</v>
      </c>
      <c r="P41" s="201">
        <v>1.49</v>
      </c>
      <c r="Q41" s="201">
        <v>3.15</v>
      </c>
      <c r="R41" s="201">
        <v>0.23</v>
      </c>
      <c r="S41" s="201">
        <v>3.8</v>
      </c>
      <c r="T41" s="201">
        <v>0</v>
      </c>
      <c r="U41" s="201">
        <v>2.23</v>
      </c>
      <c r="V41" s="201">
        <v>1.18</v>
      </c>
      <c r="W41" s="201">
        <v>0.47</v>
      </c>
      <c r="X41" s="201">
        <v>1.45</v>
      </c>
      <c r="Y41" s="201">
        <v>0</v>
      </c>
      <c r="Z41" s="201">
        <v>58.64</v>
      </c>
      <c r="AA41" s="201">
        <v>9.99</v>
      </c>
      <c r="AB41" s="201">
        <v>0</v>
      </c>
      <c r="AC41" s="201">
        <v>14.01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54.38</v>
      </c>
      <c r="AL41" s="201">
        <v>0</v>
      </c>
      <c r="AM41" s="201">
        <v>0</v>
      </c>
      <c r="AN41" s="201">
        <v>0</v>
      </c>
      <c r="AO41" s="201">
        <v>197.94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25.23</v>
      </c>
      <c r="K42" s="201">
        <v>4.5199999999999996</v>
      </c>
      <c r="L42" s="201">
        <v>169.32</v>
      </c>
      <c r="M42" s="201">
        <v>0.99</v>
      </c>
      <c r="N42" s="201">
        <v>1.26</v>
      </c>
      <c r="O42" s="201">
        <v>0</v>
      </c>
      <c r="P42" s="201">
        <v>1.49</v>
      </c>
      <c r="Q42" s="201">
        <v>3.15</v>
      </c>
      <c r="R42" s="201">
        <v>0.23</v>
      </c>
      <c r="S42" s="201">
        <v>3.8</v>
      </c>
      <c r="T42" s="201">
        <v>0</v>
      </c>
      <c r="U42" s="201">
        <v>2.23</v>
      </c>
      <c r="V42" s="201">
        <v>1.18</v>
      </c>
      <c r="W42" s="201">
        <v>0.47</v>
      </c>
      <c r="X42" s="201">
        <v>1.45</v>
      </c>
      <c r="Y42" s="201">
        <v>0</v>
      </c>
      <c r="Z42" s="201">
        <v>58.64</v>
      </c>
      <c r="AA42" s="201">
        <v>9.99</v>
      </c>
      <c r="AB42" s="201">
        <v>0</v>
      </c>
      <c r="AC42" s="201">
        <v>14.01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54.38</v>
      </c>
      <c r="AL42" s="201">
        <v>0</v>
      </c>
      <c r="AM42" s="201">
        <v>0</v>
      </c>
      <c r="AN42" s="201">
        <v>0</v>
      </c>
      <c r="AO42" s="201">
        <v>197.94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25.23</v>
      </c>
      <c r="K43" s="201">
        <v>4.54</v>
      </c>
      <c r="L43" s="201">
        <v>169.32</v>
      </c>
      <c r="M43" s="201">
        <v>0.99</v>
      </c>
      <c r="N43" s="201">
        <v>1.26</v>
      </c>
      <c r="O43" s="201">
        <v>0</v>
      </c>
      <c r="P43" s="201">
        <v>1.49</v>
      </c>
      <c r="Q43" s="201">
        <v>3.15</v>
      </c>
      <c r="R43" s="201">
        <v>0.22</v>
      </c>
      <c r="S43" s="201">
        <v>3.8</v>
      </c>
      <c r="T43" s="201">
        <v>0</v>
      </c>
      <c r="U43" s="201">
        <v>2.23</v>
      </c>
      <c r="V43" s="201">
        <v>0.13</v>
      </c>
      <c r="W43" s="201">
        <v>0.43</v>
      </c>
      <c r="X43" s="201">
        <v>4.0999999999999996</v>
      </c>
      <c r="Y43" s="201">
        <v>0</v>
      </c>
      <c r="Z43" s="201">
        <v>29.37</v>
      </c>
      <c r="AA43" s="201">
        <v>19.940000000000001</v>
      </c>
      <c r="AB43" s="201">
        <v>0</v>
      </c>
      <c r="AC43" s="201">
        <v>14.01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52.15</v>
      </c>
      <c r="AL43" s="201">
        <v>0</v>
      </c>
      <c r="AM43" s="201">
        <v>0</v>
      </c>
      <c r="AN43" s="201">
        <v>0</v>
      </c>
      <c r="AO43" s="201">
        <v>197.94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25.23</v>
      </c>
      <c r="K44" s="201">
        <v>4.54</v>
      </c>
      <c r="L44" s="201">
        <v>169.32</v>
      </c>
      <c r="M44" s="201">
        <v>0.99</v>
      </c>
      <c r="N44" s="201">
        <v>1.26</v>
      </c>
      <c r="O44" s="201">
        <v>0</v>
      </c>
      <c r="P44" s="201">
        <v>1.49</v>
      </c>
      <c r="Q44" s="201">
        <v>0.23</v>
      </c>
      <c r="R44" s="201">
        <v>0.22</v>
      </c>
      <c r="S44" s="201">
        <v>0.28000000000000003</v>
      </c>
      <c r="T44" s="201">
        <v>0</v>
      </c>
      <c r="U44" s="201">
        <v>2.23</v>
      </c>
      <c r="V44" s="201">
        <v>0.13</v>
      </c>
      <c r="W44" s="201">
        <v>0.43</v>
      </c>
      <c r="X44" s="201">
        <v>4.0999999999999996</v>
      </c>
      <c r="Y44" s="201">
        <v>0</v>
      </c>
      <c r="Z44" s="201">
        <v>2.3199999999999998</v>
      </c>
      <c r="AA44" s="201">
        <v>0.96</v>
      </c>
      <c r="AB44" s="201">
        <v>0</v>
      </c>
      <c r="AC44" s="201">
        <v>14.01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52.15</v>
      </c>
      <c r="AL44" s="201">
        <v>0</v>
      </c>
      <c r="AM44" s="201">
        <v>0</v>
      </c>
      <c r="AN44" s="201">
        <v>0</v>
      </c>
      <c r="AO44" s="201">
        <v>197.94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25.23</v>
      </c>
      <c r="K45" s="201">
        <v>4.54</v>
      </c>
      <c r="L45" s="201">
        <v>114.29</v>
      </c>
      <c r="M45" s="201">
        <v>0.99</v>
      </c>
      <c r="N45" s="201">
        <v>1.26</v>
      </c>
      <c r="O45" s="201">
        <v>0</v>
      </c>
      <c r="P45" s="201">
        <v>1.49</v>
      </c>
      <c r="Q45" s="201">
        <v>0.23</v>
      </c>
      <c r="R45" s="201">
        <v>0.22</v>
      </c>
      <c r="S45" s="201">
        <v>0.28000000000000003</v>
      </c>
      <c r="T45" s="201">
        <v>0</v>
      </c>
      <c r="U45" s="201">
        <v>2.23</v>
      </c>
      <c r="V45" s="201">
        <v>0.13</v>
      </c>
      <c r="W45" s="201">
        <v>0.43</v>
      </c>
      <c r="X45" s="201">
        <v>1.4</v>
      </c>
      <c r="Y45" s="201">
        <v>0</v>
      </c>
      <c r="Z45" s="201">
        <v>2.7</v>
      </c>
      <c r="AA45" s="201">
        <v>0.96</v>
      </c>
      <c r="AB45" s="201">
        <v>0</v>
      </c>
      <c r="AC45" s="201">
        <v>14.01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10.7</v>
      </c>
      <c r="AL45" s="201">
        <v>0</v>
      </c>
      <c r="AM45" s="201">
        <v>0</v>
      </c>
      <c r="AN45" s="201">
        <v>0</v>
      </c>
      <c r="AO45" s="201">
        <v>197.94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25.23</v>
      </c>
      <c r="K46" s="201">
        <v>0.33</v>
      </c>
      <c r="L46" s="201">
        <v>56.37</v>
      </c>
      <c r="M46" s="201">
        <v>0.99</v>
      </c>
      <c r="N46" s="201">
        <v>1.26</v>
      </c>
      <c r="O46" s="201">
        <v>0</v>
      </c>
      <c r="P46" s="201">
        <v>1.49</v>
      </c>
      <c r="Q46" s="201">
        <v>0.23</v>
      </c>
      <c r="R46" s="201">
        <v>0.22</v>
      </c>
      <c r="S46" s="201">
        <v>0.28000000000000003</v>
      </c>
      <c r="T46" s="201">
        <v>0</v>
      </c>
      <c r="U46" s="201">
        <v>2.23</v>
      </c>
      <c r="V46" s="201">
        <v>0.13</v>
      </c>
      <c r="W46" s="201">
        <v>0.43</v>
      </c>
      <c r="X46" s="201">
        <v>1.4</v>
      </c>
      <c r="Y46" s="201">
        <v>0</v>
      </c>
      <c r="Z46" s="201">
        <v>2.7</v>
      </c>
      <c r="AA46" s="201">
        <v>0.96</v>
      </c>
      <c r="AB46" s="201">
        <v>0</v>
      </c>
      <c r="AC46" s="201">
        <v>14.01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10.7</v>
      </c>
      <c r="AL46" s="201">
        <v>0</v>
      </c>
      <c r="AM46" s="201">
        <v>0</v>
      </c>
      <c r="AN46" s="201">
        <v>0</v>
      </c>
      <c r="AO46" s="201">
        <v>197.94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24.89</v>
      </c>
      <c r="K47" s="201">
        <v>0.33</v>
      </c>
      <c r="L47" s="201">
        <v>6.81</v>
      </c>
      <c r="M47" s="201">
        <v>0.99</v>
      </c>
      <c r="N47" s="201">
        <v>1.26</v>
      </c>
      <c r="O47" s="201">
        <v>0</v>
      </c>
      <c r="P47" s="201">
        <v>1.49</v>
      </c>
      <c r="Q47" s="201">
        <v>0.23</v>
      </c>
      <c r="R47" s="201">
        <v>0.22</v>
      </c>
      <c r="S47" s="201">
        <v>0.28000000000000003</v>
      </c>
      <c r="T47" s="201">
        <v>0</v>
      </c>
      <c r="U47" s="201">
        <v>2.23</v>
      </c>
      <c r="V47" s="201">
        <v>0.13</v>
      </c>
      <c r="W47" s="201">
        <v>0.47</v>
      </c>
      <c r="X47" s="201">
        <v>1.58</v>
      </c>
      <c r="Y47" s="201">
        <v>0</v>
      </c>
      <c r="Z47" s="201">
        <v>2.7</v>
      </c>
      <c r="AA47" s="201">
        <v>0.96</v>
      </c>
      <c r="AB47" s="201">
        <v>0</v>
      </c>
      <c r="AC47" s="201">
        <v>14.01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6.34</v>
      </c>
      <c r="AL47" s="201">
        <v>0</v>
      </c>
      <c r="AM47" s="201">
        <v>0</v>
      </c>
      <c r="AN47" s="201">
        <v>0</v>
      </c>
      <c r="AO47" s="201">
        <v>197.94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24.89</v>
      </c>
      <c r="K48" s="201">
        <v>0.33</v>
      </c>
      <c r="L48" s="201">
        <v>6.81</v>
      </c>
      <c r="M48" s="201">
        <v>0.99</v>
      </c>
      <c r="N48" s="201">
        <v>1.26</v>
      </c>
      <c r="O48" s="201">
        <v>0</v>
      </c>
      <c r="P48" s="201">
        <v>1.49</v>
      </c>
      <c r="Q48" s="201">
        <v>0.23</v>
      </c>
      <c r="R48" s="201">
        <v>0.22</v>
      </c>
      <c r="S48" s="201">
        <v>0.28000000000000003</v>
      </c>
      <c r="T48" s="201">
        <v>0</v>
      </c>
      <c r="U48" s="201">
        <v>2.23</v>
      </c>
      <c r="V48" s="201">
        <v>0.13</v>
      </c>
      <c r="W48" s="201">
        <v>0.47</v>
      </c>
      <c r="X48" s="201">
        <v>1.58</v>
      </c>
      <c r="Y48" s="201">
        <v>0</v>
      </c>
      <c r="Z48" s="201">
        <v>2.7</v>
      </c>
      <c r="AA48" s="201">
        <v>0.96</v>
      </c>
      <c r="AB48" s="201">
        <v>0</v>
      </c>
      <c r="AC48" s="201">
        <v>14.01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6.34</v>
      </c>
      <c r="AL48" s="201">
        <v>0</v>
      </c>
      <c r="AM48" s="201">
        <v>0</v>
      </c>
      <c r="AN48" s="201">
        <v>0</v>
      </c>
      <c r="AO48" s="201">
        <v>197.94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24.89</v>
      </c>
      <c r="K49" s="201">
        <v>0.33</v>
      </c>
      <c r="L49" s="201">
        <v>6.81</v>
      </c>
      <c r="M49" s="201">
        <v>0.99</v>
      </c>
      <c r="N49" s="201">
        <v>1.26</v>
      </c>
      <c r="O49" s="201">
        <v>0</v>
      </c>
      <c r="P49" s="201">
        <v>1.49</v>
      </c>
      <c r="Q49" s="201">
        <v>0.23</v>
      </c>
      <c r="R49" s="201">
        <v>0.22</v>
      </c>
      <c r="S49" s="201">
        <v>0.28000000000000003</v>
      </c>
      <c r="T49" s="201">
        <v>0</v>
      </c>
      <c r="U49" s="201">
        <v>2.23</v>
      </c>
      <c r="V49" s="201">
        <v>0.13</v>
      </c>
      <c r="W49" s="201">
        <v>0.47</v>
      </c>
      <c r="X49" s="201">
        <v>1.58</v>
      </c>
      <c r="Y49" s="201">
        <v>0</v>
      </c>
      <c r="Z49" s="201">
        <v>2.7</v>
      </c>
      <c r="AA49" s="201">
        <v>0.96</v>
      </c>
      <c r="AB49" s="201">
        <v>0</v>
      </c>
      <c r="AC49" s="201">
        <v>14.01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197.94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24.89</v>
      </c>
      <c r="K50" s="201">
        <v>0.33</v>
      </c>
      <c r="L50" s="201">
        <v>6.81</v>
      </c>
      <c r="M50" s="201">
        <v>0.99</v>
      </c>
      <c r="N50" s="201">
        <v>1.26</v>
      </c>
      <c r="O50" s="201">
        <v>0</v>
      </c>
      <c r="P50" s="201">
        <v>1.49</v>
      </c>
      <c r="Q50" s="201">
        <v>0.23</v>
      </c>
      <c r="R50" s="201">
        <v>0.22</v>
      </c>
      <c r="S50" s="201">
        <v>0.28000000000000003</v>
      </c>
      <c r="T50" s="201">
        <v>0</v>
      </c>
      <c r="U50" s="201">
        <v>2.23</v>
      </c>
      <c r="V50" s="201">
        <v>0.13</v>
      </c>
      <c r="W50" s="201">
        <v>0.47</v>
      </c>
      <c r="X50" s="201">
        <v>1.58</v>
      </c>
      <c r="Y50" s="201">
        <v>0</v>
      </c>
      <c r="Z50" s="201">
        <v>2.7</v>
      </c>
      <c r="AA50" s="201">
        <v>0.96</v>
      </c>
      <c r="AB50" s="201">
        <v>0</v>
      </c>
      <c r="AC50" s="201">
        <v>14.01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197.94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24.89</v>
      </c>
      <c r="K51" s="201">
        <v>0.33</v>
      </c>
      <c r="L51" s="201">
        <v>6.81</v>
      </c>
      <c r="M51" s="201">
        <v>0.24</v>
      </c>
      <c r="N51" s="201">
        <v>0.42</v>
      </c>
      <c r="O51" s="201">
        <v>0</v>
      </c>
      <c r="P51" s="201">
        <v>0</v>
      </c>
      <c r="Q51" s="201">
        <v>0.23</v>
      </c>
      <c r="R51" s="201">
        <v>0.22</v>
      </c>
      <c r="S51" s="201">
        <v>0.28000000000000003</v>
      </c>
      <c r="T51" s="201">
        <v>0</v>
      </c>
      <c r="U51" s="201">
        <v>2.23</v>
      </c>
      <c r="V51" s="201">
        <v>0.13</v>
      </c>
      <c r="W51" s="201">
        <v>0.47</v>
      </c>
      <c r="X51" s="201">
        <v>1.58</v>
      </c>
      <c r="Y51" s="201">
        <v>0</v>
      </c>
      <c r="Z51" s="201">
        <v>2.7</v>
      </c>
      <c r="AA51" s="201">
        <v>0.96</v>
      </c>
      <c r="AB51" s="201">
        <v>0</v>
      </c>
      <c r="AC51" s="201">
        <v>14.01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193.59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24.89</v>
      </c>
      <c r="K52" s="201">
        <v>0.33</v>
      </c>
      <c r="L52" s="201">
        <v>6.81</v>
      </c>
      <c r="M52" s="201">
        <v>0.23</v>
      </c>
      <c r="N52" s="201">
        <v>0.41</v>
      </c>
      <c r="O52" s="201">
        <v>0</v>
      </c>
      <c r="P52" s="201">
        <v>0</v>
      </c>
      <c r="Q52" s="201">
        <v>0.23</v>
      </c>
      <c r="R52" s="201">
        <v>0.22</v>
      </c>
      <c r="S52" s="201">
        <v>0.28000000000000003</v>
      </c>
      <c r="T52" s="201">
        <v>0</v>
      </c>
      <c r="U52" s="201">
        <v>2.23</v>
      </c>
      <c r="V52" s="201">
        <v>0.13</v>
      </c>
      <c r="W52" s="201">
        <v>0.47</v>
      </c>
      <c r="X52" s="201">
        <v>1.58</v>
      </c>
      <c r="Y52" s="201">
        <v>0</v>
      </c>
      <c r="Z52" s="201">
        <v>2.7</v>
      </c>
      <c r="AA52" s="201">
        <v>0.96</v>
      </c>
      <c r="AB52" s="201">
        <v>0</v>
      </c>
      <c r="AC52" s="201">
        <v>14.01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193.59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24.89</v>
      </c>
      <c r="K53" s="201">
        <v>0.33</v>
      </c>
      <c r="L53" s="201">
        <v>6.81</v>
      </c>
      <c r="M53" s="201">
        <v>0.23</v>
      </c>
      <c r="N53" s="201">
        <v>0.41</v>
      </c>
      <c r="O53" s="201">
        <v>0</v>
      </c>
      <c r="P53" s="201">
        <v>0</v>
      </c>
      <c r="Q53" s="201">
        <v>0.23</v>
      </c>
      <c r="R53" s="201">
        <v>0.22</v>
      </c>
      <c r="S53" s="201">
        <v>0.28000000000000003</v>
      </c>
      <c r="T53" s="201">
        <v>0</v>
      </c>
      <c r="U53" s="201">
        <v>2.23</v>
      </c>
      <c r="V53" s="201">
        <v>0.13</v>
      </c>
      <c r="W53" s="201">
        <v>0.47</v>
      </c>
      <c r="X53" s="201">
        <v>1.4</v>
      </c>
      <c r="Y53" s="201">
        <v>0</v>
      </c>
      <c r="Z53" s="201">
        <v>2.7</v>
      </c>
      <c r="AA53" s="201">
        <v>0.96</v>
      </c>
      <c r="AB53" s="201">
        <v>0</v>
      </c>
      <c r="AC53" s="201">
        <v>14.01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163.59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24.89</v>
      </c>
      <c r="K54" s="201">
        <v>0.33</v>
      </c>
      <c r="L54" s="201">
        <v>6.81</v>
      </c>
      <c r="M54" s="201">
        <v>0.23</v>
      </c>
      <c r="N54" s="201">
        <v>0.41</v>
      </c>
      <c r="O54" s="201">
        <v>0</v>
      </c>
      <c r="P54" s="201">
        <v>0</v>
      </c>
      <c r="Q54" s="201">
        <v>0.23</v>
      </c>
      <c r="R54" s="201">
        <v>0.22</v>
      </c>
      <c r="S54" s="201">
        <v>0.28000000000000003</v>
      </c>
      <c r="T54" s="201">
        <v>0</v>
      </c>
      <c r="U54" s="201">
        <v>2.23</v>
      </c>
      <c r="V54" s="201">
        <v>0.13</v>
      </c>
      <c r="W54" s="201">
        <v>0.47</v>
      </c>
      <c r="X54" s="201">
        <v>1.58</v>
      </c>
      <c r="Y54" s="201">
        <v>0</v>
      </c>
      <c r="Z54" s="201">
        <v>2.7</v>
      </c>
      <c r="AA54" s="201">
        <v>0.96</v>
      </c>
      <c r="AB54" s="201">
        <v>0</v>
      </c>
      <c r="AC54" s="201">
        <v>14.01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163.59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24.89</v>
      </c>
      <c r="K55" s="201">
        <v>0</v>
      </c>
      <c r="L55" s="201">
        <v>0</v>
      </c>
      <c r="M55" s="201">
        <v>0.23</v>
      </c>
      <c r="N55" s="201">
        <v>0.41</v>
      </c>
      <c r="O55" s="201">
        <v>0</v>
      </c>
      <c r="P55" s="201">
        <v>0</v>
      </c>
      <c r="Q55" s="201">
        <v>0.23</v>
      </c>
      <c r="R55" s="201">
        <v>0.23</v>
      </c>
      <c r="S55" s="201">
        <v>0.28000000000000003</v>
      </c>
      <c r="T55" s="201">
        <v>0</v>
      </c>
      <c r="U55" s="201">
        <v>2.23</v>
      </c>
      <c r="V55" s="201">
        <v>0.13</v>
      </c>
      <c r="W55" s="201">
        <v>0.47</v>
      </c>
      <c r="X55" s="201">
        <v>1.58</v>
      </c>
      <c r="Y55" s="201">
        <v>0</v>
      </c>
      <c r="Z55" s="201">
        <v>2.7</v>
      </c>
      <c r="AA55" s="201">
        <v>0.96</v>
      </c>
      <c r="AB55" s="201">
        <v>0</v>
      </c>
      <c r="AC55" s="201">
        <v>14.01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163.59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24.89</v>
      </c>
      <c r="K56" s="201">
        <v>0.33</v>
      </c>
      <c r="L56" s="201">
        <v>0</v>
      </c>
      <c r="M56" s="201">
        <v>0.23</v>
      </c>
      <c r="N56" s="201">
        <v>0.41</v>
      </c>
      <c r="O56" s="201">
        <v>0</v>
      </c>
      <c r="P56" s="201">
        <v>0</v>
      </c>
      <c r="Q56" s="201">
        <v>0.23</v>
      </c>
      <c r="R56" s="201">
        <v>0.23</v>
      </c>
      <c r="S56" s="201">
        <v>0.28000000000000003</v>
      </c>
      <c r="T56" s="201">
        <v>0</v>
      </c>
      <c r="U56" s="201">
        <v>2.23</v>
      </c>
      <c r="V56" s="201">
        <v>0.13</v>
      </c>
      <c r="W56" s="201">
        <v>0.47</v>
      </c>
      <c r="X56" s="201">
        <v>1.58</v>
      </c>
      <c r="Y56" s="201">
        <v>0</v>
      </c>
      <c r="Z56" s="201">
        <v>2.7</v>
      </c>
      <c r="AA56" s="201">
        <v>0.96</v>
      </c>
      <c r="AB56" s="201">
        <v>0</v>
      </c>
      <c r="AC56" s="201">
        <v>15.23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163.59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24.89</v>
      </c>
      <c r="K57" s="201">
        <v>0.33</v>
      </c>
      <c r="L57" s="201">
        <v>0</v>
      </c>
      <c r="M57" s="201">
        <v>0.23</v>
      </c>
      <c r="N57" s="201">
        <v>0.41</v>
      </c>
      <c r="O57" s="201">
        <v>0</v>
      </c>
      <c r="P57" s="201">
        <v>0</v>
      </c>
      <c r="Q57" s="201">
        <v>0.23</v>
      </c>
      <c r="R57" s="201">
        <v>0.23</v>
      </c>
      <c r="S57" s="201">
        <v>0.28000000000000003</v>
      </c>
      <c r="T57" s="201">
        <v>0</v>
      </c>
      <c r="U57" s="201">
        <v>2.23</v>
      </c>
      <c r="V57" s="201">
        <v>0.13</v>
      </c>
      <c r="W57" s="201">
        <v>0.47</v>
      </c>
      <c r="X57" s="201">
        <v>1.58</v>
      </c>
      <c r="Y57" s="201">
        <v>0</v>
      </c>
      <c r="Z57" s="201">
        <v>2.7</v>
      </c>
      <c r="AA57" s="201">
        <v>0.96</v>
      </c>
      <c r="AB57" s="201">
        <v>0</v>
      </c>
      <c r="AC57" s="201">
        <v>13.74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163.59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24.89</v>
      </c>
      <c r="K58" s="201">
        <v>0.33</v>
      </c>
      <c r="L58" s="201">
        <v>0</v>
      </c>
      <c r="M58" s="201">
        <v>0.23</v>
      </c>
      <c r="N58" s="201">
        <v>0.41</v>
      </c>
      <c r="O58" s="201">
        <v>0</v>
      </c>
      <c r="P58" s="201">
        <v>0</v>
      </c>
      <c r="Q58" s="201">
        <v>0.23</v>
      </c>
      <c r="R58" s="201">
        <v>0.23</v>
      </c>
      <c r="S58" s="201">
        <v>0.28000000000000003</v>
      </c>
      <c r="T58" s="201">
        <v>0</v>
      </c>
      <c r="U58" s="201">
        <v>2.23</v>
      </c>
      <c r="V58" s="201">
        <v>0.13</v>
      </c>
      <c r="W58" s="201">
        <v>0.47</v>
      </c>
      <c r="X58" s="201">
        <v>1.4</v>
      </c>
      <c r="Y58" s="201">
        <v>0</v>
      </c>
      <c r="Z58" s="201">
        <v>2.7</v>
      </c>
      <c r="AA58" s="201">
        <v>0.96</v>
      </c>
      <c r="AB58" s="201">
        <v>0</v>
      </c>
      <c r="AC58" s="201">
        <v>13.74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163.59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24.55</v>
      </c>
      <c r="K59" s="201">
        <v>0.33</v>
      </c>
      <c r="L59" s="201">
        <v>0</v>
      </c>
      <c r="M59" s="201">
        <v>0.23</v>
      </c>
      <c r="N59" s="201">
        <v>0.41</v>
      </c>
      <c r="O59" s="201">
        <v>0</v>
      </c>
      <c r="P59" s="201">
        <v>0</v>
      </c>
      <c r="Q59" s="201">
        <v>0.23</v>
      </c>
      <c r="R59" s="201">
        <v>0.22</v>
      </c>
      <c r="S59" s="201">
        <v>0.28000000000000003</v>
      </c>
      <c r="T59" s="201">
        <v>0</v>
      </c>
      <c r="U59" s="201">
        <v>2.23</v>
      </c>
      <c r="V59" s="201">
        <v>0.13</v>
      </c>
      <c r="W59" s="201">
        <v>0.45</v>
      </c>
      <c r="X59" s="201">
        <v>1.44</v>
      </c>
      <c r="Y59" s="201">
        <v>0</v>
      </c>
      <c r="Z59" s="201">
        <v>2.7</v>
      </c>
      <c r="AA59" s="201">
        <v>0.96</v>
      </c>
      <c r="AB59" s="201">
        <v>0</v>
      </c>
      <c r="AC59" s="201">
        <v>13.74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163.59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24.55</v>
      </c>
      <c r="K60" s="201">
        <v>0.39</v>
      </c>
      <c r="L60" s="201">
        <v>0</v>
      </c>
      <c r="M60" s="201">
        <v>0.23</v>
      </c>
      <c r="N60" s="201">
        <v>0.41</v>
      </c>
      <c r="O60" s="201">
        <v>0</v>
      </c>
      <c r="P60" s="201">
        <v>0</v>
      </c>
      <c r="Q60" s="201">
        <v>0.23</v>
      </c>
      <c r="R60" s="201">
        <v>0.22</v>
      </c>
      <c r="S60" s="201">
        <v>0.28000000000000003</v>
      </c>
      <c r="T60" s="201">
        <v>0</v>
      </c>
      <c r="U60" s="201">
        <v>2.23</v>
      </c>
      <c r="V60" s="201">
        <v>0.13</v>
      </c>
      <c r="W60" s="201">
        <v>0.43</v>
      </c>
      <c r="X60" s="201">
        <v>1.4</v>
      </c>
      <c r="Y60" s="201">
        <v>0</v>
      </c>
      <c r="Z60" s="201">
        <v>2.7</v>
      </c>
      <c r="AA60" s="201">
        <v>0.96</v>
      </c>
      <c r="AB60" s="201">
        <v>0</v>
      </c>
      <c r="AC60" s="201">
        <v>13.74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163.59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24.55</v>
      </c>
      <c r="K61" s="201">
        <v>0.33</v>
      </c>
      <c r="L61" s="201">
        <v>0</v>
      </c>
      <c r="M61" s="201">
        <v>0.96</v>
      </c>
      <c r="N61" s="201">
        <v>1.23</v>
      </c>
      <c r="O61" s="201">
        <v>0</v>
      </c>
      <c r="P61" s="201">
        <v>1.17</v>
      </c>
      <c r="Q61" s="201">
        <v>0.35</v>
      </c>
      <c r="R61" s="201">
        <v>0.41</v>
      </c>
      <c r="S61" s="201">
        <v>0.46</v>
      </c>
      <c r="T61" s="201">
        <v>0</v>
      </c>
      <c r="U61" s="201">
        <v>2.23</v>
      </c>
      <c r="V61" s="201">
        <v>0.12</v>
      </c>
      <c r="W61" s="201">
        <v>0.43</v>
      </c>
      <c r="X61" s="201">
        <v>1.4</v>
      </c>
      <c r="Y61" s="201">
        <v>0</v>
      </c>
      <c r="Z61" s="201">
        <v>2.7</v>
      </c>
      <c r="AA61" s="201">
        <v>0.96</v>
      </c>
      <c r="AB61" s="201">
        <v>0</v>
      </c>
      <c r="AC61" s="201">
        <v>13.74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163.59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24.55</v>
      </c>
      <c r="K62" s="201">
        <v>0.33</v>
      </c>
      <c r="L62" s="201">
        <v>0</v>
      </c>
      <c r="M62" s="201">
        <v>0.96</v>
      </c>
      <c r="N62" s="201">
        <v>1.23</v>
      </c>
      <c r="O62" s="201">
        <v>0</v>
      </c>
      <c r="P62" s="201">
        <v>1.17</v>
      </c>
      <c r="Q62" s="201">
        <v>0.35</v>
      </c>
      <c r="R62" s="201">
        <v>0.41</v>
      </c>
      <c r="S62" s="201">
        <v>0.46</v>
      </c>
      <c r="T62" s="201">
        <v>0</v>
      </c>
      <c r="U62" s="201">
        <v>2.23</v>
      </c>
      <c r="V62" s="201">
        <v>0.12</v>
      </c>
      <c r="W62" s="201">
        <v>0.43</v>
      </c>
      <c r="X62" s="201">
        <v>1.4</v>
      </c>
      <c r="Y62" s="201">
        <v>0</v>
      </c>
      <c r="Z62" s="201">
        <v>2.7</v>
      </c>
      <c r="AA62" s="201">
        <v>0.96</v>
      </c>
      <c r="AB62" s="201">
        <v>0</v>
      </c>
      <c r="AC62" s="201">
        <v>13.74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163.59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24.55</v>
      </c>
      <c r="K63" s="201">
        <v>0.33</v>
      </c>
      <c r="L63" s="201">
        <v>11.05</v>
      </c>
      <c r="M63" s="201">
        <v>0.96</v>
      </c>
      <c r="N63" s="201">
        <v>1.23</v>
      </c>
      <c r="O63" s="201">
        <v>0</v>
      </c>
      <c r="P63" s="201">
        <v>1.72</v>
      </c>
      <c r="Q63" s="201">
        <v>0.23</v>
      </c>
      <c r="R63" s="201">
        <v>0.23</v>
      </c>
      <c r="S63" s="201">
        <v>0.28000000000000003</v>
      </c>
      <c r="T63" s="201">
        <v>0</v>
      </c>
      <c r="U63" s="201">
        <v>2.23</v>
      </c>
      <c r="V63" s="201">
        <v>0.12</v>
      </c>
      <c r="W63" s="201">
        <v>0.43</v>
      </c>
      <c r="X63" s="201">
        <v>1.4</v>
      </c>
      <c r="Y63" s="201">
        <v>0</v>
      </c>
      <c r="Z63" s="201">
        <v>2.7</v>
      </c>
      <c r="AA63" s="201">
        <v>0.96</v>
      </c>
      <c r="AB63" s="201">
        <v>0</v>
      </c>
      <c r="AC63" s="201">
        <v>13.74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163.59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24.55</v>
      </c>
      <c r="K64" s="201">
        <v>0.33</v>
      </c>
      <c r="L64" s="201">
        <v>27.35</v>
      </c>
      <c r="M64" s="201">
        <v>0.96</v>
      </c>
      <c r="N64" s="201">
        <v>1.23</v>
      </c>
      <c r="O64" s="201">
        <v>0</v>
      </c>
      <c r="P64" s="201">
        <v>1.95</v>
      </c>
      <c r="Q64" s="201">
        <v>0.23</v>
      </c>
      <c r="R64" s="201">
        <v>0.23</v>
      </c>
      <c r="S64" s="201">
        <v>0.28000000000000003</v>
      </c>
      <c r="T64" s="201">
        <v>0</v>
      </c>
      <c r="U64" s="201">
        <v>2.23</v>
      </c>
      <c r="V64" s="201">
        <v>0.12</v>
      </c>
      <c r="W64" s="201">
        <v>0.43</v>
      </c>
      <c r="X64" s="201">
        <v>1.58</v>
      </c>
      <c r="Y64" s="201">
        <v>0</v>
      </c>
      <c r="Z64" s="201">
        <v>2.7</v>
      </c>
      <c r="AA64" s="201">
        <v>0.96</v>
      </c>
      <c r="AB64" s="201">
        <v>0</v>
      </c>
      <c r="AC64" s="201">
        <v>13.74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163.59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24.55</v>
      </c>
      <c r="K65" s="201">
        <v>0.33</v>
      </c>
      <c r="L65" s="201">
        <v>2.2799999999999998</v>
      </c>
      <c r="M65" s="201">
        <v>0.96</v>
      </c>
      <c r="N65" s="201">
        <v>1.23</v>
      </c>
      <c r="O65" s="201">
        <v>0</v>
      </c>
      <c r="P65" s="201">
        <v>1.98</v>
      </c>
      <c r="Q65" s="201">
        <v>0.23</v>
      </c>
      <c r="R65" s="201">
        <v>0.23</v>
      </c>
      <c r="S65" s="201">
        <v>0.28000000000000003</v>
      </c>
      <c r="T65" s="201">
        <v>0</v>
      </c>
      <c r="U65" s="201">
        <v>2.23</v>
      </c>
      <c r="V65" s="201">
        <v>0.13</v>
      </c>
      <c r="W65" s="201">
        <v>0.47</v>
      </c>
      <c r="X65" s="201">
        <v>1.58</v>
      </c>
      <c r="Y65" s="201">
        <v>0</v>
      </c>
      <c r="Z65" s="201">
        <v>2.7</v>
      </c>
      <c r="AA65" s="201">
        <v>0.96</v>
      </c>
      <c r="AB65" s="201">
        <v>0</v>
      </c>
      <c r="AC65" s="201">
        <v>13.74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163.59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24.55</v>
      </c>
      <c r="K66" s="201">
        <v>0.33</v>
      </c>
      <c r="L66" s="201">
        <v>2.2799999999999998</v>
      </c>
      <c r="M66" s="201">
        <v>0.96</v>
      </c>
      <c r="N66" s="201">
        <v>1.23</v>
      </c>
      <c r="O66" s="201">
        <v>0</v>
      </c>
      <c r="P66" s="201">
        <v>1.17</v>
      </c>
      <c r="Q66" s="201">
        <v>0.23</v>
      </c>
      <c r="R66" s="201">
        <v>0.23</v>
      </c>
      <c r="S66" s="201">
        <v>0.28000000000000003</v>
      </c>
      <c r="T66" s="201">
        <v>0</v>
      </c>
      <c r="U66" s="201">
        <v>2.23</v>
      </c>
      <c r="V66" s="201">
        <v>0.13</v>
      </c>
      <c r="W66" s="201">
        <v>0.47</v>
      </c>
      <c r="X66" s="201">
        <v>1.58</v>
      </c>
      <c r="Y66" s="201">
        <v>0</v>
      </c>
      <c r="Z66" s="201">
        <v>2.7</v>
      </c>
      <c r="AA66" s="201">
        <v>0.96</v>
      </c>
      <c r="AB66" s="201">
        <v>0</v>
      </c>
      <c r="AC66" s="201">
        <v>13.74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163.59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19.66</v>
      </c>
      <c r="H67" s="201">
        <v>0</v>
      </c>
      <c r="I67" s="201">
        <v>0</v>
      </c>
      <c r="J67" s="201">
        <v>24.22</v>
      </c>
      <c r="K67" s="201">
        <v>0.33</v>
      </c>
      <c r="L67" s="201">
        <v>2.99</v>
      </c>
      <c r="M67" s="201">
        <v>0.96</v>
      </c>
      <c r="N67" s="201">
        <v>1.23</v>
      </c>
      <c r="O67" s="201">
        <v>0</v>
      </c>
      <c r="P67" s="201">
        <v>1.17</v>
      </c>
      <c r="Q67" s="201">
        <v>0.23</v>
      </c>
      <c r="R67" s="201">
        <v>0.23</v>
      </c>
      <c r="S67" s="201">
        <v>0.28000000000000003</v>
      </c>
      <c r="T67" s="201">
        <v>0</v>
      </c>
      <c r="U67" s="201">
        <v>2.23</v>
      </c>
      <c r="V67" s="201">
        <v>0.13</v>
      </c>
      <c r="W67" s="201">
        <v>0.47</v>
      </c>
      <c r="X67" s="201">
        <v>1.58</v>
      </c>
      <c r="Y67" s="201">
        <v>0</v>
      </c>
      <c r="Z67" s="201">
        <v>2.7</v>
      </c>
      <c r="AA67" s="201">
        <v>0.96</v>
      </c>
      <c r="AB67" s="201">
        <v>0</v>
      </c>
      <c r="AC67" s="201">
        <v>13.74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163.59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19.66</v>
      </c>
      <c r="H68" s="201">
        <v>0</v>
      </c>
      <c r="I68" s="201">
        <v>0</v>
      </c>
      <c r="J68" s="201">
        <v>24.22</v>
      </c>
      <c r="K68" s="201">
        <v>0.33</v>
      </c>
      <c r="L68" s="201">
        <v>3.71</v>
      </c>
      <c r="M68" s="201">
        <v>0.96</v>
      </c>
      <c r="N68" s="201">
        <v>1.23</v>
      </c>
      <c r="O68" s="201">
        <v>0</v>
      </c>
      <c r="P68" s="201">
        <v>1.17</v>
      </c>
      <c r="Q68" s="201">
        <v>0.23</v>
      </c>
      <c r="R68" s="201">
        <v>0.23</v>
      </c>
      <c r="S68" s="201">
        <v>0.28000000000000003</v>
      </c>
      <c r="T68" s="201">
        <v>0</v>
      </c>
      <c r="U68" s="201">
        <v>2.23</v>
      </c>
      <c r="V68" s="201">
        <v>0.13</v>
      </c>
      <c r="W68" s="201">
        <v>0.47</v>
      </c>
      <c r="X68" s="201">
        <v>1.58</v>
      </c>
      <c r="Y68" s="201">
        <v>0</v>
      </c>
      <c r="Z68" s="201">
        <v>2.7</v>
      </c>
      <c r="AA68" s="201">
        <v>0.96</v>
      </c>
      <c r="AB68" s="201">
        <v>0</v>
      </c>
      <c r="AC68" s="201">
        <v>13.74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163.59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19.66</v>
      </c>
      <c r="H69" s="201">
        <v>0</v>
      </c>
      <c r="I69" s="201">
        <v>0</v>
      </c>
      <c r="J69" s="201">
        <v>24.22</v>
      </c>
      <c r="K69" s="201">
        <v>0.33</v>
      </c>
      <c r="L69" s="201">
        <v>4.41</v>
      </c>
      <c r="M69" s="201">
        <v>0.96</v>
      </c>
      <c r="N69" s="201">
        <v>1.23</v>
      </c>
      <c r="O69" s="201">
        <v>0</v>
      </c>
      <c r="P69" s="201">
        <v>1.17</v>
      </c>
      <c r="Q69" s="201">
        <v>0.23</v>
      </c>
      <c r="R69" s="201">
        <v>0.18</v>
      </c>
      <c r="S69" s="201">
        <v>0.28000000000000003</v>
      </c>
      <c r="T69" s="201">
        <v>0</v>
      </c>
      <c r="U69" s="201">
        <v>2.23</v>
      </c>
      <c r="V69" s="201">
        <v>0.13</v>
      </c>
      <c r="W69" s="201">
        <v>0.47</v>
      </c>
      <c r="X69" s="201">
        <v>1.58</v>
      </c>
      <c r="Y69" s="201">
        <v>0</v>
      </c>
      <c r="Z69" s="201">
        <v>2.7</v>
      </c>
      <c r="AA69" s="201">
        <v>0.96</v>
      </c>
      <c r="AB69" s="201">
        <v>0</v>
      </c>
      <c r="AC69" s="201">
        <v>13.74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163.59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19.66</v>
      </c>
      <c r="H70" s="201">
        <v>0</v>
      </c>
      <c r="I70" s="201">
        <v>0</v>
      </c>
      <c r="J70" s="201">
        <v>24.22</v>
      </c>
      <c r="K70" s="201">
        <v>0.33</v>
      </c>
      <c r="L70" s="201">
        <v>5.12</v>
      </c>
      <c r="M70" s="201">
        <v>0.96</v>
      </c>
      <c r="N70" s="201">
        <v>1.23</v>
      </c>
      <c r="O70" s="201">
        <v>0</v>
      </c>
      <c r="P70" s="201">
        <v>1.17</v>
      </c>
      <c r="Q70" s="201">
        <v>0.23</v>
      </c>
      <c r="R70" s="201">
        <v>0.23</v>
      </c>
      <c r="S70" s="201">
        <v>0.28000000000000003</v>
      </c>
      <c r="T70" s="201">
        <v>0</v>
      </c>
      <c r="U70" s="201">
        <v>2.23</v>
      </c>
      <c r="V70" s="201">
        <v>0.13</v>
      </c>
      <c r="W70" s="201">
        <v>0.47</v>
      </c>
      <c r="X70" s="201">
        <v>1.58</v>
      </c>
      <c r="Y70" s="201">
        <v>0</v>
      </c>
      <c r="Z70" s="201">
        <v>2.7</v>
      </c>
      <c r="AA70" s="201">
        <v>0.96</v>
      </c>
      <c r="AB70" s="201">
        <v>0</v>
      </c>
      <c r="AC70" s="201">
        <v>13.74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163.59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19.66</v>
      </c>
      <c r="H71" s="201">
        <v>0</v>
      </c>
      <c r="I71" s="201">
        <v>0</v>
      </c>
      <c r="J71" s="201">
        <v>24.22</v>
      </c>
      <c r="K71" s="201">
        <v>0.33</v>
      </c>
      <c r="L71" s="201">
        <v>5.83</v>
      </c>
      <c r="M71" s="201">
        <v>0.96</v>
      </c>
      <c r="N71" s="201">
        <v>1.23</v>
      </c>
      <c r="O71" s="201">
        <v>0</v>
      </c>
      <c r="P71" s="201">
        <v>1.17</v>
      </c>
      <c r="Q71" s="201">
        <v>0.23</v>
      </c>
      <c r="R71" s="201">
        <v>0.23</v>
      </c>
      <c r="S71" s="201">
        <v>0.28000000000000003</v>
      </c>
      <c r="T71" s="201">
        <v>0</v>
      </c>
      <c r="U71" s="201">
        <v>2.23</v>
      </c>
      <c r="V71" s="201">
        <v>0.13</v>
      </c>
      <c r="W71" s="201">
        <v>0.47</v>
      </c>
      <c r="X71" s="201">
        <v>1.58</v>
      </c>
      <c r="Y71" s="201">
        <v>0</v>
      </c>
      <c r="Z71" s="201">
        <v>2.7</v>
      </c>
      <c r="AA71" s="201">
        <v>0.96</v>
      </c>
      <c r="AB71" s="201">
        <v>0</v>
      </c>
      <c r="AC71" s="201">
        <v>13.74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163.59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19.66</v>
      </c>
      <c r="H72" s="201">
        <v>0</v>
      </c>
      <c r="I72" s="201">
        <v>0</v>
      </c>
      <c r="J72" s="201">
        <v>24.22</v>
      </c>
      <c r="K72" s="201">
        <v>0.33</v>
      </c>
      <c r="L72" s="201">
        <v>6.55</v>
      </c>
      <c r="M72" s="201">
        <v>0.96</v>
      </c>
      <c r="N72" s="201">
        <v>1.23</v>
      </c>
      <c r="O72" s="201">
        <v>0</v>
      </c>
      <c r="P72" s="201">
        <v>1.17</v>
      </c>
      <c r="Q72" s="201">
        <v>0.23</v>
      </c>
      <c r="R72" s="201">
        <v>0.23</v>
      </c>
      <c r="S72" s="201">
        <v>0.28000000000000003</v>
      </c>
      <c r="T72" s="201">
        <v>0</v>
      </c>
      <c r="U72" s="201">
        <v>2.23</v>
      </c>
      <c r="V72" s="201">
        <v>0.13</v>
      </c>
      <c r="W72" s="201">
        <v>0.47</v>
      </c>
      <c r="X72" s="201">
        <v>1.58</v>
      </c>
      <c r="Y72" s="201">
        <v>0</v>
      </c>
      <c r="Z72" s="201">
        <v>2.7</v>
      </c>
      <c r="AA72" s="201">
        <v>0.96</v>
      </c>
      <c r="AB72" s="201">
        <v>0</v>
      </c>
      <c r="AC72" s="201">
        <v>13.74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163.59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24.22</v>
      </c>
      <c r="K73" s="201">
        <v>0.33</v>
      </c>
      <c r="L73" s="201">
        <v>6.81</v>
      </c>
      <c r="M73" s="201">
        <v>0.96</v>
      </c>
      <c r="N73" s="201">
        <v>1.23</v>
      </c>
      <c r="O73" s="201">
        <v>0</v>
      </c>
      <c r="P73" s="201">
        <v>1.17</v>
      </c>
      <c r="Q73" s="201">
        <v>0.23</v>
      </c>
      <c r="R73" s="201">
        <v>0.23</v>
      </c>
      <c r="S73" s="201">
        <v>0.28000000000000003</v>
      </c>
      <c r="T73" s="201">
        <v>0</v>
      </c>
      <c r="U73" s="201">
        <v>2.23</v>
      </c>
      <c r="V73" s="201">
        <v>0.13</v>
      </c>
      <c r="W73" s="201">
        <v>0.47</v>
      </c>
      <c r="X73" s="201">
        <v>1.58</v>
      </c>
      <c r="Y73" s="201">
        <v>0</v>
      </c>
      <c r="Z73" s="201">
        <v>2.7</v>
      </c>
      <c r="AA73" s="201">
        <v>0.96</v>
      </c>
      <c r="AB73" s="201">
        <v>0</v>
      </c>
      <c r="AC73" s="201">
        <v>13.74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163.59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19.66</v>
      </c>
      <c r="H74" s="201">
        <v>0</v>
      </c>
      <c r="I74" s="201">
        <v>0</v>
      </c>
      <c r="J74" s="201">
        <v>24.22</v>
      </c>
      <c r="K74" s="201">
        <v>0.33</v>
      </c>
      <c r="L74" s="201">
        <v>6.81</v>
      </c>
      <c r="M74" s="201">
        <v>0.96</v>
      </c>
      <c r="N74" s="201">
        <v>1.23</v>
      </c>
      <c r="O74" s="201">
        <v>0</v>
      </c>
      <c r="P74" s="201">
        <v>1.17</v>
      </c>
      <c r="Q74" s="201">
        <v>0.23</v>
      </c>
      <c r="R74" s="201">
        <v>0.23</v>
      </c>
      <c r="S74" s="201">
        <v>0.28000000000000003</v>
      </c>
      <c r="T74" s="201">
        <v>0</v>
      </c>
      <c r="U74" s="201">
        <v>2.23</v>
      </c>
      <c r="V74" s="201">
        <v>0.13</v>
      </c>
      <c r="W74" s="201">
        <v>0.47</v>
      </c>
      <c r="X74" s="201">
        <v>1.58</v>
      </c>
      <c r="Y74" s="201">
        <v>0</v>
      </c>
      <c r="Z74" s="201">
        <v>2.7</v>
      </c>
      <c r="AA74" s="201">
        <v>0.96</v>
      </c>
      <c r="AB74" s="201">
        <v>0</v>
      </c>
      <c r="AC74" s="201">
        <v>13.74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163.59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24.22</v>
      </c>
      <c r="K75" s="201">
        <v>0.33</v>
      </c>
      <c r="L75" s="201">
        <v>6.81</v>
      </c>
      <c r="M75" s="201">
        <v>0.23</v>
      </c>
      <c r="N75" s="201">
        <v>0.41</v>
      </c>
      <c r="O75" s="201">
        <v>0</v>
      </c>
      <c r="P75" s="201">
        <v>0</v>
      </c>
      <c r="Q75" s="201">
        <v>0.23</v>
      </c>
      <c r="R75" s="201">
        <v>0.22</v>
      </c>
      <c r="S75" s="201">
        <v>0.28000000000000003</v>
      </c>
      <c r="T75" s="201">
        <v>0</v>
      </c>
      <c r="U75" s="201">
        <v>2.23</v>
      </c>
      <c r="V75" s="201">
        <v>0.13</v>
      </c>
      <c r="W75" s="201">
        <v>0.47</v>
      </c>
      <c r="X75" s="201">
        <v>1.51</v>
      </c>
      <c r="Y75" s="201">
        <v>0</v>
      </c>
      <c r="Z75" s="201">
        <v>2.7</v>
      </c>
      <c r="AA75" s="201">
        <v>0.96</v>
      </c>
      <c r="AB75" s="201">
        <v>0</v>
      </c>
      <c r="AC75" s="201">
        <v>13.74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170.12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24.22</v>
      </c>
      <c r="K76" s="201">
        <v>0.32</v>
      </c>
      <c r="L76" s="201">
        <v>6.81</v>
      </c>
      <c r="M76" s="201">
        <v>0.23</v>
      </c>
      <c r="N76" s="201">
        <v>0.41</v>
      </c>
      <c r="O76" s="201">
        <v>0</v>
      </c>
      <c r="P76" s="201">
        <v>0</v>
      </c>
      <c r="Q76" s="201">
        <v>0.23</v>
      </c>
      <c r="R76" s="201">
        <v>0.22</v>
      </c>
      <c r="S76" s="201">
        <v>0.28000000000000003</v>
      </c>
      <c r="T76" s="201">
        <v>0</v>
      </c>
      <c r="U76" s="201">
        <v>2.23</v>
      </c>
      <c r="V76" s="201">
        <v>0.13</v>
      </c>
      <c r="W76" s="201">
        <v>0.47</v>
      </c>
      <c r="X76" s="201">
        <v>1.51</v>
      </c>
      <c r="Y76" s="201">
        <v>0</v>
      </c>
      <c r="Z76" s="201">
        <v>2.7</v>
      </c>
      <c r="AA76" s="201">
        <v>0.96</v>
      </c>
      <c r="AB76" s="201">
        <v>0</v>
      </c>
      <c r="AC76" s="201">
        <v>13.74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170.12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24.22</v>
      </c>
      <c r="K77" s="201">
        <v>0.32</v>
      </c>
      <c r="L77" s="201">
        <v>6.24</v>
      </c>
      <c r="M77" s="201">
        <v>0.23</v>
      </c>
      <c r="N77" s="201">
        <v>0.41</v>
      </c>
      <c r="O77" s="201">
        <v>0</v>
      </c>
      <c r="P77" s="201">
        <v>0</v>
      </c>
      <c r="Q77" s="201">
        <v>0.23</v>
      </c>
      <c r="R77" s="201">
        <v>0.22</v>
      </c>
      <c r="S77" s="201">
        <v>0.28000000000000003</v>
      </c>
      <c r="T77" s="201">
        <v>0</v>
      </c>
      <c r="U77" s="201">
        <v>2.23</v>
      </c>
      <c r="V77" s="201">
        <v>0.13</v>
      </c>
      <c r="W77" s="201">
        <v>0.47</v>
      </c>
      <c r="X77" s="201">
        <v>1.51</v>
      </c>
      <c r="Y77" s="201">
        <v>0</v>
      </c>
      <c r="Z77" s="201">
        <v>2.7</v>
      </c>
      <c r="AA77" s="201">
        <v>0.96</v>
      </c>
      <c r="AB77" s="201">
        <v>0</v>
      </c>
      <c r="AC77" s="201">
        <v>13.74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170.12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24.22</v>
      </c>
      <c r="K78" s="201">
        <v>0.32</v>
      </c>
      <c r="L78" s="201">
        <v>6.24</v>
      </c>
      <c r="M78" s="201">
        <v>0.23</v>
      </c>
      <c r="N78" s="201">
        <v>0.41</v>
      </c>
      <c r="O78" s="201">
        <v>0</v>
      </c>
      <c r="P78" s="201">
        <v>0</v>
      </c>
      <c r="Q78" s="201">
        <v>0.23</v>
      </c>
      <c r="R78" s="201">
        <v>0.22</v>
      </c>
      <c r="S78" s="201">
        <v>0.28000000000000003</v>
      </c>
      <c r="T78" s="201">
        <v>0</v>
      </c>
      <c r="U78" s="201">
        <v>2.23</v>
      </c>
      <c r="V78" s="201">
        <v>0.13</v>
      </c>
      <c r="W78" s="201">
        <v>0.47</v>
      </c>
      <c r="X78" s="201">
        <v>1.51</v>
      </c>
      <c r="Y78" s="201">
        <v>0</v>
      </c>
      <c r="Z78" s="201">
        <v>2.7</v>
      </c>
      <c r="AA78" s="201">
        <v>0.96</v>
      </c>
      <c r="AB78" s="201">
        <v>0</v>
      </c>
      <c r="AC78" s="201">
        <v>13.44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170.12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24.22</v>
      </c>
      <c r="K79" s="201">
        <v>0.32</v>
      </c>
      <c r="L79" s="201">
        <v>6.81</v>
      </c>
      <c r="M79" s="201">
        <v>0.23</v>
      </c>
      <c r="N79" s="201">
        <v>0.41</v>
      </c>
      <c r="O79" s="201">
        <v>0</v>
      </c>
      <c r="P79" s="201">
        <v>0</v>
      </c>
      <c r="Q79" s="201">
        <v>0.23</v>
      </c>
      <c r="R79" s="201">
        <v>0.22</v>
      </c>
      <c r="S79" s="201">
        <v>0.28000000000000003</v>
      </c>
      <c r="T79" s="201">
        <v>0</v>
      </c>
      <c r="U79" s="201">
        <v>2.23</v>
      </c>
      <c r="V79" s="201">
        <v>0.13</v>
      </c>
      <c r="W79" s="201">
        <v>0.47</v>
      </c>
      <c r="X79" s="201">
        <v>1.51</v>
      </c>
      <c r="Y79" s="201">
        <v>0</v>
      </c>
      <c r="Z79" s="201">
        <v>2.7</v>
      </c>
      <c r="AA79" s="201">
        <v>0.96</v>
      </c>
      <c r="AB79" s="201">
        <v>0</v>
      </c>
      <c r="AC79" s="201">
        <v>13.44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170.12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24.22</v>
      </c>
      <c r="K80" s="201">
        <v>0.32</v>
      </c>
      <c r="L80" s="201">
        <v>6.81</v>
      </c>
      <c r="M80" s="201">
        <v>0.23</v>
      </c>
      <c r="N80" s="201">
        <v>0.41</v>
      </c>
      <c r="O80" s="201">
        <v>0</v>
      </c>
      <c r="P80" s="201">
        <v>0</v>
      </c>
      <c r="Q80" s="201">
        <v>0.23</v>
      </c>
      <c r="R80" s="201">
        <v>0.22</v>
      </c>
      <c r="S80" s="201">
        <v>0.28000000000000003</v>
      </c>
      <c r="T80" s="201">
        <v>0</v>
      </c>
      <c r="U80" s="201">
        <v>2.23</v>
      </c>
      <c r="V80" s="201">
        <v>0.13</v>
      </c>
      <c r="W80" s="201">
        <v>0.47</v>
      </c>
      <c r="X80" s="201">
        <v>1.51</v>
      </c>
      <c r="Y80" s="201">
        <v>0</v>
      </c>
      <c r="Z80" s="201">
        <v>2.7</v>
      </c>
      <c r="AA80" s="201">
        <v>0.96</v>
      </c>
      <c r="AB80" s="201">
        <v>0</v>
      </c>
      <c r="AC80" s="201">
        <v>13.44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130.12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19.329999999999998</v>
      </c>
      <c r="H81" s="201">
        <v>0</v>
      </c>
      <c r="I81" s="201">
        <v>0</v>
      </c>
      <c r="J81" s="201">
        <v>24.22</v>
      </c>
      <c r="K81" s="201">
        <v>0.32</v>
      </c>
      <c r="L81" s="201">
        <v>6.81</v>
      </c>
      <c r="M81" s="201">
        <v>0.23</v>
      </c>
      <c r="N81" s="201">
        <v>0.41</v>
      </c>
      <c r="O81" s="201">
        <v>0</v>
      </c>
      <c r="P81" s="201">
        <v>0</v>
      </c>
      <c r="Q81" s="201">
        <v>0.23</v>
      </c>
      <c r="R81" s="201">
        <v>0.22</v>
      </c>
      <c r="S81" s="201">
        <v>0.28000000000000003</v>
      </c>
      <c r="T81" s="201">
        <v>0</v>
      </c>
      <c r="U81" s="201">
        <v>2.23</v>
      </c>
      <c r="V81" s="201">
        <v>0.13</v>
      </c>
      <c r="W81" s="201">
        <v>0.47</v>
      </c>
      <c r="X81" s="201">
        <v>1.51</v>
      </c>
      <c r="Y81" s="201">
        <v>0</v>
      </c>
      <c r="Z81" s="201">
        <v>2.7</v>
      </c>
      <c r="AA81" s="201">
        <v>0.96</v>
      </c>
      <c r="AB81" s="201">
        <v>0</v>
      </c>
      <c r="AC81" s="201">
        <v>13.44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130.12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19.329999999999998</v>
      </c>
      <c r="H82" s="201">
        <v>0</v>
      </c>
      <c r="I82" s="201">
        <v>0</v>
      </c>
      <c r="J82" s="201">
        <v>24.22</v>
      </c>
      <c r="K82" s="201">
        <v>0.32</v>
      </c>
      <c r="L82" s="201">
        <v>6.81</v>
      </c>
      <c r="M82" s="201">
        <v>0.23</v>
      </c>
      <c r="N82" s="201">
        <v>0.41</v>
      </c>
      <c r="O82" s="201">
        <v>0</v>
      </c>
      <c r="P82" s="201">
        <v>0</v>
      </c>
      <c r="Q82" s="201">
        <v>0.23</v>
      </c>
      <c r="R82" s="201">
        <v>0.22</v>
      </c>
      <c r="S82" s="201">
        <v>0.28000000000000003</v>
      </c>
      <c r="T82" s="201">
        <v>0</v>
      </c>
      <c r="U82" s="201">
        <v>2.23</v>
      </c>
      <c r="V82" s="201">
        <v>0.13</v>
      </c>
      <c r="W82" s="201">
        <v>0.47</v>
      </c>
      <c r="X82" s="201">
        <v>1.51</v>
      </c>
      <c r="Y82" s="201">
        <v>0</v>
      </c>
      <c r="Z82" s="201">
        <v>2.7</v>
      </c>
      <c r="AA82" s="201">
        <v>0.96</v>
      </c>
      <c r="AB82" s="201">
        <v>0</v>
      </c>
      <c r="AC82" s="201">
        <v>13.44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130.12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24.22</v>
      </c>
      <c r="K83" s="201">
        <v>0.32</v>
      </c>
      <c r="L83" s="201">
        <v>6.81</v>
      </c>
      <c r="M83" s="201">
        <v>0.23</v>
      </c>
      <c r="N83" s="201">
        <v>0.41</v>
      </c>
      <c r="O83" s="201">
        <v>0</v>
      </c>
      <c r="P83" s="201">
        <v>0</v>
      </c>
      <c r="Q83" s="201">
        <v>0.23</v>
      </c>
      <c r="R83" s="201">
        <v>0.22</v>
      </c>
      <c r="S83" s="201">
        <v>0.28000000000000003</v>
      </c>
      <c r="T83" s="201">
        <v>0</v>
      </c>
      <c r="U83" s="201">
        <v>2.23</v>
      </c>
      <c r="V83" s="201">
        <v>0.13</v>
      </c>
      <c r="W83" s="201">
        <v>0.47</v>
      </c>
      <c r="X83" s="201">
        <v>1.51</v>
      </c>
      <c r="Y83" s="201">
        <v>0</v>
      </c>
      <c r="Z83" s="201">
        <v>2.7</v>
      </c>
      <c r="AA83" s="201">
        <v>0.96</v>
      </c>
      <c r="AB83" s="201">
        <v>0</v>
      </c>
      <c r="AC83" s="201">
        <v>13.14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130.12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24.22</v>
      </c>
      <c r="K84" s="201">
        <v>0.32</v>
      </c>
      <c r="L84" s="201">
        <v>29.66</v>
      </c>
      <c r="M84" s="201">
        <v>0.23</v>
      </c>
      <c r="N84" s="201">
        <v>0.41</v>
      </c>
      <c r="O84" s="201">
        <v>0</v>
      </c>
      <c r="P84" s="201">
        <v>0</v>
      </c>
      <c r="Q84" s="201">
        <v>0.23</v>
      </c>
      <c r="R84" s="201">
        <v>0.22</v>
      </c>
      <c r="S84" s="201">
        <v>0.28000000000000003</v>
      </c>
      <c r="T84" s="201">
        <v>0</v>
      </c>
      <c r="U84" s="201">
        <v>2.23</v>
      </c>
      <c r="V84" s="201">
        <v>0.13</v>
      </c>
      <c r="W84" s="201">
        <v>0.47</v>
      </c>
      <c r="X84" s="201">
        <v>1.51</v>
      </c>
      <c r="Y84" s="201">
        <v>0</v>
      </c>
      <c r="Z84" s="201">
        <v>2.7</v>
      </c>
      <c r="AA84" s="201">
        <v>0.96</v>
      </c>
      <c r="AB84" s="201">
        <v>0</v>
      </c>
      <c r="AC84" s="201">
        <v>13.14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130.12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24.22</v>
      </c>
      <c r="K85" s="201">
        <v>0.32</v>
      </c>
      <c r="L85" s="201">
        <v>12.23</v>
      </c>
      <c r="M85" s="201">
        <v>0.23</v>
      </c>
      <c r="N85" s="201">
        <v>0.41</v>
      </c>
      <c r="O85" s="201">
        <v>0</v>
      </c>
      <c r="P85" s="201">
        <v>0</v>
      </c>
      <c r="Q85" s="201">
        <v>0.23</v>
      </c>
      <c r="R85" s="201">
        <v>0.22</v>
      </c>
      <c r="S85" s="201">
        <v>0.28000000000000003</v>
      </c>
      <c r="T85" s="201">
        <v>0</v>
      </c>
      <c r="U85" s="201">
        <v>2.23</v>
      </c>
      <c r="V85" s="201">
        <v>0.13</v>
      </c>
      <c r="W85" s="201">
        <v>0.47</v>
      </c>
      <c r="X85" s="201">
        <v>1.51</v>
      </c>
      <c r="Y85" s="201">
        <v>0</v>
      </c>
      <c r="Z85" s="201">
        <v>2.7</v>
      </c>
      <c r="AA85" s="201">
        <v>0.96</v>
      </c>
      <c r="AB85" s="201">
        <v>0</v>
      </c>
      <c r="AC85" s="201">
        <v>13.14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130.12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24.22</v>
      </c>
      <c r="K86" s="201">
        <v>0.32</v>
      </c>
      <c r="L86" s="201">
        <v>7.96</v>
      </c>
      <c r="M86" s="201">
        <v>0.23</v>
      </c>
      <c r="N86" s="201">
        <v>0.41</v>
      </c>
      <c r="O86" s="201">
        <v>0</v>
      </c>
      <c r="P86" s="201">
        <v>0</v>
      </c>
      <c r="Q86" s="201">
        <v>0.23</v>
      </c>
      <c r="R86" s="201">
        <v>0.22</v>
      </c>
      <c r="S86" s="201">
        <v>0.28000000000000003</v>
      </c>
      <c r="T86" s="201">
        <v>0</v>
      </c>
      <c r="U86" s="201">
        <v>2.23</v>
      </c>
      <c r="V86" s="201">
        <v>0.13</v>
      </c>
      <c r="W86" s="201">
        <v>0.47</v>
      </c>
      <c r="X86" s="201">
        <v>1.51</v>
      </c>
      <c r="Y86" s="201">
        <v>0</v>
      </c>
      <c r="Z86" s="201">
        <v>2.7</v>
      </c>
      <c r="AA86" s="201">
        <v>0.96</v>
      </c>
      <c r="AB86" s="201">
        <v>0</v>
      </c>
      <c r="AC86" s="201">
        <v>13.14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130.12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24.22</v>
      </c>
      <c r="K87" s="201">
        <v>0.32</v>
      </c>
      <c r="L87" s="201">
        <v>8.31</v>
      </c>
      <c r="M87" s="201">
        <v>0.23</v>
      </c>
      <c r="N87" s="201">
        <v>0.41</v>
      </c>
      <c r="O87" s="201">
        <v>0</v>
      </c>
      <c r="P87" s="201">
        <v>0</v>
      </c>
      <c r="Q87" s="201">
        <v>0.23</v>
      </c>
      <c r="R87" s="201">
        <v>0.22</v>
      </c>
      <c r="S87" s="201">
        <v>0.28000000000000003</v>
      </c>
      <c r="T87" s="201">
        <v>0</v>
      </c>
      <c r="U87" s="201">
        <v>2.23</v>
      </c>
      <c r="V87" s="201">
        <v>0.13</v>
      </c>
      <c r="W87" s="201">
        <v>0.47</v>
      </c>
      <c r="X87" s="201">
        <v>1.51</v>
      </c>
      <c r="Y87" s="201">
        <v>0</v>
      </c>
      <c r="Z87" s="201">
        <v>2.7</v>
      </c>
      <c r="AA87" s="201">
        <v>0.96</v>
      </c>
      <c r="AB87" s="201">
        <v>0</v>
      </c>
      <c r="AC87" s="201">
        <v>13.14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130.12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0.42</v>
      </c>
      <c r="E88" s="201">
        <v>0</v>
      </c>
      <c r="F88" s="201">
        <v>0</v>
      </c>
      <c r="G88" s="201">
        <v>0.68</v>
      </c>
      <c r="H88" s="201">
        <v>0</v>
      </c>
      <c r="I88" s="201">
        <v>0</v>
      </c>
      <c r="J88" s="201">
        <v>3.95</v>
      </c>
      <c r="K88" s="201">
        <v>0.32</v>
      </c>
      <c r="L88" s="201">
        <v>8.31</v>
      </c>
      <c r="M88" s="201">
        <v>0.23</v>
      </c>
      <c r="N88" s="201">
        <v>0.41</v>
      </c>
      <c r="O88" s="201">
        <v>0</v>
      </c>
      <c r="P88" s="201">
        <v>0</v>
      </c>
      <c r="Q88" s="201">
        <v>0.23</v>
      </c>
      <c r="R88" s="201">
        <v>0.22</v>
      </c>
      <c r="S88" s="201">
        <v>0.28000000000000003</v>
      </c>
      <c r="T88" s="201">
        <v>0</v>
      </c>
      <c r="U88" s="201">
        <v>2.23</v>
      </c>
      <c r="V88" s="201">
        <v>0.13</v>
      </c>
      <c r="W88" s="201">
        <v>0.47</v>
      </c>
      <c r="X88" s="201">
        <v>1.51</v>
      </c>
      <c r="Y88" s="201">
        <v>0</v>
      </c>
      <c r="Z88" s="201">
        <v>2.7</v>
      </c>
      <c r="AA88" s="201">
        <v>0.96</v>
      </c>
      <c r="AB88" s="201">
        <v>0</v>
      </c>
      <c r="AC88" s="201">
        <v>13.14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130.12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0.42</v>
      </c>
      <c r="E89" s="201">
        <v>0</v>
      </c>
      <c r="F89" s="201">
        <v>0</v>
      </c>
      <c r="G89" s="201">
        <v>0.68</v>
      </c>
      <c r="H89" s="201">
        <v>0</v>
      </c>
      <c r="I89" s="201">
        <v>0</v>
      </c>
      <c r="J89" s="201">
        <v>3.12</v>
      </c>
      <c r="K89" s="201">
        <v>0.32</v>
      </c>
      <c r="L89" s="201">
        <v>8.67</v>
      </c>
      <c r="M89" s="201">
        <v>0.23</v>
      </c>
      <c r="N89" s="201">
        <v>0.41</v>
      </c>
      <c r="O89" s="201">
        <v>0</v>
      </c>
      <c r="P89" s="201">
        <v>0</v>
      </c>
      <c r="Q89" s="201">
        <v>0.23</v>
      </c>
      <c r="R89" s="201">
        <v>0.22</v>
      </c>
      <c r="S89" s="201">
        <v>0.28000000000000003</v>
      </c>
      <c r="T89" s="201">
        <v>0</v>
      </c>
      <c r="U89" s="201">
        <v>2.23</v>
      </c>
      <c r="V89" s="201">
        <v>0.13</v>
      </c>
      <c r="W89" s="201">
        <v>0.47</v>
      </c>
      <c r="X89" s="201">
        <v>1.51</v>
      </c>
      <c r="Y89" s="201">
        <v>0</v>
      </c>
      <c r="Z89" s="201">
        <v>2.7</v>
      </c>
      <c r="AA89" s="201">
        <v>0.96</v>
      </c>
      <c r="AB89" s="201">
        <v>0</v>
      </c>
      <c r="AC89" s="201">
        <v>13.14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130.12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0.42</v>
      </c>
      <c r="E90" s="201">
        <v>0</v>
      </c>
      <c r="F90" s="201">
        <v>0</v>
      </c>
      <c r="G90" s="201">
        <v>0.68</v>
      </c>
      <c r="H90" s="201">
        <v>0</v>
      </c>
      <c r="I90" s="201">
        <v>0</v>
      </c>
      <c r="J90" s="201">
        <v>3.12</v>
      </c>
      <c r="K90" s="201">
        <v>0.32</v>
      </c>
      <c r="L90" s="201">
        <v>8.67</v>
      </c>
      <c r="M90" s="201">
        <v>0.23</v>
      </c>
      <c r="N90" s="201">
        <v>0.41</v>
      </c>
      <c r="O90" s="201">
        <v>0</v>
      </c>
      <c r="P90" s="201">
        <v>0</v>
      </c>
      <c r="Q90" s="201">
        <v>0.23</v>
      </c>
      <c r="R90" s="201">
        <v>0.22</v>
      </c>
      <c r="S90" s="201">
        <v>0.28000000000000003</v>
      </c>
      <c r="T90" s="201">
        <v>0</v>
      </c>
      <c r="U90" s="201">
        <v>2.23</v>
      </c>
      <c r="V90" s="201">
        <v>0.13</v>
      </c>
      <c r="W90" s="201">
        <v>0.47</v>
      </c>
      <c r="X90" s="201">
        <v>1.51</v>
      </c>
      <c r="Y90" s="201">
        <v>0</v>
      </c>
      <c r="Z90" s="201">
        <v>2.7</v>
      </c>
      <c r="AA90" s="201">
        <v>0.96</v>
      </c>
      <c r="AB90" s="201">
        <v>0</v>
      </c>
      <c r="AC90" s="201">
        <v>13.14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130.12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0.42</v>
      </c>
      <c r="E91" s="201">
        <v>0</v>
      </c>
      <c r="F91" s="201">
        <v>0</v>
      </c>
      <c r="G91" s="201">
        <v>0.68</v>
      </c>
      <c r="H91" s="201">
        <v>0</v>
      </c>
      <c r="I91" s="201">
        <v>0</v>
      </c>
      <c r="J91" s="201">
        <v>3.12</v>
      </c>
      <c r="K91" s="201">
        <v>0.32</v>
      </c>
      <c r="L91" s="201">
        <v>9.0299999999999994</v>
      </c>
      <c r="M91" s="201">
        <v>0.23</v>
      </c>
      <c r="N91" s="201">
        <v>0.41</v>
      </c>
      <c r="O91" s="201">
        <v>0</v>
      </c>
      <c r="P91" s="201">
        <v>0</v>
      </c>
      <c r="Q91" s="201">
        <v>0.23</v>
      </c>
      <c r="R91" s="201">
        <v>0.22</v>
      </c>
      <c r="S91" s="201">
        <v>0.28000000000000003</v>
      </c>
      <c r="T91" s="201">
        <v>0</v>
      </c>
      <c r="U91" s="201">
        <v>2.23</v>
      </c>
      <c r="V91" s="201">
        <v>0.13</v>
      </c>
      <c r="W91" s="201">
        <v>0.47</v>
      </c>
      <c r="X91" s="201">
        <v>1.51</v>
      </c>
      <c r="Y91" s="201">
        <v>0</v>
      </c>
      <c r="Z91" s="201">
        <v>2.7</v>
      </c>
      <c r="AA91" s="201">
        <v>0.96</v>
      </c>
      <c r="AB91" s="201">
        <v>0</v>
      </c>
      <c r="AC91" s="201">
        <v>13.14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130.12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0.42</v>
      </c>
      <c r="E92" s="201">
        <v>0</v>
      </c>
      <c r="F92" s="201">
        <v>0</v>
      </c>
      <c r="G92" s="201">
        <v>0.68</v>
      </c>
      <c r="H92" s="201">
        <v>0</v>
      </c>
      <c r="I92" s="201">
        <v>0</v>
      </c>
      <c r="J92" s="201">
        <v>3.31</v>
      </c>
      <c r="K92" s="201">
        <v>0.32</v>
      </c>
      <c r="L92" s="201">
        <v>9.0299999999999994</v>
      </c>
      <c r="M92" s="201">
        <v>0.23</v>
      </c>
      <c r="N92" s="201">
        <v>0.41</v>
      </c>
      <c r="O92" s="201">
        <v>0</v>
      </c>
      <c r="P92" s="201">
        <v>0</v>
      </c>
      <c r="Q92" s="201">
        <v>0.23</v>
      </c>
      <c r="R92" s="201">
        <v>0.22</v>
      </c>
      <c r="S92" s="201">
        <v>0.28000000000000003</v>
      </c>
      <c r="T92" s="201">
        <v>0</v>
      </c>
      <c r="U92" s="201">
        <v>2.23</v>
      </c>
      <c r="V92" s="201">
        <v>0.13</v>
      </c>
      <c r="W92" s="201">
        <v>0.47</v>
      </c>
      <c r="X92" s="201">
        <v>1.51</v>
      </c>
      <c r="Y92" s="201">
        <v>0</v>
      </c>
      <c r="Z92" s="201">
        <v>2.7</v>
      </c>
      <c r="AA92" s="201">
        <v>0.96</v>
      </c>
      <c r="AB92" s="201">
        <v>0</v>
      </c>
      <c r="AC92" s="201">
        <v>13.14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130.12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0.42</v>
      </c>
      <c r="E93" s="201">
        <v>0</v>
      </c>
      <c r="F93" s="201">
        <v>0</v>
      </c>
      <c r="G93" s="201">
        <v>0.68</v>
      </c>
      <c r="H93" s="201">
        <v>0</v>
      </c>
      <c r="I93" s="201">
        <v>0</v>
      </c>
      <c r="J93" s="201">
        <v>3.31</v>
      </c>
      <c r="K93" s="201">
        <v>0.32</v>
      </c>
      <c r="L93" s="201">
        <v>9.3800000000000008</v>
      </c>
      <c r="M93" s="201">
        <v>0.23</v>
      </c>
      <c r="N93" s="201">
        <v>0.41</v>
      </c>
      <c r="O93" s="201">
        <v>0</v>
      </c>
      <c r="P93" s="201">
        <v>0</v>
      </c>
      <c r="Q93" s="201">
        <v>0.23</v>
      </c>
      <c r="R93" s="201">
        <v>0.22</v>
      </c>
      <c r="S93" s="201">
        <v>0.28000000000000003</v>
      </c>
      <c r="T93" s="201">
        <v>0</v>
      </c>
      <c r="U93" s="201">
        <v>2.23</v>
      </c>
      <c r="V93" s="201">
        <v>0.13</v>
      </c>
      <c r="W93" s="201">
        <v>0.47</v>
      </c>
      <c r="X93" s="201">
        <v>1.51</v>
      </c>
      <c r="Y93" s="201">
        <v>0</v>
      </c>
      <c r="Z93" s="201">
        <v>2.7</v>
      </c>
      <c r="AA93" s="201">
        <v>0.96</v>
      </c>
      <c r="AB93" s="201">
        <v>0</v>
      </c>
      <c r="AC93" s="201">
        <v>12.83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0.12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0.42</v>
      </c>
      <c r="E94" s="201">
        <v>0</v>
      </c>
      <c r="F94" s="201">
        <v>0</v>
      </c>
      <c r="G94" s="201">
        <v>0.68</v>
      </c>
      <c r="H94" s="201">
        <v>0</v>
      </c>
      <c r="I94" s="201">
        <v>0</v>
      </c>
      <c r="J94" s="201">
        <v>3.31</v>
      </c>
      <c r="K94" s="201">
        <v>0.32</v>
      </c>
      <c r="L94" s="201">
        <v>9.3800000000000008</v>
      </c>
      <c r="M94" s="201">
        <v>0.23</v>
      </c>
      <c r="N94" s="201">
        <v>0.41</v>
      </c>
      <c r="O94" s="201">
        <v>0</v>
      </c>
      <c r="P94" s="201">
        <v>0</v>
      </c>
      <c r="Q94" s="201">
        <v>0.23</v>
      </c>
      <c r="R94" s="201">
        <v>0.22</v>
      </c>
      <c r="S94" s="201">
        <v>0.28000000000000003</v>
      </c>
      <c r="T94" s="201">
        <v>0</v>
      </c>
      <c r="U94" s="201">
        <v>2.23</v>
      </c>
      <c r="V94" s="201">
        <v>0.13</v>
      </c>
      <c r="W94" s="201">
        <v>0.47</v>
      </c>
      <c r="X94" s="201">
        <v>1.51</v>
      </c>
      <c r="Y94" s="201">
        <v>0</v>
      </c>
      <c r="Z94" s="201">
        <v>2.7</v>
      </c>
      <c r="AA94" s="201">
        <v>0.96</v>
      </c>
      <c r="AB94" s="201">
        <v>0</v>
      </c>
      <c r="AC94" s="201">
        <v>12.83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0.12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0.42</v>
      </c>
      <c r="E95" s="201">
        <v>0</v>
      </c>
      <c r="F95" s="201">
        <v>0</v>
      </c>
      <c r="G95" s="201">
        <v>0.68</v>
      </c>
      <c r="H95" s="201">
        <v>0</v>
      </c>
      <c r="I95" s="201">
        <v>0</v>
      </c>
      <c r="J95" s="201">
        <v>3.31</v>
      </c>
      <c r="K95" s="201">
        <v>0.32</v>
      </c>
      <c r="L95" s="201">
        <v>9.74</v>
      </c>
      <c r="M95" s="201">
        <v>0.23</v>
      </c>
      <c r="N95" s="201">
        <v>0.41</v>
      </c>
      <c r="O95" s="201">
        <v>0</v>
      </c>
      <c r="P95" s="201">
        <v>0</v>
      </c>
      <c r="Q95" s="201">
        <v>0.23</v>
      </c>
      <c r="R95" s="201">
        <v>0.22</v>
      </c>
      <c r="S95" s="201">
        <v>0.28000000000000003</v>
      </c>
      <c r="T95" s="201">
        <v>0</v>
      </c>
      <c r="U95" s="201">
        <v>2.23</v>
      </c>
      <c r="V95" s="201">
        <v>0.13</v>
      </c>
      <c r="W95" s="201">
        <v>0.47</v>
      </c>
      <c r="X95" s="201">
        <v>1.51</v>
      </c>
      <c r="Y95" s="201">
        <v>0</v>
      </c>
      <c r="Z95" s="201">
        <v>2.7</v>
      </c>
      <c r="AA95" s="201">
        <v>0.96</v>
      </c>
      <c r="AB95" s="201">
        <v>0</v>
      </c>
      <c r="AC95" s="201">
        <v>12.83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0.12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0.42</v>
      </c>
      <c r="E96" s="201">
        <v>0</v>
      </c>
      <c r="F96" s="201">
        <v>0</v>
      </c>
      <c r="G96" s="201">
        <v>0.68</v>
      </c>
      <c r="H96" s="201">
        <v>0</v>
      </c>
      <c r="I96" s="201">
        <v>0</v>
      </c>
      <c r="J96" s="201">
        <v>3.31</v>
      </c>
      <c r="K96" s="201">
        <v>0.32</v>
      </c>
      <c r="L96" s="201">
        <v>9.74</v>
      </c>
      <c r="M96" s="201">
        <v>0.23</v>
      </c>
      <c r="N96" s="201">
        <v>0.41</v>
      </c>
      <c r="O96" s="201">
        <v>0</v>
      </c>
      <c r="P96" s="201">
        <v>0</v>
      </c>
      <c r="Q96" s="201">
        <v>0.23</v>
      </c>
      <c r="R96" s="201">
        <v>0.22</v>
      </c>
      <c r="S96" s="201">
        <v>0.28000000000000003</v>
      </c>
      <c r="T96" s="201">
        <v>0</v>
      </c>
      <c r="U96" s="201">
        <v>2.23</v>
      </c>
      <c r="V96" s="201">
        <v>0.13</v>
      </c>
      <c r="W96" s="201">
        <v>0.47</v>
      </c>
      <c r="X96" s="201">
        <v>1.51</v>
      </c>
      <c r="Y96" s="201">
        <v>0</v>
      </c>
      <c r="Z96" s="201">
        <v>2.7</v>
      </c>
      <c r="AA96" s="201">
        <v>0.96</v>
      </c>
      <c r="AB96" s="201">
        <v>0</v>
      </c>
      <c r="AC96" s="201">
        <v>12.83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0.12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0.42</v>
      </c>
      <c r="E97" s="201">
        <v>0</v>
      </c>
      <c r="F97" s="201">
        <v>0</v>
      </c>
      <c r="G97" s="201">
        <v>0.68</v>
      </c>
      <c r="H97" s="201">
        <v>0</v>
      </c>
      <c r="I97" s="201">
        <v>0</v>
      </c>
      <c r="J97" s="201">
        <v>3.31</v>
      </c>
      <c r="K97" s="201">
        <v>0.32</v>
      </c>
      <c r="L97" s="201">
        <v>10.09</v>
      </c>
      <c r="M97" s="201">
        <v>0.23</v>
      </c>
      <c r="N97" s="201">
        <v>0.41</v>
      </c>
      <c r="O97" s="201">
        <v>0</v>
      </c>
      <c r="P97" s="201">
        <v>0</v>
      </c>
      <c r="Q97" s="201">
        <v>0.23</v>
      </c>
      <c r="R97" s="201">
        <v>0.22</v>
      </c>
      <c r="S97" s="201">
        <v>0.28000000000000003</v>
      </c>
      <c r="T97" s="201">
        <v>0</v>
      </c>
      <c r="U97" s="201">
        <v>2.23</v>
      </c>
      <c r="V97" s="201">
        <v>0.13</v>
      </c>
      <c r="W97" s="201">
        <v>0.47</v>
      </c>
      <c r="X97" s="201">
        <v>1.51</v>
      </c>
      <c r="Y97" s="201">
        <v>0</v>
      </c>
      <c r="Z97" s="201">
        <v>2.7</v>
      </c>
      <c r="AA97" s="201">
        <v>0.96</v>
      </c>
      <c r="AB97" s="201">
        <v>0</v>
      </c>
      <c r="AC97" s="201">
        <v>12.83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0.12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0.42</v>
      </c>
      <c r="E98" s="201">
        <v>0</v>
      </c>
      <c r="F98" s="201">
        <v>0</v>
      </c>
      <c r="G98" s="201">
        <v>0.68</v>
      </c>
      <c r="H98" s="201">
        <v>0</v>
      </c>
      <c r="I98" s="201">
        <v>0</v>
      </c>
      <c r="J98" s="201">
        <v>3.31</v>
      </c>
      <c r="K98" s="201">
        <v>0.32</v>
      </c>
      <c r="L98" s="201">
        <v>10.09</v>
      </c>
      <c r="M98" s="201">
        <v>0.23</v>
      </c>
      <c r="N98" s="201">
        <v>0.41</v>
      </c>
      <c r="O98" s="201">
        <v>0</v>
      </c>
      <c r="P98" s="201">
        <v>0</v>
      </c>
      <c r="Q98" s="201">
        <v>0.23</v>
      </c>
      <c r="R98" s="201">
        <v>0.22</v>
      </c>
      <c r="S98" s="201">
        <v>0.28000000000000003</v>
      </c>
      <c r="T98" s="201">
        <v>0</v>
      </c>
      <c r="U98" s="201">
        <v>2.23</v>
      </c>
      <c r="V98" s="201">
        <v>0.13</v>
      </c>
      <c r="W98" s="201">
        <v>0.47</v>
      </c>
      <c r="X98" s="201">
        <v>1.51</v>
      </c>
      <c r="Y98" s="201">
        <v>0</v>
      </c>
      <c r="Z98" s="201">
        <v>2.7</v>
      </c>
      <c r="AA98" s="201">
        <v>0.96</v>
      </c>
      <c r="AB98" s="201">
        <v>0</v>
      </c>
      <c r="AC98" s="201">
        <v>12.83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0.12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0.25471749999999982</v>
      </c>
      <c r="E99">
        <f t="shared" si="0"/>
        <v>0</v>
      </c>
      <c r="F99">
        <f t="shared" si="0"/>
        <v>0</v>
      </c>
      <c r="G99">
        <f t="shared" si="0"/>
        <v>0.42433000000000048</v>
      </c>
      <c r="H99">
        <f t="shared" si="0"/>
        <v>0</v>
      </c>
      <c r="I99">
        <f t="shared" si="0"/>
        <v>0</v>
      </c>
      <c r="J99">
        <f t="shared" si="0"/>
        <v>0.52051000000000014</v>
      </c>
      <c r="K99">
        <f t="shared" si="0"/>
        <v>2.6722499999999948E-2</v>
      </c>
      <c r="L99">
        <f t="shared" si="0"/>
        <v>1.1294250000000019</v>
      </c>
      <c r="M99">
        <f t="shared" si="0"/>
        <v>1.7062500000000022E-2</v>
      </c>
      <c r="N99">
        <f t="shared" si="0"/>
        <v>2.2842499999999977E-2</v>
      </c>
      <c r="O99">
        <f t="shared" si="0"/>
        <v>0</v>
      </c>
      <c r="P99">
        <f t="shared" si="0"/>
        <v>2.2285000000000003E-2</v>
      </c>
      <c r="Q99">
        <f t="shared" si="0"/>
        <v>1.4339999999999957E-2</v>
      </c>
      <c r="R99">
        <f t="shared" si="0"/>
        <v>8.4649999999999899E-3</v>
      </c>
      <c r="S99">
        <f t="shared" si="0"/>
        <v>1.736250000000001E-2</v>
      </c>
      <c r="T99">
        <f t="shared" si="0"/>
        <v>0</v>
      </c>
      <c r="U99">
        <f t="shared" si="0"/>
        <v>5.3364999999999919E-2</v>
      </c>
      <c r="V99">
        <f t="shared" si="0"/>
        <v>5.7349999999999875E-3</v>
      </c>
      <c r="W99">
        <f t="shared" si="0"/>
        <v>1.1184999999999987E-2</v>
      </c>
      <c r="X99">
        <f t="shared" si="0"/>
        <v>3.8104999999999965E-2</v>
      </c>
      <c r="Y99">
        <f t="shared" si="0"/>
        <v>0</v>
      </c>
      <c r="Z99">
        <f t="shared" si="0"/>
        <v>0.22520750000000062</v>
      </c>
      <c r="AA99">
        <f t="shared" si="0"/>
        <v>6.8049999999999999E-2</v>
      </c>
      <c r="AB99">
        <f t="shared" si="0"/>
        <v>0</v>
      </c>
      <c r="AC99">
        <f t="shared" si="0"/>
        <v>0.32790500000000028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1.95E-4</v>
      </c>
      <c r="AH99">
        <f t="shared" si="0"/>
        <v>1.5425000000000001E-2</v>
      </c>
      <c r="AI99">
        <f t="shared" si="0"/>
        <v>0</v>
      </c>
      <c r="AJ99">
        <f t="shared" si="0"/>
        <v>0</v>
      </c>
      <c r="AK99">
        <f t="shared" si="0"/>
        <v>0.52345500000000034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3.9184725000000054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-10</v>
      </c>
      <c r="D21" s="82">
        <v>0</v>
      </c>
      <c r="E21" s="82">
        <v>0</v>
      </c>
      <c r="F21" s="82">
        <v>0</v>
      </c>
      <c r="G21" s="82">
        <v>-10</v>
      </c>
      <c r="H21" s="76"/>
      <c r="I21" s="31">
        <v>19</v>
      </c>
      <c r="J21" s="82">
        <v>10</v>
      </c>
      <c r="K21" s="82">
        <v>0</v>
      </c>
      <c r="L21" s="82">
        <v>0</v>
      </c>
      <c r="M21" s="82">
        <v>0</v>
      </c>
      <c r="N21" s="82">
        <v>10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10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-10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100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100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10</v>
      </c>
      <c r="DG21" s="81">
        <f t="shared" si="32"/>
        <v>-10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-25</v>
      </c>
      <c r="D22" s="82">
        <v>0</v>
      </c>
      <c r="E22" s="82">
        <v>0</v>
      </c>
      <c r="F22" s="82">
        <v>0</v>
      </c>
      <c r="G22" s="82">
        <v>-25</v>
      </c>
      <c r="H22" s="76"/>
      <c r="I22" s="31">
        <v>20</v>
      </c>
      <c r="J22" s="82">
        <v>25</v>
      </c>
      <c r="K22" s="82">
        <v>0</v>
      </c>
      <c r="L22" s="82">
        <v>0</v>
      </c>
      <c r="M22" s="82">
        <v>0</v>
      </c>
      <c r="N22" s="82">
        <v>25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25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-25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250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250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25</v>
      </c>
      <c r="DG22" s="81">
        <f t="shared" si="32"/>
        <v>-25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-45</v>
      </c>
      <c r="D23" s="82">
        <v>0</v>
      </c>
      <c r="E23" s="82">
        <v>0</v>
      </c>
      <c r="F23" s="82">
        <v>0</v>
      </c>
      <c r="G23" s="82">
        <v>-45</v>
      </c>
      <c r="H23" s="76"/>
      <c r="I23" s="31">
        <v>21</v>
      </c>
      <c r="J23" s="82">
        <v>45</v>
      </c>
      <c r="K23" s="82">
        <v>0</v>
      </c>
      <c r="L23" s="82">
        <v>0</v>
      </c>
      <c r="M23" s="82">
        <v>0</v>
      </c>
      <c r="N23" s="82">
        <v>45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45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-45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450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450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45</v>
      </c>
      <c r="DG23" s="81">
        <f t="shared" si="32"/>
        <v>-45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56.805</v>
      </c>
      <c r="N24" s="82">
        <v>56.805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-56.805</v>
      </c>
      <c r="AG24" s="82">
        <v>0</v>
      </c>
      <c r="AH24" s="82">
        <v>0</v>
      </c>
      <c r="AI24" s="82">
        <v>-56.805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56.805</v>
      </c>
      <c r="AY24" s="83">
        <f t="shared" si="14"/>
        <v>-56.805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568.04999999999995</v>
      </c>
      <c r="CI24" s="80">
        <f t="shared" si="24"/>
        <v>568.04999999999995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-56.805</v>
      </c>
      <c r="DH24" s="81">
        <f t="shared" si="33"/>
        <v>0</v>
      </c>
      <c r="DI24" s="81">
        <f t="shared" si="34"/>
        <v>0</v>
      </c>
      <c r="DJ24" s="81">
        <f t="shared" si="35"/>
        <v>56.805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29.86</v>
      </c>
      <c r="N25" s="82">
        <v>29.86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-29.86</v>
      </c>
      <c r="AG25" s="82">
        <v>0</v>
      </c>
      <c r="AH25" s="82">
        <v>0</v>
      </c>
      <c r="AI25" s="82">
        <v>-29.86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29.86</v>
      </c>
      <c r="AY25" s="83">
        <f t="shared" si="14"/>
        <v>-29.86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298.60000000000002</v>
      </c>
      <c r="CI25" s="80">
        <f t="shared" si="24"/>
        <v>298.60000000000002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-29.86</v>
      </c>
      <c r="DH25" s="81">
        <f t="shared" si="33"/>
        <v>0</v>
      </c>
      <c r="DI25" s="81">
        <f t="shared" si="34"/>
        <v>0</v>
      </c>
      <c r="DJ25" s="81">
        <f t="shared" si="35"/>
        <v>29.86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2.9079999999999999</v>
      </c>
      <c r="N26" s="82">
        <v>2.9079999999999999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-2.9079999999999999</v>
      </c>
      <c r="AG26" s="82">
        <v>0</v>
      </c>
      <c r="AH26" s="82">
        <v>0</v>
      </c>
      <c r="AI26" s="82">
        <v>-2.9079999999999999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2.9079999999999999</v>
      </c>
      <c r="AY26" s="83">
        <f t="shared" si="14"/>
        <v>-2.9079999999999999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29.08</v>
      </c>
      <c r="CI26" s="80">
        <f t="shared" si="24"/>
        <v>29.08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-2.9079999999999999</v>
      </c>
      <c r="DH26" s="81">
        <f t="shared" si="33"/>
        <v>0</v>
      </c>
      <c r="DI26" s="81">
        <f t="shared" si="34"/>
        <v>0</v>
      </c>
      <c r="DJ26" s="81">
        <f t="shared" si="35"/>
        <v>2.9079999999999999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16.98</v>
      </c>
      <c r="N39" s="82">
        <v>16.98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-16.98</v>
      </c>
      <c r="AG39" s="82">
        <v>0</v>
      </c>
      <c r="AH39" s="82">
        <v>0</v>
      </c>
      <c r="AI39" s="82">
        <v>-16.98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16.98</v>
      </c>
      <c r="AY39" s="83">
        <f t="shared" si="14"/>
        <v>-16.98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169.8</v>
      </c>
      <c r="CI39" s="80">
        <f t="shared" si="24"/>
        <v>169.8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-16.98</v>
      </c>
      <c r="DH39" s="81">
        <f t="shared" si="33"/>
        <v>0</v>
      </c>
      <c r="DI39" s="81">
        <f t="shared" si="34"/>
        <v>0</v>
      </c>
      <c r="DJ39" s="81">
        <f t="shared" si="35"/>
        <v>16.98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92.695999999999998</v>
      </c>
      <c r="N40" s="82">
        <v>92.695999999999998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-92.695999999999998</v>
      </c>
      <c r="AG40" s="82">
        <v>0</v>
      </c>
      <c r="AH40" s="82">
        <v>0</v>
      </c>
      <c r="AI40" s="82">
        <v>-92.695999999999998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92.695999999999998</v>
      </c>
      <c r="AY40" s="83">
        <f t="shared" si="14"/>
        <v>-92.695999999999998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926.96</v>
      </c>
      <c r="CI40" s="80">
        <f t="shared" si="24"/>
        <v>926.96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-92.695999999999998</v>
      </c>
      <c r="DH40" s="81">
        <f t="shared" si="33"/>
        <v>0</v>
      </c>
      <c r="DI40" s="81">
        <f t="shared" si="34"/>
        <v>0</v>
      </c>
      <c r="DJ40" s="81">
        <f t="shared" si="35"/>
        <v>92.695999999999998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161.626</v>
      </c>
      <c r="N41" s="82">
        <v>161.626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-161.626</v>
      </c>
      <c r="AG41" s="82">
        <v>0</v>
      </c>
      <c r="AH41" s="82">
        <v>0</v>
      </c>
      <c r="AI41" s="82">
        <v>-161.626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161.626</v>
      </c>
      <c r="AY41" s="83">
        <f t="shared" si="14"/>
        <v>-161.626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1616.26</v>
      </c>
      <c r="CI41" s="80">
        <f t="shared" si="24"/>
        <v>1616.26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-161.626</v>
      </c>
      <c r="DH41" s="81">
        <f t="shared" si="33"/>
        <v>0</v>
      </c>
      <c r="DI41" s="81">
        <f t="shared" si="34"/>
        <v>0</v>
      </c>
      <c r="DJ41" s="81">
        <f t="shared" si="35"/>
        <v>161.626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192</v>
      </c>
      <c r="N42" s="82">
        <v>192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-192</v>
      </c>
      <c r="AG42" s="82">
        <v>0</v>
      </c>
      <c r="AH42" s="82">
        <v>0</v>
      </c>
      <c r="AI42" s="82">
        <v>-192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192</v>
      </c>
      <c r="AY42" s="83">
        <f t="shared" si="14"/>
        <v>-192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1920</v>
      </c>
      <c r="CI42" s="80">
        <f t="shared" si="24"/>
        <v>1920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-192</v>
      </c>
      <c r="DH42" s="81">
        <f t="shared" si="33"/>
        <v>0</v>
      </c>
      <c r="DI42" s="81">
        <f t="shared" si="34"/>
        <v>0</v>
      </c>
      <c r="DJ42" s="81">
        <f t="shared" si="35"/>
        <v>192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182</v>
      </c>
      <c r="N43" s="82">
        <v>182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-182</v>
      </c>
      <c r="AG43" s="82">
        <v>0</v>
      </c>
      <c r="AH43" s="82">
        <v>0</v>
      </c>
      <c r="AI43" s="82">
        <v>-182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182</v>
      </c>
      <c r="AY43" s="83">
        <f t="shared" si="14"/>
        <v>-182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1820</v>
      </c>
      <c r="CI43" s="80">
        <f t="shared" si="24"/>
        <v>1820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-182</v>
      </c>
      <c r="DH43" s="81">
        <f t="shared" si="33"/>
        <v>0</v>
      </c>
      <c r="DI43" s="81">
        <f t="shared" si="34"/>
        <v>0</v>
      </c>
      <c r="DJ43" s="81">
        <f t="shared" si="35"/>
        <v>182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162</v>
      </c>
      <c r="N44" s="82">
        <v>162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-162</v>
      </c>
      <c r="AG44" s="82">
        <v>0</v>
      </c>
      <c r="AH44" s="82">
        <v>0</v>
      </c>
      <c r="AI44" s="82">
        <v>-162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162</v>
      </c>
      <c r="AY44" s="83">
        <f t="shared" si="14"/>
        <v>-162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1620</v>
      </c>
      <c r="CI44" s="80">
        <f t="shared" si="24"/>
        <v>1620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-162</v>
      </c>
      <c r="DH44" s="81">
        <f t="shared" si="33"/>
        <v>0</v>
      </c>
      <c r="DI44" s="81">
        <f t="shared" si="34"/>
        <v>0</v>
      </c>
      <c r="DJ44" s="81">
        <f t="shared" si="35"/>
        <v>162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157</v>
      </c>
      <c r="N45" s="82">
        <v>157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-157</v>
      </c>
      <c r="AG45" s="82">
        <v>0</v>
      </c>
      <c r="AH45" s="82">
        <v>0</v>
      </c>
      <c r="AI45" s="82">
        <v>-157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157</v>
      </c>
      <c r="AY45" s="83">
        <f t="shared" si="14"/>
        <v>-157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1570</v>
      </c>
      <c r="CI45" s="80">
        <f t="shared" si="24"/>
        <v>1570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-157</v>
      </c>
      <c r="DH45" s="81">
        <f t="shared" si="33"/>
        <v>0</v>
      </c>
      <c r="DI45" s="81">
        <f t="shared" si="34"/>
        <v>0</v>
      </c>
      <c r="DJ45" s="81">
        <f t="shared" si="35"/>
        <v>157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25.122</v>
      </c>
      <c r="N53" s="82">
        <v>25.122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-25.122</v>
      </c>
      <c r="AG53" s="82">
        <v>0</v>
      </c>
      <c r="AH53" s="82">
        <v>0</v>
      </c>
      <c r="AI53" s="82">
        <v>-25.122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25.122</v>
      </c>
      <c r="AY53" s="83">
        <f t="shared" si="14"/>
        <v>-25.122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251.22</v>
      </c>
      <c r="CI53" s="80">
        <f t="shared" si="24"/>
        <v>251.22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-25.122</v>
      </c>
      <c r="DH53" s="81">
        <f t="shared" si="33"/>
        <v>0</v>
      </c>
      <c r="DI53" s="81">
        <f t="shared" si="34"/>
        <v>0</v>
      </c>
      <c r="DJ53" s="81">
        <f t="shared" si="35"/>
        <v>25.122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9.9640000000000004</v>
      </c>
      <c r="N54" s="82">
        <v>9.9640000000000004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-9.9640000000000004</v>
      </c>
      <c r="AG54" s="82">
        <v>0</v>
      </c>
      <c r="AH54" s="82">
        <v>0</v>
      </c>
      <c r="AI54" s="82">
        <v>-9.9640000000000004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9.9640000000000004</v>
      </c>
      <c r="AY54" s="83">
        <f t="shared" si="14"/>
        <v>-9.9640000000000004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99.64</v>
      </c>
      <c r="CI54" s="80">
        <f t="shared" si="24"/>
        <v>99.64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-9.9640000000000004</v>
      </c>
      <c r="DH54" s="81">
        <f t="shared" si="33"/>
        <v>0</v>
      </c>
      <c r="DI54" s="81">
        <f t="shared" si="34"/>
        <v>0</v>
      </c>
      <c r="DJ54" s="81">
        <f t="shared" si="35"/>
        <v>9.9640000000000004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-45</v>
      </c>
      <c r="D79" s="82">
        <v>0</v>
      </c>
      <c r="E79" s="82">
        <v>0</v>
      </c>
      <c r="F79" s="82">
        <v>0</v>
      </c>
      <c r="G79" s="82">
        <v>-45</v>
      </c>
      <c r="H79" s="76"/>
      <c r="I79" s="31">
        <v>77</v>
      </c>
      <c r="J79" s="82">
        <v>45</v>
      </c>
      <c r="K79" s="82">
        <v>0</v>
      </c>
      <c r="L79" s="82">
        <v>0</v>
      </c>
      <c r="M79" s="82">
        <v>0</v>
      </c>
      <c r="N79" s="82">
        <v>45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45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-45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450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450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45</v>
      </c>
      <c r="DG79" s="81">
        <f t="shared" si="60"/>
        <v>-45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-45</v>
      </c>
      <c r="D80" s="82">
        <v>0</v>
      </c>
      <c r="E80" s="82">
        <v>0</v>
      </c>
      <c r="F80" s="82">
        <v>0</v>
      </c>
      <c r="G80" s="82">
        <v>-45</v>
      </c>
      <c r="H80" s="76"/>
      <c r="I80" s="31">
        <v>78</v>
      </c>
      <c r="J80" s="82">
        <v>45</v>
      </c>
      <c r="K80" s="82">
        <v>0</v>
      </c>
      <c r="L80" s="82">
        <v>0</v>
      </c>
      <c r="M80" s="82">
        <v>0</v>
      </c>
      <c r="N80" s="82">
        <v>45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45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-45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450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450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45</v>
      </c>
      <c r="DG80" s="81">
        <f t="shared" si="60"/>
        <v>-45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-35</v>
      </c>
      <c r="D81" s="82">
        <v>0</v>
      </c>
      <c r="E81" s="82">
        <v>0</v>
      </c>
      <c r="F81" s="82">
        <v>0</v>
      </c>
      <c r="G81" s="82">
        <v>-35</v>
      </c>
      <c r="H81" s="76"/>
      <c r="I81" s="31">
        <v>79</v>
      </c>
      <c r="J81" s="82">
        <v>35</v>
      </c>
      <c r="K81" s="82">
        <v>0</v>
      </c>
      <c r="L81" s="82">
        <v>0</v>
      </c>
      <c r="M81" s="82">
        <v>0</v>
      </c>
      <c r="N81" s="82">
        <v>35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35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-35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350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350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35</v>
      </c>
      <c r="DG81" s="81">
        <f t="shared" si="60"/>
        <v>-35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-40</v>
      </c>
      <c r="D82" s="82">
        <v>0</v>
      </c>
      <c r="E82" s="82">
        <v>0</v>
      </c>
      <c r="F82" s="82">
        <v>0</v>
      </c>
      <c r="G82" s="82">
        <v>-40</v>
      </c>
      <c r="H82" s="76"/>
      <c r="I82" s="31">
        <v>80</v>
      </c>
      <c r="J82" s="82">
        <v>40</v>
      </c>
      <c r="K82" s="82">
        <v>0</v>
      </c>
      <c r="L82" s="82">
        <v>0</v>
      </c>
      <c r="M82" s="82">
        <v>0</v>
      </c>
      <c r="N82" s="82">
        <v>40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40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-40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400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400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40</v>
      </c>
      <c r="DG82" s="81">
        <f t="shared" si="60"/>
        <v>-40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-45</v>
      </c>
      <c r="D83" s="82">
        <v>0</v>
      </c>
      <c r="E83" s="82">
        <v>0</v>
      </c>
      <c r="F83" s="82">
        <v>0</v>
      </c>
      <c r="G83" s="82">
        <v>-45</v>
      </c>
      <c r="H83" s="76"/>
      <c r="I83" s="31">
        <v>81</v>
      </c>
      <c r="J83" s="82">
        <v>45</v>
      </c>
      <c r="K83" s="82">
        <v>0</v>
      </c>
      <c r="L83" s="82">
        <v>0</v>
      </c>
      <c r="M83" s="82">
        <v>0</v>
      </c>
      <c r="N83" s="82">
        <v>45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45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-45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450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450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45</v>
      </c>
      <c r="DG83" s="81">
        <f t="shared" si="60"/>
        <v>-45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-30</v>
      </c>
      <c r="D84" s="82">
        <v>0</v>
      </c>
      <c r="E84" s="82">
        <v>0</v>
      </c>
      <c r="F84" s="82">
        <v>0</v>
      </c>
      <c r="G84" s="82">
        <v>-30</v>
      </c>
      <c r="H84" s="76"/>
      <c r="I84" s="31">
        <v>82</v>
      </c>
      <c r="J84" s="82">
        <v>30</v>
      </c>
      <c r="K84" s="82">
        <v>0</v>
      </c>
      <c r="L84" s="82">
        <v>0</v>
      </c>
      <c r="M84" s="82">
        <v>0</v>
      </c>
      <c r="N84" s="82">
        <v>30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30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-30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300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300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30</v>
      </c>
      <c r="DG84" s="81">
        <f t="shared" si="60"/>
        <v>-30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-10</v>
      </c>
      <c r="D85" s="82">
        <v>0</v>
      </c>
      <c r="E85" s="82">
        <v>0</v>
      </c>
      <c r="F85" s="82">
        <v>0</v>
      </c>
      <c r="G85" s="82">
        <v>-10</v>
      </c>
      <c r="H85" s="76"/>
      <c r="I85" s="31">
        <v>83</v>
      </c>
      <c r="J85" s="82">
        <v>10</v>
      </c>
      <c r="K85" s="82">
        <v>0</v>
      </c>
      <c r="L85" s="82">
        <v>0</v>
      </c>
      <c r="M85" s="82">
        <v>0</v>
      </c>
      <c r="N85" s="82">
        <v>10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10</v>
      </c>
      <c r="DG85" s="81">
        <f t="shared" si="60"/>
        <v>-10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8.2500000000000004E-2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0.27224025000000002</v>
      </c>
      <c r="AY99" s="87">
        <f t="shared" si="65"/>
        <v>-0.35474024999999998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8.2500000000000004E-2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0.27224024999999996</v>
      </c>
      <c r="CI99" s="89">
        <f t="shared" si="70"/>
        <v>0.35474024999999998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8.2500000000000004E-2</v>
      </c>
      <c r="DG99" s="81">
        <f t="shared" si="60"/>
        <v>-0.35474024999999998</v>
      </c>
      <c r="DH99" s="81">
        <f t="shared" si="61"/>
        <v>0</v>
      </c>
      <c r="DI99" s="81">
        <f t="shared" si="62"/>
        <v>0</v>
      </c>
      <c r="DJ99" s="81">
        <f t="shared" si="63"/>
        <v>0.27224025000000002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688.41594699999996</v>
      </c>
      <c r="C3" s="174">
        <f ca="1">$B3*C$1/100</f>
        <v>512.05358098259171</v>
      </c>
      <c r="D3" s="175">
        <f t="shared" ref="D3:F18" ca="1" si="0">$B3*D$1/100</f>
        <v>164.08620986082809</v>
      </c>
      <c r="E3" s="175">
        <f t="shared" ca="1" si="0"/>
        <v>9.354894195145004</v>
      </c>
      <c r="F3" s="176">
        <f t="shared" ca="1" si="0"/>
        <v>2.9212619614353348</v>
      </c>
      <c r="G3" s="173">
        <f t="shared" ref="G3:G66" ca="1" si="1">INDIRECT("ISGS_exbus!" &amp; $V$3 &amp; X3)</f>
        <v>688.41594699999996</v>
      </c>
      <c r="H3" s="173">
        <f t="shared" ref="H3:H66" ca="1" si="2">INDIRECT("ISGS_Delhi_pp!" &amp; $V$3 &amp; X3)</f>
        <v>664.52791400000001</v>
      </c>
      <c r="I3" s="177">
        <f ca="1">INDIRECT("BRPL_EOD!" &amp; $V$3 &amp; X3)</f>
        <v>494.28</v>
      </c>
      <c r="J3" s="175">
        <f ca="1">INDIRECT("BYPL_EOD!" &amp; $V$3 &amp; X3)</f>
        <v>158.41999999999999</v>
      </c>
      <c r="K3" s="175">
        <f ca="1">INDIRECT("TPDDL_EOD!" &amp; $V$3 &amp; X3)</f>
        <v>9.0399999999999991</v>
      </c>
      <c r="L3" s="175">
        <f ca="1">INDIRECT("NDMC_EOD!" &amp; $V$3 &amp; X3)</f>
        <v>2.79</v>
      </c>
      <c r="M3" s="176">
        <f ca="1">SUM(I3:L3)</f>
        <v>664.52999999999986</v>
      </c>
      <c r="N3" s="174">
        <f ca="1">INDIRECT("BRPL_ISGS_exbus!" &amp; $V$3 &amp; X3)</f>
        <v>494.2784484250825</v>
      </c>
      <c r="O3" s="175">
        <f ca="1">INDIRECT("BYPL_ISGS_exbus!" &amp; $V$3 &amp; X3)</f>
        <v>158.41950271000559</v>
      </c>
      <c r="P3" s="175">
        <f ca="1">INDIRECT("TPDDL_ISGS_exbus!" &amp; $V$3 &amp; X3)</f>
        <v>9.0399716228913682</v>
      </c>
      <c r="Q3" s="175">
        <f ca="1">INDIRECT("NDMC_ISGS_exbus!" &amp; $V$3 &amp; X3)</f>
        <v>2.7899912420206769</v>
      </c>
      <c r="R3" s="176">
        <f ca="1">SUM(N3:Q3)</f>
        <v>664.52791400000012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688.41594699999996</v>
      </c>
      <c r="C4" s="178">
        <f t="shared" ref="C4:F35" ca="1" si="4">$B4*C$1/100</f>
        <v>512.05358098259171</v>
      </c>
      <c r="D4" s="179">
        <f t="shared" ca="1" si="0"/>
        <v>164.08620986082809</v>
      </c>
      <c r="E4" s="179">
        <f t="shared" ca="1" si="0"/>
        <v>9.354894195145004</v>
      </c>
      <c r="F4" s="180">
        <f t="shared" ca="1" si="0"/>
        <v>2.9212619614353348</v>
      </c>
      <c r="G4" s="181">
        <f t="shared" ca="1" si="1"/>
        <v>688.41594699999996</v>
      </c>
      <c r="H4" s="181">
        <f t="shared" ca="1" si="2"/>
        <v>664.52791400000001</v>
      </c>
      <c r="I4" s="182">
        <f t="shared" ref="I4:I67" ca="1" si="5">INDIRECT("BRPL_EOD!" &amp; $V$3 &amp; X4)</f>
        <v>494.28</v>
      </c>
      <c r="J4" s="179">
        <f t="shared" ref="J4:J67" ca="1" si="6">INDIRECT("BYPL_EOD!" &amp; $V$3 &amp; X4)</f>
        <v>158.41999999999999</v>
      </c>
      <c r="K4" s="179">
        <f t="shared" ref="K4:K67" ca="1" si="7">INDIRECT("TPDDL_EOD!" &amp; $V$3 &amp; X4)</f>
        <v>9.0399999999999991</v>
      </c>
      <c r="L4" s="179">
        <f t="shared" ref="L4:L67" ca="1" si="8">INDIRECT("NDMC_EOD!" &amp; $V$3 &amp; X4)</f>
        <v>2.79</v>
      </c>
      <c r="M4" s="180">
        <f t="shared" ref="M4:M67" ca="1" si="9">SUM(I4:L4)</f>
        <v>664.52999999999986</v>
      </c>
      <c r="N4" s="178">
        <f t="shared" ref="N4:N67" ca="1" si="10">INDIRECT("BRPL_ISGS_exbus!" &amp; $V$3 &amp; X4)</f>
        <v>494.2784484250825</v>
      </c>
      <c r="O4" s="179">
        <f t="shared" ref="O4:O67" ca="1" si="11">INDIRECT("BYPL_ISGS_exbus!" &amp; $V$3 &amp; X4)</f>
        <v>158.41950271000559</v>
      </c>
      <c r="P4" s="179">
        <f t="shared" ref="P4:P67" ca="1" si="12">INDIRECT("TPDDL_ISGS_exbus!" &amp; $V$3 &amp; X4)</f>
        <v>9.0399716228913682</v>
      </c>
      <c r="Q4" s="179">
        <f t="shared" ref="Q4:Q67" ca="1" si="13">INDIRECT("NDMC_ISGS_exbus!" &amp; $V$3 &amp; X4)</f>
        <v>2.7899912420206769</v>
      </c>
      <c r="R4" s="180">
        <f t="shared" ref="R4:R67" ca="1" si="14">SUM(N4:Q4)</f>
        <v>664.52791400000012</v>
      </c>
      <c r="W4" s="46"/>
      <c r="X4" s="46">
        <v>4</v>
      </c>
    </row>
    <row r="5" spans="1:24">
      <c r="A5" s="61" t="s">
        <v>47</v>
      </c>
      <c r="B5" s="173">
        <f t="shared" ca="1" si="3"/>
        <v>688.41594699999996</v>
      </c>
      <c r="C5" s="178">
        <f t="shared" ca="1" si="4"/>
        <v>512.05358098259171</v>
      </c>
      <c r="D5" s="179">
        <f t="shared" ca="1" si="0"/>
        <v>164.08620986082809</v>
      </c>
      <c r="E5" s="179">
        <f t="shared" ca="1" si="0"/>
        <v>9.354894195145004</v>
      </c>
      <c r="F5" s="180">
        <f t="shared" ca="1" si="0"/>
        <v>2.9212619614353348</v>
      </c>
      <c r="G5" s="181">
        <f t="shared" ca="1" si="1"/>
        <v>688.41594699999996</v>
      </c>
      <c r="H5" s="181">
        <f t="shared" ca="1" si="2"/>
        <v>664.52791400000001</v>
      </c>
      <c r="I5" s="182">
        <f t="shared" ca="1" si="5"/>
        <v>494.28</v>
      </c>
      <c r="J5" s="179">
        <f t="shared" ca="1" si="6"/>
        <v>158.41999999999999</v>
      </c>
      <c r="K5" s="179">
        <f t="shared" ca="1" si="7"/>
        <v>9.0399999999999991</v>
      </c>
      <c r="L5" s="179">
        <f t="shared" ca="1" si="8"/>
        <v>2.79</v>
      </c>
      <c r="M5" s="180">
        <f t="shared" ca="1" si="9"/>
        <v>664.52999999999986</v>
      </c>
      <c r="N5" s="178">
        <f t="shared" ca="1" si="10"/>
        <v>494.2784484250825</v>
      </c>
      <c r="O5" s="179">
        <f t="shared" ca="1" si="11"/>
        <v>158.41950271000559</v>
      </c>
      <c r="P5" s="179">
        <f t="shared" ca="1" si="12"/>
        <v>9.0399716228913682</v>
      </c>
      <c r="Q5" s="179">
        <f t="shared" ca="1" si="13"/>
        <v>2.7899912420206769</v>
      </c>
      <c r="R5" s="180">
        <f t="shared" ca="1" si="14"/>
        <v>664.52791400000012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688.41594699999996</v>
      </c>
      <c r="C6" s="178">
        <f t="shared" ca="1" si="4"/>
        <v>512.05358098259171</v>
      </c>
      <c r="D6" s="179">
        <f t="shared" ca="1" si="0"/>
        <v>164.08620986082809</v>
      </c>
      <c r="E6" s="179">
        <f t="shared" ca="1" si="0"/>
        <v>9.354894195145004</v>
      </c>
      <c r="F6" s="180">
        <f t="shared" ca="1" si="0"/>
        <v>2.9212619614353348</v>
      </c>
      <c r="G6" s="181">
        <f t="shared" ca="1" si="1"/>
        <v>688.41594699999996</v>
      </c>
      <c r="H6" s="181">
        <f t="shared" ca="1" si="2"/>
        <v>664.52791400000001</v>
      </c>
      <c r="I6" s="182">
        <f t="shared" ca="1" si="5"/>
        <v>494.28</v>
      </c>
      <c r="J6" s="179">
        <f t="shared" ca="1" si="6"/>
        <v>158.41999999999999</v>
      </c>
      <c r="K6" s="179">
        <f t="shared" ca="1" si="7"/>
        <v>9.0399999999999991</v>
      </c>
      <c r="L6" s="179">
        <f t="shared" ca="1" si="8"/>
        <v>2.79</v>
      </c>
      <c r="M6" s="180">
        <f t="shared" ca="1" si="9"/>
        <v>664.52999999999986</v>
      </c>
      <c r="N6" s="178">
        <f t="shared" ca="1" si="10"/>
        <v>494.2784484250825</v>
      </c>
      <c r="O6" s="179">
        <f t="shared" ca="1" si="11"/>
        <v>158.41950271000559</v>
      </c>
      <c r="P6" s="179">
        <f t="shared" ca="1" si="12"/>
        <v>9.0399716228913682</v>
      </c>
      <c r="Q6" s="179">
        <f t="shared" ca="1" si="13"/>
        <v>2.7899912420206769</v>
      </c>
      <c r="R6" s="180">
        <f t="shared" ca="1" si="14"/>
        <v>664.52791400000012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688.41594699999996</v>
      </c>
      <c r="C7" s="178">
        <f t="shared" ca="1" si="4"/>
        <v>512.05358098259171</v>
      </c>
      <c r="D7" s="179">
        <f t="shared" ca="1" si="0"/>
        <v>164.08620986082809</v>
      </c>
      <c r="E7" s="179">
        <f t="shared" ca="1" si="0"/>
        <v>9.354894195145004</v>
      </c>
      <c r="F7" s="180">
        <f t="shared" ca="1" si="0"/>
        <v>2.9212619614353348</v>
      </c>
      <c r="G7" s="181">
        <f t="shared" ca="1" si="1"/>
        <v>688.41594699999996</v>
      </c>
      <c r="H7" s="181">
        <f t="shared" ca="1" si="2"/>
        <v>664.52791400000001</v>
      </c>
      <c r="I7" s="182">
        <f t="shared" ca="1" si="5"/>
        <v>494.28</v>
      </c>
      <c r="J7" s="179">
        <f t="shared" ca="1" si="6"/>
        <v>158.41999999999999</v>
      </c>
      <c r="K7" s="179">
        <f t="shared" ca="1" si="7"/>
        <v>9.0399999999999991</v>
      </c>
      <c r="L7" s="179">
        <f t="shared" ca="1" si="8"/>
        <v>2.79</v>
      </c>
      <c r="M7" s="180">
        <f t="shared" ca="1" si="9"/>
        <v>664.52999999999986</v>
      </c>
      <c r="N7" s="178">
        <f t="shared" ca="1" si="10"/>
        <v>494.2784484250825</v>
      </c>
      <c r="O7" s="179">
        <f t="shared" ca="1" si="11"/>
        <v>158.41950271000559</v>
      </c>
      <c r="P7" s="179">
        <f t="shared" ca="1" si="12"/>
        <v>9.0399716228913682</v>
      </c>
      <c r="Q7" s="179">
        <f t="shared" ca="1" si="13"/>
        <v>2.7899912420206769</v>
      </c>
      <c r="R7" s="180">
        <f t="shared" ca="1" si="14"/>
        <v>664.52791400000012</v>
      </c>
      <c r="W7" s="46"/>
      <c r="X7" s="46">
        <v>7</v>
      </c>
    </row>
    <row r="8" spans="1:24">
      <c r="A8" s="61" t="s">
        <v>50</v>
      </c>
      <c r="B8" s="173">
        <f t="shared" ca="1" si="3"/>
        <v>688.41594699999996</v>
      </c>
      <c r="C8" s="178">
        <f t="shared" ca="1" si="4"/>
        <v>512.05358098259171</v>
      </c>
      <c r="D8" s="179">
        <f t="shared" ca="1" si="0"/>
        <v>164.08620986082809</v>
      </c>
      <c r="E8" s="179">
        <f t="shared" ca="1" si="0"/>
        <v>9.354894195145004</v>
      </c>
      <c r="F8" s="180">
        <f t="shared" ca="1" si="0"/>
        <v>2.9212619614353348</v>
      </c>
      <c r="G8" s="181">
        <f t="shared" ca="1" si="1"/>
        <v>688.41594699999996</v>
      </c>
      <c r="H8" s="181">
        <f t="shared" ca="1" si="2"/>
        <v>664.52791400000001</v>
      </c>
      <c r="I8" s="182">
        <f t="shared" ca="1" si="5"/>
        <v>494.28</v>
      </c>
      <c r="J8" s="179">
        <f t="shared" ca="1" si="6"/>
        <v>158.41999999999999</v>
      </c>
      <c r="K8" s="179">
        <f t="shared" ca="1" si="7"/>
        <v>9.0399999999999991</v>
      </c>
      <c r="L8" s="179">
        <f t="shared" ca="1" si="8"/>
        <v>2.79</v>
      </c>
      <c r="M8" s="180">
        <f t="shared" ca="1" si="9"/>
        <v>664.52999999999986</v>
      </c>
      <c r="N8" s="178">
        <f t="shared" ca="1" si="10"/>
        <v>494.2784484250825</v>
      </c>
      <c r="O8" s="179">
        <f t="shared" ca="1" si="11"/>
        <v>158.41950271000559</v>
      </c>
      <c r="P8" s="179">
        <f t="shared" ca="1" si="12"/>
        <v>9.0399716228913682</v>
      </c>
      <c r="Q8" s="179">
        <f t="shared" ca="1" si="13"/>
        <v>2.7899912420206769</v>
      </c>
      <c r="R8" s="180">
        <f t="shared" ca="1" si="14"/>
        <v>664.52791400000012</v>
      </c>
      <c r="W8" s="46"/>
      <c r="X8" s="46">
        <v>8</v>
      </c>
    </row>
    <row r="9" spans="1:24">
      <c r="A9" s="61" t="s">
        <v>51</v>
      </c>
      <c r="B9" s="173">
        <f t="shared" ca="1" si="3"/>
        <v>688.41594699999996</v>
      </c>
      <c r="C9" s="178">
        <f t="shared" ca="1" si="4"/>
        <v>512.05358098259171</v>
      </c>
      <c r="D9" s="179">
        <f t="shared" ca="1" si="0"/>
        <v>164.08620986082809</v>
      </c>
      <c r="E9" s="179">
        <f t="shared" ca="1" si="0"/>
        <v>9.354894195145004</v>
      </c>
      <c r="F9" s="180">
        <f t="shared" ca="1" si="0"/>
        <v>2.9212619614353348</v>
      </c>
      <c r="G9" s="181">
        <f t="shared" ca="1" si="1"/>
        <v>688.41594699999996</v>
      </c>
      <c r="H9" s="181">
        <f t="shared" ca="1" si="2"/>
        <v>664.52791400000001</v>
      </c>
      <c r="I9" s="182">
        <f t="shared" ca="1" si="5"/>
        <v>494.28</v>
      </c>
      <c r="J9" s="179">
        <f t="shared" ca="1" si="6"/>
        <v>158.41999999999999</v>
      </c>
      <c r="K9" s="179">
        <f t="shared" ca="1" si="7"/>
        <v>9.0399999999999991</v>
      </c>
      <c r="L9" s="179">
        <f t="shared" ca="1" si="8"/>
        <v>2.79</v>
      </c>
      <c r="M9" s="180">
        <f t="shared" ca="1" si="9"/>
        <v>664.52999999999986</v>
      </c>
      <c r="N9" s="178">
        <f t="shared" ca="1" si="10"/>
        <v>494.2784484250825</v>
      </c>
      <c r="O9" s="179">
        <f t="shared" ca="1" si="11"/>
        <v>158.41950271000559</v>
      </c>
      <c r="P9" s="179">
        <f t="shared" ca="1" si="12"/>
        <v>9.0399716228913682</v>
      </c>
      <c r="Q9" s="179">
        <f t="shared" ca="1" si="13"/>
        <v>2.7899912420206769</v>
      </c>
      <c r="R9" s="180">
        <f t="shared" ca="1" si="14"/>
        <v>664.52791400000012</v>
      </c>
      <c r="W9" s="46"/>
      <c r="X9" s="46">
        <v>9</v>
      </c>
    </row>
    <row r="10" spans="1:24">
      <c r="A10" s="61" t="s">
        <v>52</v>
      </c>
      <c r="B10" s="173">
        <f t="shared" ca="1" si="3"/>
        <v>688.41594699999996</v>
      </c>
      <c r="C10" s="178">
        <f t="shared" ca="1" si="4"/>
        <v>512.05358098259171</v>
      </c>
      <c r="D10" s="179">
        <f t="shared" ca="1" si="0"/>
        <v>164.08620986082809</v>
      </c>
      <c r="E10" s="179">
        <f t="shared" ca="1" si="0"/>
        <v>9.354894195145004</v>
      </c>
      <c r="F10" s="180">
        <f t="shared" ca="1" si="0"/>
        <v>2.9212619614353348</v>
      </c>
      <c r="G10" s="181">
        <f t="shared" ca="1" si="1"/>
        <v>688.41594699999996</v>
      </c>
      <c r="H10" s="181">
        <f t="shared" ca="1" si="2"/>
        <v>664.52791400000001</v>
      </c>
      <c r="I10" s="182">
        <f t="shared" ca="1" si="5"/>
        <v>494.28</v>
      </c>
      <c r="J10" s="179">
        <f t="shared" ca="1" si="6"/>
        <v>158.41999999999999</v>
      </c>
      <c r="K10" s="179">
        <f t="shared" ca="1" si="7"/>
        <v>9.0399999999999991</v>
      </c>
      <c r="L10" s="179">
        <f t="shared" ca="1" si="8"/>
        <v>2.79</v>
      </c>
      <c r="M10" s="180">
        <f t="shared" ca="1" si="9"/>
        <v>664.52999999999986</v>
      </c>
      <c r="N10" s="178">
        <f t="shared" ca="1" si="10"/>
        <v>494.2784484250825</v>
      </c>
      <c r="O10" s="179">
        <f t="shared" ca="1" si="11"/>
        <v>158.41950271000559</v>
      </c>
      <c r="P10" s="179">
        <f t="shared" ca="1" si="12"/>
        <v>9.0399716228913682</v>
      </c>
      <c r="Q10" s="179">
        <f t="shared" ca="1" si="13"/>
        <v>2.7899912420206769</v>
      </c>
      <c r="R10" s="180">
        <f t="shared" ca="1" si="14"/>
        <v>664.52791400000012</v>
      </c>
      <c r="W10" s="46"/>
      <c r="X10" s="46">
        <v>10</v>
      </c>
    </row>
    <row r="11" spans="1:24">
      <c r="A11" s="61" t="s">
        <v>53</v>
      </c>
      <c r="B11" s="173">
        <f t="shared" ca="1" si="3"/>
        <v>688.41594699999996</v>
      </c>
      <c r="C11" s="178">
        <f t="shared" ca="1" si="4"/>
        <v>512.05358098259171</v>
      </c>
      <c r="D11" s="179">
        <f t="shared" ca="1" si="0"/>
        <v>164.08620986082809</v>
      </c>
      <c r="E11" s="179">
        <f t="shared" ca="1" si="0"/>
        <v>9.354894195145004</v>
      </c>
      <c r="F11" s="180">
        <f t="shared" ca="1" si="0"/>
        <v>2.9212619614353348</v>
      </c>
      <c r="G11" s="181">
        <f t="shared" ca="1" si="1"/>
        <v>685.52859999999998</v>
      </c>
      <c r="H11" s="181">
        <f t="shared" ca="1" si="2"/>
        <v>661.74075800000003</v>
      </c>
      <c r="I11" s="182">
        <f t="shared" ca="1" si="5"/>
        <v>494.28</v>
      </c>
      <c r="J11" s="179">
        <f t="shared" ca="1" si="6"/>
        <v>158.41999999999999</v>
      </c>
      <c r="K11" s="179">
        <f t="shared" ca="1" si="7"/>
        <v>9.0399999999999991</v>
      </c>
      <c r="L11" s="179">
        <f t="shared" ca="1" si="8"/>
        <v>0</v>
      </c>
      <c r="M11" s="180">
        <f t="shared" ca="1" si="9"/>
        <v>661.7399999999999</v>
      </c>
      <c r="N11" s="178">
        <f t="shared" ca="1" si="10"/>
        <v>494.28056618043348</v>
      </c>
      <c r="O11" s="179">
        <f t="shared" ca="1" si="11"/>
        <v>158.42018146456314</v>
      </c>
      <c r="P11" s="179">
        <f t="shared" ca="1" si="12"/>
        <v>9.0400103550034761</v>
      </c>
      <c r="Q11" s="179">
        <f t="shared" ca="1" si="13"/>
        <v>0</v>
      </c>
      <c r="R11" s="180">
        <f t="shared" ca="1" si="14"/>
        <v>661.74075800000014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688.71594700000003</v>
      </c>
      <c r="C12" s="178">
        <f t="shared" ca="1" si="4"/>
        <v>512.27672525309299</v>
      </c>
      <c r="D12" s="179">
        <f t="shared" ca="1" si="0"/>
        <v>164.15771584957341</v>
      </c>
      <c r="E12" s="179">
        <f t="shared" ca="1" si="0"/>
        <v>9.3589708994554925</v>
      </c>
      <c r="F12" s="180">
        <f t="shared" ca="1" si="0"/>
        <v>2.9225349978782731</v>
      </c>
      <c r="G12" s="181">
        <f t="shared" ca="1" si="1"/>
        <v>685.82730000000004</v>
      </c>
      <c r="H12" s="181">
        <f t="shared" ca="1" si="2"/>
        <v>662.02909299999999</v>
      </c>
      <c r="I12" s="182">
        <f t="shared" ca="1" si="5"/>
        <v>494.49</v>
      </c>
      <c r="J12" s="179">
        <f t="shared" ca="1" si="6"/>
        <v>158.49</v>
      </c>
      <c r="K12" s="179">
        <f t="shared" ca="1" si="7"/>
        <v>9.0399999999999991</v>
      </c>
      <c r="L12" s="179">
        <f t="shared" ca="1" si="8"/>
        <v>0</v>
      </c>
      <c r="M12" s="180">
        <f t="shared" ca="1" si="9"/>
        <v>662.02</v>
      </c>
      <c r="N12" s="178">
        <f t="shared" ca="1" si="10"/>
        <v>494.49679193614998</v>
      </c>
      <c r="O12" s="179">
        <f t="shared" ca="1" si="11"/>
        <v>158.49217689732939</v>
      </c>
      <c r="P12" s="179">
        <f t="shared" ca="1" si="12"/>
        <v>9.0401241665206484</v>
      </c>
      <c r="Q12" s="179">
        <f t="shared" ca="1" si="13"/>
        <v>0</v>
      </c>
      <c r="R12" s="180">
        <f t="shared" ca="1" si="14"/>
        <v>662.02909299999999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685.82730000000004</v>
      </c>
      <c r="H13" s="181">
        <f t="shared" ca="1" si="2"/>
        <v>662.02909299999999</v>
      </c>
      <c r="I13" s="182">
        <f t="shared" ca="1" si="5"/>
        <v>494.49</v>
      </c>
      <c r="J13" s="179">
        <f t="shared" ca="1" si="6"/>
        <v>158.49</v>
      </c>
      <c r="K13" s="179">
        <f t="shared" ca="1" si="7"/>
        <v>9.0399999999999991</v>
      </c>
      <c r="L13" s="179">
        <f t="shared" ca="1" si="8"/>
        <v>0</v>
      </c>
      <c r="M13" s="180">
        <f t="shared" ca="1" si="9"/>
        <v>662.02</v>
      </c>
      <c r="N13" s="178">
        <f t="shared" ca="1" si="10"/>
        <v>494.49679193614998</v>
      </c>
      <c r="O13" s="179">
        <f t="shared" ca="1" si="11"/>
        <v>158.49217689732939</v>
      </c>
      <c r="P13" s="179">
        <f t="shared" ca="1" si="12"/>
        <v>9.0401241665206484</v>
      </c>
      <c r="Q13" s="179">
        <f t="shared" ca="1" si="13"/>
        <v>0</v>
      </c>
      <c r="R13" s="180">
        <f t="shared" ca="1" si="14"/>
        <v>662.02909299999999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685.82730000000004</v>
      </c>
      <c r="H14" s="181">
        <f t="shared" ca="1" si="2"/>
        <v>662.02909299999999</v>
      </c>
      <c r="I14" s="182">
        <f t="shared" ca="1" si="5"/>
        <v>494.49</v>
      </c>
      <c r="J14" s="179">
        <f t="shared" ca="1" si="6"/>
        <v>158.49</v>
      </c>
      <c r="K14" s="179">
        <f t="shared" ca="1" si="7"/>
        <v>9.0399999999999991</v>
      </c>
      <c r="L14" s="179">
        <f t="shared" ca="1" si="8"/>
        <v>0</v>
      </c>
      <c r="M14" s="180">
        <f t="shared" ca="1" si="9"/>
        <v>662.02</v>
      </c>
      <c r="N14" s="178">
        <f t="shared" ca="1" si="10"/>
        <v>494.49679193614998</v>
      </c>
      <c r="O14" s="179">
        <f t="shared" ca="1" si="11"/>
        <v>158.49217689732939</v>
      </c>
      <c r="P14" s="179">
        <f t="shared" ca="1" si="12"/>
        <v>9.0401241665206484</v>
      </c>
      <c r="Q14" s="179">
        <f t="shared" ca="1" si="13"/>
        <v>0</v>
      </c>
      <c r="R14" s="180">
        <f t="shared" ca="1" si="14"/>
        <v>662.02909299999999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613.26961800000004</v>
      </c>
      <c r="H15" s="181">
        <f t="shared" ca="1" si="2"/>
        <v>591.98916199999996</v>
      </c>
      <c r="I15" s="182">
        <f t="shared" ca="1" si="5"/>
        <v>495.81</v>
      </c>
      <c r="J15" s="179">
        <f t="shared" ca="1" si="6"/>
        <v>87.11</v>
      </c>
      <c r="K15" s="179">
        <f t="shared" ca="1" si="7"/>
        <v>9.07</v>
      </c>
      <c r="L15" s="179">
        <f t="shared" ca="1" si="8"/>
        <v>0</v>
      </c>
      <c r="M15" s="180">
        <f t="shared" ca="1" si="9"/>
        <v>591.99</v>
      </c>
      <c r="N15" s="178">
        <f t="shared" ca="1" si="10"/>
        <v>495.80929814898894</v>
      </c>
      <c r="O15" s="179">
        <f t="shared" ca="1" si="11"/>
        <v>87.10987669018057</v>
      </c>
      <c r="P15" s="179">
        <f t="shared" ca="1" si="12"/>
        <v>9.0699871608304186</v>
      </c>
      <c r="Q15" s="179">
        <f t="shared" ca="1" si="13"/>
        <v>0</v>
      </c>
      <c r="R15" s="180">
        <f t="shared" ca="1" si="14"/>
        <v>591.98916199999996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611.63649999999996</v>
      </c>
      <c r="H16" s="181">
        <f t="shared" ca="1" si="2"/>
        <v>590.41271300000005</v>
      </c>
      <c r="I16" s="182">
        <f t="shared" ca="1" si="5"/>
        <v>494.49</v>
      </c>
      <c r="J16" s="179">
        <f t="shared" ca="1" si="6"/>
        <v>86.88</v>
      </c>
      <c r="K16" s="179">
        <f t="shared" ca="1" si="7"/>
        <v>9.0399999999999991</v>
      </c>
      <c r="L16" s="179">
        <f t="shared" ca="1" si="8"/>
        <v>0</v>
      </c>
      <c r="M16" s="180">
        <f t="shared" ca="1" si="9"/>
        <v>590.41</v>
      </c>
      <c r="N16" s="178">
        <f t="shared" ca="1" si="10"/>
        <v>494.49227223686938</v>
      </c>
      <c r="O16" s="179">
        <f t="shared" ca="1" si="11"/>
        <v>86.880399223319401</v>
      </c>
      <c r="P16" s="179">
        <f t="shared" ca="1" si="12"/>
        <v>9.0400415398113179</v>
      </c>
      <c r="Q16" s="179">
        <f t="shared" ca="1" si="13"/>
        <v>0</v>
      </c>
      <c r="R16" s="180">
        <f t="shared" ca="1" si="14"/>
        <v>590.41271300000017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611.63649999999996</v>
      </c>
      <c r="H17" s="181">
        <f t="shared" ca="1" si="2"/>
        <v>590.41271300000005</v>
      </c>
      <c r="I17" s="182">
        <f t="shared" ca="1" si="5"/>
        <v>494.49</v>
      </c>
      <c r="J17" s="179">
        <f t="shared" ca="1" si="6"/>
        <v>86.88</v>
      </c>
      <c r="K17" s="179">
        <f t="shared" ca="1" si="7"/>
        <v>9.0399999999999991</v>
      </c>
      <c r="L17" s="179">
        <f t="shared" ca="1" si="8"/>
        <v>0</v>
      </c>
      <c r="M17" s="180">
        <f t="shared" ca="1" si="9"/>
        <v>590.41</v>
      </c>
      <c r="N17" s="178">
        <f t="shared" ca="1" si="10"/>
        <v>494.49227223686938</v>
      </c>
      <c r="O17" s="179">
        <f t="shared" ca="1" si="11"/>
        <v>86.880399223319401</v>
      </c>
      <c r="P17" s="179">
        <f t="shared" ca="1" si="12"/>
        <v>9.0400415398113179</v>
      </c>
      <c r="Q17" s="179">
        <f t="shared" ca="1" si="13"/>
        <v>0</v>
      </c>
      <c r="R17" s="180">
        <f t="shared" ca="1" si="14"/>
        <v>590.41271300000017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611.63649999999996</v>
      </c>
      <c r="H18" s="181">
        <f t="shared" ca="1" si="2"/>
        <v>590.41271300000005</v>
      </c>
      <c r="I18" s="182">
        <f t="shared" ca="1" si="5"/>
        <v>494.49</v>
      </c>
      <c r="J18" s="179">
        <f t="shared" ca="1" si="6"/>
        <v>86.88</v>
      </c>
      <c r="K18" s="179">
        <f t="shared" ca="1" si="7"/>
        <v>9.0399999999999991</v>
      </c>
      <c r="L18" s="179">
        <f t="shared" ca="1" si="8"/>
        <v>0</v>
      </c>
      <c r="M18" s="180">
        <f t="shared" ca="1" si="9"/>
        <v>590.41</v>
      </c>
      <c r="N18" s="178">
        <f t="shared" ca="1" si="10"/>
        <v>494.49227223686938</v>
      </c>
      <c r="O18" s="179">
        <f t="shared" ca="1" si="11"/>
        <v>86.880399223319401</v>
      </c>
      <c r="P18" s="179">
        <f t="shared" ca="1" si="12"/>
        <v>9.0400415398113179</v>
      </c>
      <c r="Q18" s="179">
        <f t="shared" ca="1" si="13"/>
        <v>0</v>
      </c>
      <c r="R18" s="180">
        <f t="shared" ca="1" si="14"/>
        <v>590.41271300000017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611.63649999999996</v>
      </c>
      <c r="H19" s="181">
        <f t="shared" ca="1" si="2"/>
        <v>590.41271300000005</v>
      </c>
      <c r="I19" s="182">
        <f t="shared" ca="1" si="5"/>
        <v>494.49</v>
      </c>
      <c r="J19" s="179">
        <f t="shared" ca="1" si="6"/>
        <v>86.88</v>
      </c>
      <c r="K19" s="179">
        <f t="shared" ca="1" si="7"/>
        <v>9.0399999999999991</v>
      </c>
      <c r="L19" s="179">
        <f t="shared" ca="1" si="8"/>
        <v>0</v>
      </c>
      <c r="M19" s="180">
        <f t="shared" ca="1" si="9"/>
        <v>590.41</v>
      </c>
      <c r="N19" s="178">
        <f t="shared" ca="1" si="10"/>
        <v>494.49227223686938</v>
      </c>
      <c r="O19" s="179">
        <f t="shared" ca="1" si="11"/>
        <v>86.880399223319401</v>
      </c>
      <c r="P19" s="179">
        <f t="shared" ca="1" si="12"/>
        <v>9.0400415398113179</v>
      </c>
      <c r="Q19" s="179">
        <f t="shared" ca="1" si="13"/>
        <v>0</v>
      </c>
      <c r="R19" s="180">
        <f t="shared" ca="1" si="14"/>
        <v>590.41271300000017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611.63649999999996</v>
      </c>
      <c r="H20" s="181">
        <f t="shared" ca="1" si="2"/>
        <v>590.41271300000005</v>
      </c>
      <c r="I20" s="182">
        <f t="shared" ca="1" si="5"/>
        <v>494.49</v>
      </c>
      <c r="J20" s="179">
        <f t="shared" ca="1" si="6"/>
        <v>86.88</v>
      </c>
      <c r="K20" s="179">
        <f t="shared" ca="1" si="7"/>
        <v>9.0399999999999991</v>
      </c>
      <c r="L20" s="179">
        <f t="shared" ca="1" si="8"/>
        <v>0</v>
      </c>
      <c r="M20" s="180">
        <f t="shared" ca="1" si="9"/>
        <v>590.41</v>
      </c>
      <c r="N20" s="178">
        <f t="shared" ca="1" si="10"/>
        <v>494.49227223686938</v>
      </c>
      <c r="O20" s="179">
        <f t="shared" ca="1" si="11"/>
        <v>86.880399223319401</v>
      </c>
      <c r="P20" s="179">
        <f t="shared" ca="1" si="12"/>
        <v>9.0400415398113179</v>
      </c>
      <c r="Q20" s="179">
        <f t="shared" ca="1" si="13"/>
        <v>0</v>
      </c>
      <c r="R20" s="180">
        <f t="shared" ca="1" si="14"/>
        <v>590.41271300000017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611.63649999999996</v>
      </c>
      <c r="H21" s="181">
        <f t="shared" ca="1" si="2"/>
        <v>590.41271300000005</v>
      </c>
      <c r="I21" s="182">
        <f t="shared" ca="1" si="5"/>
        <v>494.49</v>
      </c>
      <c r="J21" s="179">
        <f t="shared" ca="1" si="6"/>
        <v>86.88</v>
      </c>
      <c r="K21" s="179">
        <f t="shared" ca="1" si="7"/>
        <v>9.0399999999999991</v>
      </c>
      <c r="L21" s="179">
        <f t="shared" ca="1" si="8"/>
        <v>0</v>
      </c>
      <c r="M21" s="180">
        <f t="shared" ca="1" si="9"/>
        <v>590.41</v>
      </c>
      <c r="N21" s="178">
        <f t="shared" ca="1" si="10"/>
        <v>494.49227223686938</v>
      </c>
      <c r="O21" s="179">
        <f t="shared" ca="1" si="11"/>
        <v>86.880399223319401</v>
      </c>
      <c r="P21" s="179">
        <f t="shared" ca="1" si="12"/>
        <v>9.0400415398113179</v>
      </c>
      <c r="Q21" s="179">
        <f t="shared" ca="1" si="13"/>
        <v>0</v>
      </c>
      <c r="R21" s="180">
        <f t="shared" ca="1" si="14"/>
        <v>590.41271300000017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611.63649999999996</v>
      </c>
      <c r="H22" s="181">
        <f t="shared" ca="1" si="2"/>
        <v>590.41271300000005</v>
      </c>
      <c r="I22" s="182">
        <f t="shared" ca="1" si="5"/>
        <v>494.49</v>
      </c>
      <c r="J22" s="179">
        <f t="shared" ca="1" si="6"/>
        <v>86.88</v>
      </c>
      <c r="K22" s="179">
        <f t="shared" ca="1" si="7"/>
        <v>9.0399999999999991</v>
      </c>
      <c r="L22" s="179">
        <f t="shared" ca="1" si="8"/>
        <v>0</v>
      </c>
      <c r="M22" s="180">
        <f t="shared" ca="1" si="9"/>
        <v>590.41</v>
      </c>
      <c r="N22" s="178">
        <f t="shared" ca="1" si="10"/>
        <v>494.49227223686938</v>
      </c>
      <c r="O22" s="179">
        <f t="shared" ca="1" si="11"/>
        <v>86.880399223319401</v>
      </c>
      <c r="P22" s="179">
        <f t="shared" ca="1" si="12"/>
        <v>9.0400415398113179</v>
      </c>
      <c r="Q22" s="179">
        <f t="shared" ca="1" si="13"/>
        <v>0</v>
      </c>
      <c r="R22" s="180">
        <f t="shared" ca="1" si="14"/>
        <v>590.41271300000017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611.63649999999996</v>
      </c>
      <c r="H23" s="181">
        <f t="shared" ca="1" si="2"/>
        <v>590.41271300000005</v>
      </c>
      <c r="I23" s="182">
        <f t="shared" ca="1" si="5"/>
        <v>494.49</v>
      </c>
      <c r="J23" s="179">
        <f t="shared" ca="1" si="6"/>
        <v>86.88</v>
      </c>
      <c r="K23" s="179">
        <f t="shared" ca="1" si="7"/>
        <v>9.0399999999999991</v>
      </c>
      <c r="L23" s="179">
        <f t="shared" ca="1" si="8"/>
        <v>0</v>
      </c>
      <c r="M23" s="180">
        <f t="shared" ca="1" si="9"/>
        <v>590.41</v>
      </c>
      <c r="N23" s="178">
        <f t="shared" ca="1" si="10"/>
        <v>494.49227223686938</v>
      </c>
      <c r="O23" s="179">
        <f t="shared" ca="1" si="11"/>
        <v>86.880399223319401</v>
      </c>
      <c r="P23" s="179">
        <f t="shared" ca="1" si="12"/>
        <v>9.0400415398113179</v>
      </c>
      <c r="Q23" s="179">
        <f t="shared" ca="1" si="13"/>
        <v>0</v>
      </c>
      <c r="R23" s="180">
        <f t="shared" ca="1" si="14"/>
        <v>590.41271300000017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611.63649999999996</v>
      </c>
      <c r="H24" s="181">
        <f t="shared" ca="1" si="2"/>
        <v>590.41271300000005</v>
      </c>
      <c r="I24" s="182">
        <f t="shared" ca="1" si="5"/>
        <v>494.49</v>
      </c>
      <c r="J24" s="179">
        <f t="shared" ca="1" si="6"/>
        <v>86.88</v>
      </c>
      <c r="K24" s="179">
        <f t="shared" ca="1" si="7"/>
        <v>9.0399999999999991</v>
      </c>
      <c r="L24" s="179">
        <f t="shared" ca="1" si="8"/>
        <v>0</v>
      </c>
      <c r="M24" s="180">
        <f t="shared" ca="1" si="9"/>
        <v>590.41</v>
      </c>
      <c r="N24" s="178">
        <f t="shared" ca="1" si="10"/>
        <v>494.49227223686938</v>
      </c>
      <c r="O24" s="179">
        <f t="shared" ca="1" si="11"/>
        <v>86.880399223319401</v>
      </c>
      <c r="P24" s="179">
        <f t="shared" ca="1" si="12"/>
        <v>9.0400415398113179</v>
      </c>
      <c r="Q24" s="179">
        <f t="shared" ca="1" si="13"/>
        <v>0</v>
      </c>
      <c r="R24" s="180">
        <f t="shared" ca="1" si="14"/>
        <v>590.41271300000017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681.24490900000001</v>
      </c>
      <c r="H25" s="181">
        <f t="shared" ca="1" si="2"/>
        <v>657.60571100000004</v>
      </c>
      <c r="I25" s="182">
        <f t="shared" ca="1" si="5"/>
        <v>491.19</v>
      </c>
      <c r="J25" s="179">
        <f t="shared" ca="1" si="6"/>
        <v>157.43</v>
      </c>
      <c r="K25" s="179">
        <f t="shared" ca="1" si="7"/>
        <v>8.98</v>
      </c>
      <c r="L25" s="179">
        <f t="shared" ca="1" si="8"/>
        <v>0</v>
      </c>
      <c r="M25" s="180">
        <f t="shared" ca="1" si="9"/>
        <v>657.6</v>
      </c>
      <c r="N25" s="178">
        <f t="shared" ca="1" si="10"/>
        <v>491.19426579393252</v>
      </c>
      <c r="O25" s="179">
        <f t="shared" ca="1" si="11"/>
        <v>157.4313672182634</v>
      </c>
      <c r="P25" s="179">
        <f t="shared" ca="1" si="12"/>
        <v>8.9800779878041368</v>
      </c>
      <c r="Q25" s="179">
        <f t="shared" ca="1" si="13"/>
        <v>0</v>
      </c>
      <c r="R25" s="180">
        <f t="shared" ca="1" si="14"/>
        <v>657.60571100000016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685.82730000000004</v>
      </c>
      <c r="H26" s="181">
        <f t="shared" ca="1" si="2"/>
        <v>662.02909299999999</v>
      </c>
      <c r="I26" s="182">
        <f t="shared" ca="1" si="5"/>
        <v>494.49</v>
      </c>
      <c r="J26" s="179">
        <f t="shared" ca="1" si="6"/>
        <v>158.49</v>
      </c>
      <c r="K26" s="179">
        <f t="shared" ca="1" si="7"/>
        <v>9.0399999999999991</v>
      </c>
      <c r="L26" s="179">
        <f t="shared" ca="1" si="8"/>
        <v>0</v>
      </c>
      <c r="M26" s="180">
        <f t="shared" ca="1" si="9"/>
        <v>662.02</v>
      </c>
      <c r="N26" s="178">
        <f t="shared" ca="1" si="10"/>
        <v>494.49679193614998</v>
      </c>
      <c r="O26" s="179">
        <f t="shared" ca="1" si="11"/>
        <v>158.49217689732939</v>
      </c>
      <c r="P26" s="179">
        <f t="shared" ca="1" si="12"/>
        <v>9.0401241665206484</v>
      </c>
      <c r="Q26" s="179">
        <f t="shared" ca="1" si="13"/>
        <v>0</v>
      </c>
      <c r="R26" s="180">
        <f t="shared" ca="1" si="14"/>
        <v>662.02909299999999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685.82730000000004</v>
      </c>
      <c r="H27" s="181">
        <f t="shared" ca="1" si="2"/>
        <v>662.02909299999999</v>
      </c>
      <c r="I27" s="182">
        <f t="shared" ca="1" si="5"/>
        <v>494.49</v>
      </c>
      <c r="J27" s="179">
        <f t="shared" ca="1" si="6"/>
        <v>158.49</v>
      </c>
      <c r="K27" s="179">
        <f t="shared" ca="1" si="7"/>
        <v>9.0399999999999991</v>
      </c>
      <c r="L27" s="179">
        <f t="shared" ca="1" si="8"/>
        <v>0</v>
      </c>
      <c r="M27" s="180">
        <f t="shared" ca="1" si="9"/>
        <v>662.02</v>
      </c>
      <c r="N27" s="178">
        <f t="shared" ca="1" si="10"/>
        <v>494.49679193614998</v>
      </c>
      <c r="O27" s="179">
        <f t="shared" ca="1" si="11"/>
        <v>158.49217689732939</v>
      </c>
      <c r="P27" s="179">
        <f t="shared" ca="1" si="12"/>
        <v>9.0401241665206484</v>
      </c>
      <c r="Q27" s="179">
        <f t="shared" ca="1" si="13"/>
        <v>0</v>
      </c>
      <c r="R27" s="180">
        <f t="shared" ca="1" si="14"/>
        <v>662.02909299999999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681.46069999999997</v>
      </c>
      <c r="H28" s="181">
        <f t="shared" ca="1" si="2"/>
        <v>657.81401400000004</v>
      </c>
      <c r="I28" s="182">
        <f t="shared" ca="1" si="5"/>
        <v>494.49</v>
      </c>
      <c r="J28" s="179">
        <f t="shared" ca="1" si="6"/>
        <v>158.49</v>
      </c>
      <c r="K28" s="179">
        <f t="shared" ca="1" si="7"/>
        <v>4.83</v>
      </c>
      <c r="L28" s="179">
        <f t="shared" ca="1" si="8"/>
        <v>0</v>
      </c>
      <c r="M28" s="180">
        <f t="shared" ca="1" si="9"/>
        <v>657.81000000000006</v>
      </c>
      <c r="N28" s="178">
        <f t="shared" ca="1" si="10"/>
        <v>494.49301741058969</v>
      </c>
      <c r="O28" s="179">
        <f t="shared" ca="1" si="11"/>
        <v>158.49096711643179</v>
      </c>
      <c r="P28" s="179">
        <f t="shared" ca="1" si="12"/>
        <v>4.8300294729785191</v>
      </c>
      <c r="Q28" s="179">
        <f t="shared" ca="1" si="13"/>
        <v>0</v>
      </c>
      <c r="R28" s="180">
        <f t="shared" ca="1" si="14"/>
        <v>657.81401399999993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681.46069999999997</v>
      </c>
      <c r="H29" s="181">
        <f t="shared" ca="1" si="2"/>
        <v>657.81401400000004</v>
      </c>
      <c r="I29" s="182">
        <f t="shared" ca="1" si="5"/>
        <v>494.49</v>
      </c>
      <c r="J29" s="179">
        <f t="shared" ca="1" si="6"/>
        <v>158.49</v>
      </c>
      <c r="K29" s="179">
        <f t="shared" ca="1" si="7"/>
        <v>4.83</v>
      </c>
      <c r="L29" s="179">
        <f t="shared" ca="1" si="8"/>
        <v>0</v>
      </c>
      <c r="M29" s="180">
        <f t="shared" ca="1" si="9"/>
        <v>657.81000000000006</v>
      </c>
      <c r="N29" s="178">
        <f t="shared" ca="1" si="10"/>
        <v>494.49301741058969</v>
      </c>
      <c r="O29" s="179">
        <f t="shared" ca="1" si="11"/>
        <v>158.49096711643179</v>
      </c>
      <c r="P29" s="179">
        <f t="shared" ca="1" si="12"/>
        <v>4.8300294729785191</v>
      </c>
      <c r="Q29" s="179">
        <f t="shared" ca="1" si="13"/>
        <v>0</v>
      </c>
      <c r="R29" s="180">
        <f t="shared" ca="1" si="14"/>
        <v>657.81401399999993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608.54882799999996</v>
      </c>
      <c r="H30" s="181">
        <f t="shared" ca="1" si="2"/>
        <v>587.43218400000001</v>
      </c>
      <c r="I30" s="182">
        <f t="shared" ca="1" si="5"/>
        <v>495.53</v>
      </c>
      <c r="J30" s="179">
        <f t="shared" ca="1" si="6"/>
        <v>87.06</v>
      </c>
      <c r="K30" s="179">
        <f t="shared" ca="1" si="7"/>
        <v>4.84</v>
      </c>
      <c r="L30" s="179">
        <f t="shared" ca="1" si="8"/>
        <v>0</v>
      </c>
      <c r="M30" s="180">
        <f t="shared" ca="1" si="9"/>
        <v>587.42999999999995</v>
      </c>
      <c r="N30" s="178">
        <f t="shared" ca="1" si="10"/>
        <v>495.53184232592821</v>
      </c>
      <c r="O30" s="179">
        <f t="shared" ca="1" si="11"/>
        <v>87.060323679485222</v>
      </c>
      <c r="P30" s="179">
        <f t="shared" ca="1" si="12"/>
        <v>4.8400179945865895</v>
      </c>
      <c r="Q30" s="179">
        <f t="shared" ca="1" si="13"/>
        <v>0</v>
      </c>
      <c r="R30" s="180">
        <f t="shared" ca="1" si="14"/>
        <v>587.43218400000001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611.96603700000003</v>
      </c>
      <c r="H31" s="181">
        <f t="shared" ca="1" si="2"/>
        <v>590.730816</v>
      </c>
      <c r="I31" s="182">
        <f t="shared" ca="1" si="5"/>
        <v>434.37</v>
      </c>
      <c r="J31" s="179">
        <f t="shared" ca="1" si="6"/>
        <v>151.74</v>
      </c>
      <c r="K31" s="179">
        <f t="shared" ca="1" si="7"/>
        <v>4.62</v>
      </c>
      <c r="L31" s="179">
        <f t="shared" ca="1" si="8"/>
        <v>0</v>
      </c>
      <c r="M31" s="180">
        <f t="shared" ca="1" si="9"/>
        <v>590.73</v>
      </c>
      <c r="N31" s="178">
        <f t="shared" ca="1" si="10"/>
        <v>434.37060001340711</v>
      </c>
      <c r="O31" s="179">
        <f t="shared" ca="1" si="11"/>
        <v>151.74020960479407</v>
      </c>
      <c r="P31" s="179">
        <f t="shared" ca="1" si="12"/>
        <v>4.6200063817987918</v>
      </c>
      <c r="Q31" s="179">
        <f t="shared" ca="1" si="13"/>
        <v>0</v>
      </c>
      <c r="R31" s="180">
        <f t="shared" ca="1" si="14"/>
        <v>590.730816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599.19079999999997</v>
      </c>
      <c r="H32" s="181">
        <f t="shared" ca="1" si="2"/>
        <v>578.39887899999997</v>
      </c>
      <c r="I32" s="182">
        <f t="shared" ca="1" si="5"/>
        <v>415.08</v>
      </c>
      <c r="J32" s="179">
        <f t="shared" ca="1" si="6"/>
        <v>158.49</v>
      </c>
      <c r="K32" s="179">
        <f t="shared" ca="1" si="7"/>
        <v>4.83</v>
      </c>
      <c r="L32" s="179">
        <f t="shared" ca="1" si="8"/>
        <v>0</v>
      </c>
      <c r="M32" s="180">
        <f t="shared" ca="1" si="9"/>
        <v>578.4</v>
      </c>
      <c r="N32" s="178">
        <f t="shared" ca="1" si="10"/>
        <v>415.0791955313278</v>
      </c>
      <c r="O32" s="179">
        <f t="shared" ca="1" si="11"/>
        <v>158.48969282971993</v>
      </c>
      <c r="P32" s="179">
        <f t="shared" ca="1" si="12"/>
        <v>4.8299906389522818</v>
      </c>
      <c r="Q32" s="179">
        <f t="shared" ca="1" si="13"/>
        <v>0</v>
      </c>
      <c r="R32" s="180">
        <f t="shared" ca="1" si="14"/>
        <v>578.39887899999997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514.63231499999995</v>
      </c>
      <c r="H33" s="181">
        <f t="shared" ca="1" si="2"/>
        <v>496.77457399999997</v>
      </c>
      <c r="I33" s="182">
        <f t="shared" ca="1" si="5"/>
        <v>331.71</v>
      </c>
      <c r="J33" s="179">
        <f t="shared" ca="1" si="6"/>
        <v>160.19</v>
      </c>
      <c r="K33" s="179">
        <f t="shared" ca="1" si="7"/>
        <v>4.88</v>
      </c>
      <c r="L33" s="179">
        <f t="shared" ca="1" si="8"/>
        <v>0</v>
      </c>
      <c r="M33" s="180">
        <f t="shared" ca="1" si="9"/>
        <v>496.78</v>
      </c>
      <c r="N33" s="178">
        <f t="shared" ca="1" si="10"/>
        <v>331.7063769506421</v>
      </c>
      <c r="O33" s="179">
        <f t="shared" ca="1" si="11"/>
        <v>160.18825035037642</v>
      </c>
      <c r="P33" s="179">
        <f t="shared" ca="1" si="12"/>
        <v>4.8799466989814402</v>
      </c>
      <c r="Q33" s="179">
        <f t="shared" ca="1" si="13"/>
        <v>0</v>
      </c>
      <c r="R33" s="180">
        <f t="shared" ca="1" si="14"/>
        <v>496.77457399999997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422</v>
      </c>
      <c r="H34" s="181">
        <f t="shared" ca="1" si="2"/>
        <v>407.35660000000001</v>
      </c>
      <c r="I34" s="182">
        <f t="shared" ca="1" si="5"/>
        <v>272.22000000000003</v>
      </c>
      <c r="J34" s="179">
        <f t="shared" ca="1" si="6"/>
        <v>130.32</v>
      </c>
      <c r="K34" s="179">
        <f t="shared" ca="1" si="7"/>
        <v>4.83</v>
      </c>
      <c r="L34" s="179">
        <f t="shared" ca="1" si="8"/>
        <v>0</v>
      </c>
      <c r="M34" s="180">
        <f t="shared" ca="1" si="9"/>
        <v>407.37</v>
      </c>
      <c r="N34" s="178">
        <f t="shared" ca="1" si="10"/>
        <v>272.21104561455189</v>
      </c>
      <c r="O34" s="179">
        <f t="shared" ca="1" si="11"/>
        <v>130.3157132631269</v>
      </c>
      <c r="P34" s="179">
        <f t="shared" ca="1" si="12"/>
        <v>4.8298411223212314</v>
      </c>
      <c r="Q34" s="179">
        <f t="shared" ca="1" si="13"/>
        <v>0</v>
      </c>
      <c r="R34" s="180">
        <f t="shared" ca="1" si="14"/>
        <v>407.35660000000001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379</v>
      </c>
      <c r="H35" s="181">
        <f t="shared" ca="1" si="2"/>
        <v>365.84870000000001</v>
      </c>
      <c r="I35" s="182">
        <f t="shared" ca="1" si="5"/>
        <v>273.66000000000003</v>
      </c>
      <c r="J35" s="179">
        <f t="shared" ca="1" si="6"/>
        <v>87.34</v>
      </c>
      <c r="K35" s="179">
        <f t="shared" ca="1" si="7"/>
        <v>4.8499999999999996</v>
      </c>
      <c r="L35" s="179">
        <f t="shared" ca="1" si="8"/>
        <v>0</v>
      </c>
      <c r="M35" s="180">
        <f t="shared" ca="1" si="9"/>
        <v>365.85</v>
      </c>
      <c r="N35" s="178">
        <f t="shared" ca="1" si="10"/>
        <v>273.65902758507588</v>
      </c>
      <c r="O35" s="179">
        <f t="shared" ca="1" si="11"/>
        <v>87.339689648763155</v>
      </c>
      <c r="P35" s="179">
        <f t="shared" ca="1" si="12"/>
        <v>4.849982766160994</v>
      </c>
      <c r="Q35" s="179">
        <f t="shared" ca="1" si="13"/>
        <v>0</v>
      </c>
      <c r="R35" s="180">
        <f t="shared" ca="1" si="14"/>
        <v>365.84870000000006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379</v>
      </c>
      <c r="H36" s="181">
        <f t="shared" ca="1" si="2"/>
        <v>365.84870000000001</v>
      </c>
      <c r="I36" s="182">
        <f t="shared" ca="1" si="5"/>
        <v>273.66000000000003</v>
      </c>
      <c r="J36" s="179">
        <f t="shared" ca="1" si="6"/>
        <v>87.34</v>
      </c>
      <c r="K36" s="179">
        <f t="shared" ca="1" si="7"/>
        <v>4.8499999999999996</v>
      </c>
      <c r="L36" s="179">
        <f t="shared" ca="1" si="8"/>
        <v>0</v>
      </c>
      <c r="M36" s="180">
        <f t="shared" ca="1" si="9"/>
        <v>365.85</v>
      </c>
      <c r="N36" s="178">
        <f t="shared" ca="1" si="10"/>
        <v>273.65902758507588</v>
      </c>
      <c r="O36" s="179">
        <f t="shared" ca="1" si="11"/>
        <v>87.339689648763155</v>
      </c>
      <c r="P36" s="179">
        <f t="shared" ca="1" si="12"/>
        <v>4.849982766160994</v>
      </c>
      <c r="Q36" s="179">
        <f t="shared" ca="1" si="13"/>
        <v>0</v>
      </c>
      <c r="R36" s="180">
        <f t="shared" ca="1" si="14"/>
        <v>365.84870000000006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379</v>
      </c>
      <c r="H37" s="181">
        <f t="shared" ca="1" si="2"/>
        <v>365.84870000000001</v>
      </c>
      <c r="I37" s="182">
        <f t="shared" ca="1" si="5"/>
        <v>273.66000000000003</v>
      </c>
      <c r="J37" s="179">
        <f t="shared" ca="1" si="6"/>
        <v>87.34</v>
      </c>
      <c r="K37" s="179">
        <f t="shared" ca="1" si="7"/>
        <v>4.8499999999999996</v>
      </c>
      <c r="L37" s="179">
        <f t="shared" ca="1" si="8"/>
        <v>0</v>
      </c>
      <c r="M37" s="180">
        <f t="shared" ca="1" si="9"/>
        <v>365.85</v>
      </c>
      <c r="N37" s="178">
        <f t="shared" ca="1" si="10"/>
        <v>273.65902758507588</v>
      </c>
      <c r="O37" s="179">
        <f t="shared" ca="1" si="11"/>
        <v>87.339689648763155</v>
      </c>
      <c r="P37" s="179">
        <f t="shared" ca="1" si="12"/>
        <v>4.849982766160994</v>
      </c>
      <c r="Q37" s="179">
        <f t="shared" ca="1" si="13"/>
        <v>0</v>
      </c>
      <c r="R37" s="180">
        <f t="shared" ca="1" si="14"/>
        <v>365.84870000000006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379</v>
      </c>
      <c r="H38" s="181">
        <f t="shared" ca="1" si="2"/>
        <v>365.84870000000001</v>
      </c>
      <c r="I38" s="182">
        <f t="shared" ca="1" si="5"/>
        <v>273.66000000000003</v>
      </c>
      <c r="J38" s="179">
        <f t="shared" ca="1" si="6"/>
        <v>87.34</v>
      </c>
      <c r="K38" s="179">
        <f t="shared" ca="1" si="7"/>
        <v>4.8499999999999996</v>
      </c>
      <c r="L38" s="179">
        <f t="shared" ca="1" si="8"/>
        <v>0</v>
      </c>
      <c r="M38" s="180">
        <f t="shared" ca="1" si="9"/>
        <v>365.85</v>
      </c>
      <c r="N38" s="178">
        <f t="shared" ca="1" si="10"/>
        <v>273.65902758507588</v>
      </c>
      <c r="O38" s="179">
        <f t="shared" ca="1" si="11"/>
        <v>87.339689648763155</v>
      </c>
      <c r="P38" s="179">
        <f t="shared" ca="1" si="12"/>
        <v>4.849982766160994</v>
      </c>
      <c r="Q38" s="179">
        <f t="shared" ca="1" si="13"/>
        <v>0</v>
      </c>
      <c r="R38" s="180">
        <f t="shared" ca="1" si="14"/>
        <v>365.84870000000006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379</v>
      </c>
      <c r="H39" s="181">
        <f t="shared" ca="1" si="2"/>
        <v>365.84870000000001</v>
      </c>
      <c r="I39" s="182">
        <f t="shared" ca="1" si="5"/>
        <v>273.66000000000003</v>
      </c>
      <c r="J39" s="179">
        <f t="shared" ca="1" si="6"/>
        <v>87.34</v>
      </c>
      <c r="K39" s="179">
        <f t="shared" ca="1" si="7"/>
        <v>4.8499999999999996</v>
      </c>
      <c r="L39" s="179">
        <f t="shared" ca="1" si="8"/>
        <v>0</v>
      </c>
      <c r="M39" s="180">
        <f t="shared" ca="1" si="9"/>
        <v>365.85</v>
      </c>
      <c r="N39" s="178">
        <f t="shared" ca="1" si="10"/>
        <v>273.65902758507588</v>
      </c>
      <c r="O39" s="179">
        <f t="shared" ca="1" si="11"/>
        <v>87.339689648763155</v>
      </c>
      <c r="P39" s="179">
        <f t="shared" ca="1" si="12"/>
        <v>4.849982766160994</v>
      </c>
      <c r="Q39" s="179">
        <f t="shared" ca="1" si="13"/>
        <v>0</v>
      </c>
      <c r="R39" s="180">
        <f t="shared" ca="1" si="14"/>
        <v>365.84870000000006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379</v>
      </c>
      <c r="H40" s="181">
        <f t="shared" ca="1" si="2"/>
        <v>365.84870000000001</v>
      </c>
      <c r="I40" s="182">
        <f t="shared" ca="1" si="5"/>
        <v>273.66000000000003</v>
      </c>
      <c r="J40" s="179">
        <f t="shared" ca="1" si="6"/>
        <v>87.34</v>
      </c>
      <c r="K40" s="179">
        <f t="shared" ca="1" si="7"/>
        <v>4.8499999999999996</v>
      </c>
      <c r="L40" s="179">
        <f t="shared" ca="1" si="8"/>
        <v>0</v>
      </c>
      <c r="M40" s="180">
        <f t="shared" ca="1" si="9"/>
        <v>365.85</v>
      </c>
      <c r="N40" s="178">
        <f t="shared" ca="1" si="10"/>
        <v>273.65902758507588</v>
      </c>
      <c r="O40" s="179">
        <f t="shared" ca="1" si="11"/>
        <v>87.339689648763155</v>
      </c>
      <c r="P40" s="179">
        <f t="shared" ca="1" si="12"/>
        <v>4.849982766160994</v>
      </c>
      <c r="Q40" s="179">
        <f t="shared" ca="1" si="13"/>
        <v>0</v>
      </c>
      <c r="R40" s="180">
        <f t="shared" ca="1" si="14"/>
        <v>365.84870000000006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379</v>
      </c>
      <c r="H41" s="181">
        <f t="shared" ca="1" si="2"/>
        <v>365.84870000000001</v>
      </c>
      <c r="I41" s="182">
        <f t="shared" ca="1" si="5"/>
        <v>273.66000000000003</v>
      </c>
      <c r="J41" s="179">
        <f t="shared" ca="1" si="6"/>
        <v>87.34</v>
      </c>
      <c r="K41" s="179">
        <f t="shared" ca="1" si="7"/>
        <v>4.8499999999999996</v>
      </c>
      <c r="L41" s="179">
        <f t="shared" ca="1" si="8"/>
        <v>0</v>
      </c>
      <c r="M41" s="180">
        <f t="shared" ca="1" si="9"/>
        <v>365.85</v>
      </c>
      <c r="N41" s="178">
        <f t="shared" ca="1" si="10"/>
        <v>273.65902758507588</v>
      </c>
      <c r="O41" s="179">
        <f t="shared" ca="1" si="11"/>
        <v>87.339689648763155</v>
      </c>
      <c r="P41" s="179">
        <f t="shared" ca="1" si="12"/>
        <v>4.849982766160994</v>
      </c>
      <c r="Q41" s="179">
        <f t="shared" ca="1" si="13"/>
        <v>0</v>
      </c>
      <c r="R41" s="180">
        <f t="shared" ca="1" si="14"/>
        <v>365.84870000000006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379</v>
      </c>
      <c r="H42" s="181">
        <f t="shared" ca="1" si="2"/>
        <v>365.84870000000001</v>
      </c>
      <c r="I42" s="182">
        <f t="shared" ca="1" si="5"/>
        <v>273.66000000000003</v>
      </c>
      <c r="J42" s="179">
        <f t="shared" ca="1" si="6"/>
        <v>87.34</v>
      </c>
      <c r="K42" s="179">
        <f t="shared" ca="1" si="7"/>
        <v>4.8499999999999996</v>
      </c>
      <c r="L42" s="179">
        <f t="shared" ca="1" si="8"/>
        <v>0</v>
      </c>
      <c r="M42" s="180">
        <f t="shared" ca="1" si="9"/>
        <v>365.85</v>
      </c>
      <c r="N42" s="178">
        <f t="shared" ca="1" si="10"/>
        <v>273.65902758507588</v>
      </c>
      <c r="O42" s="179">
        <f t="shared" ca="1" si="11"/>
        <v>87.339689648763155</v>
      </c>
      <c r="P42" s="179">
        <f t="shared" ca="1" si="12"/>
        <v>4.849982766160994</v>
      </c>
      <c r="Q42" s="179">
        <f t="shared" ca="1" si="13"/>
        <v>0</v>
      </c>
      <c r="R42" s="180">
        <f t="shared" ca="1" si="14"/>
        <v>365.84870000000006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425</v>
      </c>
      <c r="H43" s="181">
        <f t="shared" ca="1" si="2"/>
        <v>410.2525</v>
      </c>
      <c r="I43" s="182">
        <f t="shared" ca="1" si="5"/>
        <v>318.55</v>
      </c>
      <c r="J43" s="179">
        <f t="shared" ca="1" si="6"/>
        <v>86.88</v>
      </c>
      <c r="K43" s="179">
        <f t="shared" ca="1" si="7"/>
        <v>4.83</v>
      </c>
      <c r="L43" s="179">
        <f t="shared" ca="1" si="8"/>
        <v>0</v>
      </c>
      <c r="M43" s="180">
        <f t="shared" ca="1" si="9"/>
        <v>410.26</v>
      </c>
      <c r="N43" s="178">
        <f t="shared" ca="1" si="10"/>
        <v>318.54417655876762</v>
      </c>
      <c r="O43" s="179">
        <f t="shared" ca="1" si="11"/>
        <v>86.878411738897285</v>
      </c>
      <c r="P43" s="179">
        <f t="shared" ca="1" si="12"/>
        <v>4.8299117023351048</v>
      </c>
      <c r="Q43" s="179">
        <f t="shared" ca="1" si="13"/>
        <v>0</v>
      </c>
      <c r="R43" s="180">
        <f t="shared" ca="1" si="14"/>
        <v>410.2525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455</v>
      </c>
      <c r="H44" s="181">
        <f t="shared" ca="1" si="2"/>
        <v>439.2115</v>
      </c>
      <c r="I44" s="182">
        <f t="shared" ca="1" si="5"/>
        <v>347.51</v>
      </c>
      <c r="J44" s="179">
        <f t="shared" ca="1" si="6"/>
        <v>86.88</v>
      </c>
      <c r="K44" s="179">
        <f t="shared" ca="1" si="7"/>
        <v>4.83</v>
      </c>
      <c r="L44" s="179">
        <f t="shared" ca="1" si="8"/>
        <v>0</v>
      </c>
      <c r="M44" s="180">
        <f t="shared" ca="1" si="9"/>
        <v>439.21999999999997</v>
      </c>
      <c r="N44" s="178">
        <f t="shared" ca="1" si="10"/>
        <v>347.50327481672059</v>
      </c>
      <c r="O44" s="179">
        <f t="shared" ca="1" si="11"/>
        <v>86.878318655798921</v>
      </c>
      <c r="P44" s="179">
        <f t="shared" ca="1" si="12"/>
        <v>4.8299065274805342</v>
      </c>
      <c r="Q44" s="179">
        <f t="shared" ca="1" si="13"/>
        <v>0</v>
      </c>
      <c r="R44" s="180">
        <f t="shared" ca="1" si="14"/>
        <v>439.21150000000006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465</v>
      </c>
      <c r="H45" s="181">
        <f t="shared" ca="1" si="2"/>
        <v>448.86450000000002</v>
      </c>
      <c r="I45" s="182">
        <f t="shared" ca="1" si="5"/>
        <v>357.16</v>
      </c>
      <c r="J45" s="179">
        <f t="shared" ca="1" si="6"/>
        <v>86.88</v>
      </c>
      <c r="K45" s="179">
        <f t="shared" ca="1" si="7"/>
        <v>4.83</v>
      </c>
      <c r="L45" s="179">
        <f t="shared" ca="1" si="8"/>
        <v>0</v>
      </c>
      <c r="M45" s="180">
        <f t="shared" ca="1" si="9"/>
        <v>448.87</v>
      </c>
      <c r="N45" s="178">
        <f t="shared" ca="1" si="10"/>
        <v>357.15562372179033</v>
      </c>
      <c r="O45" s="179">
        <f t="shared" ca="1" si="11"/>
        <v>86.878935460155503</v>
      </c>
      <c r="P45" s="179">
        <f t="shared" ca="1" si="12"/>
        <v>4.8299408180542249</v>
      </c>
      <c r="Q45" s="179">
        <f t="shared" ca="1" si="13"/>
        <v>0</v>
      </c>
      <c r="R45" s="180">
        <f t="shared" ca="1" si="14"/>
        <v>448.86450000000008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499.36660000000001</v>
      </c>
      <c r="H46" s="181">
        <f t="shared" ca="1" si="2"/>
        <v>482.03857900000003</v>
      </c>
      <c r="I46" s="182">
        <f t="shared" ca="1" si="5"/>
        <v>386.12</v>
      </c>
      <c r="J46" s="179">
        <f t="shared" ca="1" si="6"/>
        <v>86.88</v>
      </c>
      <c r="K46" s="179">
        <f t="shared" ca="1" si="7"/>
        <v>9.0399999999999991</v>
      </c>
      <c r="L46" s="179">
        <f t="shared" ca="1" si="8"/>
        <v>0</v>
      </c>
      <c r="M46" s="180">
        <f t="shared" ca="1" si="9"/>
        <v>482.04</v>
      </c>
      <c r="N46" s="178">
        <f t="shared" ca="1" si="10"/>
        <v>386.11886176143059</v>
      </c>
      <c r="O46" s="179">
        <f t="shared" ca="1" si="11"/>
        <v>86.879743887478213</v>
      </c>
      <c r="P46" s="179">
        <f t="shared" ca="1" si="12"/>
        <v>9.039973351091195</v>
      </c>
      <c r="Q46" s="179">
        <f t="shared" ca="1" si="13"/>
        <v>0</v>
      </c>
      <c r="R46" s="180">
        <f t="shared" ca="1" si="14"/>
        <v>482.03857899999997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499.36660000000001</v>
      </c>
      <c r="H47" s="181">
        <f t="shared" ca="1" si="2"/>
        <v>482.03857900000003</v>
      </c>
      <c r="I47" s="182">
        <f t="shared" ca="1" si="5"/>
        <v>386.12</v>
      </c>
      <c r="J47" s="179">
        <f t="shared" ca="1" si="6"/>
        <v>86.88</v>
      </c>
      <c r="K47" s="179">
        <f t="shared" ca="1" si="7"/>
        <v>9.0399999999999991</v>
      </c>
      <c r="L47" s="179">
        <f t="shared" ca="1" si="8"/>
        <v>0</v>
      </c>
      <c r="M47" s="180">
        <f t="shared" ca="1" si="9"/>
        <v>482.04</v>
      </c>
      <c r="N47" s="178">
        <f t="shared" ca="1" si="10"/>
        <v>386.11886176143059</v>
      </c>
      <c r="O47" s="179">
        <f t="shared" ca="1" si="11"/>
        <v>86.879743887478213</v>
      </c>
      <c r="P47" s="179">
        <f t="shared" ca="1" si="12"/>
        <v>9.039973351091195</v>
      </c>
      <c r="Q47" s="179">
        <f t="shared" ca="1" si="13"/>
        <v>0</v>
      </c>
      <c r="R47" s="180">
        <f t="shared" ca="1" si="14"/>
        <v>482.03857899999997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539.36659999999995</v>
      </c>
      <c r="H48" s="181">
        <f t="shared" ca="1" si="2"/>
        <v>520.65057899999999</v>
      </c>
      <c r="I48" s="182">
        <f t="shared" ca="1" si="5"/>
        <v>424.73</v>
      </c>
      <c r="J48" s="179">
        <f t="shared" ca="1" si="6"/>
        <v>86.88</v>
      </c>
      <c r="K48" s="179">
        <f t="shared" ca="1" si="7"/>
        <v>9.0399999999999991</v>
      </c>
      <c r="L48" s="179">
        <f t="shared" ca="1" si="8"/>
        <v>0</v>
      </c>
      <c r="M48" s="180">
        <f t="shared" ca="1" si="9"/>
        <v>520.65</v>
      </c>
      <c r="N48" s="178">
        <f t="shared" ca="1" si="10"/>
        <v>424.73047233010664</v>
      </c>
      <c r="O48" s="179">
        <f t="shared" ca="1" si="11"/>
        <v>86.880096616767503</v>
      </c>
      <c r="P48" s="179">
        <f t="shared" ca="1" si="12"/>
        <v>9.0400100531258989</v>
      </c>
      <c r="Q48" s="179">
        <f t="shared" ca="1" si="13"/>
        <v>0</v>
      </c>
      <c r="R48" s="180">
        <f t="shared" ca="1" si="14"/>
        <v>520.65057899999999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559.36659999999995</v>
      </c>
      <c r="H49" s="181">
        <f t="shared" ca="1" si="2"/>
        <v>539.95657900000003</v>
      </c>
      <c r="I49" s="182">
        <f t="shared" ca="1" si="5"/>
        <v>444.04</v>
      </c>
      <c r="J49" s="179">
        <f t="shared" ca="1" si="6"/>
        <v>86.88</v>
      </c>
      <c r="K49" s="179">
        <f t="shared" ca="1" si="7"/>
        <v>9.0399999999999991</v>
      </c>
      <c r="L49" s="179">
        <f t="shared" ca="1" si="8"/>
        <v>0</v>
      </c>
      <c r="M49" s="180">
        <f t="shared" ca="1" si="9"/>
        <v>539.96</v>
      </c>
      <c r="N49" s="178">
        <f t="shared" ca="1" si="10"/>
        <v>444.03718671597898</v>
      </c>
      <c r="O49" s="179">
        <f t="shared" ca="1" si="11"/>
        <v>86.879449558337654</v>
      </c>
      <c r="P49" s="179">
        <f t="shared" ca="1" si="12"/>
        <v>9.0399427256833835</v>
      </c>
      <c r="Q49" s="179">
        <f t="shared" ca="1" si="13"/>
        <v>0</v>
      </c>
      <c r="R49" s="180">
        <f t="shared" ca="1" si="14"/>
        <v>539.95657900000003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579.36659999999995</v>
      </c>
      <c r="H50" s="181">
        <f t="shared" ca="1" si="2"/>
        <v>559.26257899999996</v>
      </c>
      <c r="I50" s="182">
        <f t="shared" ca="1" si="5"/>
        <v>463.34</v>
      </c>
      <c r="J50" s="179">
        <f t="shared" ca="1" si="6"/>
        <v>86.88</v>
      </c>
      <c r="K50" s="179">
        <f t="shared" ca="1" si="7"/>
        <v>9.0399999999999991</v>
      </c>
      <c r="L50" s="179">
        <f t="shared" ca="1" si="8"/>
        <v>0</v>
      </c>
      <c r="M50" s="180">
        <f t="shared" ca="1" si="9"/>
        <v>559.26</v>
      </c>
      <c r="N50" s="178">
        <f t="shared" ca="1" si="10"/>
        <v>463.34213666963484</v>
      </c>
      <c r="O50" s="179">
        <f t="shared" ca="1" si="11"/>
        <v>86.880400642849466</v>
      </c>
      <c r="P50" s="179">
        <f t="shared" ca="1" si="12"/>
        <v>9.0400416875156449</v>
      </c>
      <c r="Q50" s="179">
        <f t="shared" ca="1" si="13"/>
        <v>0</v>
      </c>
      <c r="R50" s="180">
        <f t="shared" ca="1" si="14"/>
        <v>559.26257899999996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611.63649999999996</v>
      </c>
      <c r="H51" s="181">
        <f t="shared" ca="1" si="2"/>
        <v>590.41271300000005</v>
      </c>
      <c r="I51" s="182">
        <f t="shared" ca="1" si="5"/>
        <v>494.49</v>
      </c>
      <c r="J51" s="179">
        <f t="shared" ca="1" si="6"/>
        <v>86.88</v>
      </c>
      <c r="K51" s="179">
        <f t="shared" ca="1" si="7"/>
        <v>9.0399999999999991</v>
      </c>
      <c r="L51" s="179">
        <f t="shared" ca="1" si="8"/>
        <v>0</v>
      </c>
      <c r="M51" s="180">
        <f t="shared" ca="1" si="9"/>
        <v>590.41</v>
      </c>
      <c r="N51" s="178">
        <f t="shared" ca="1" si="10"/>
        <v>494.49227223686938</v>
      </c>
      <c r="O51" s="179">
        <f t="shared" ca="1" si="11"/>
        <v>86.880399223319401</v>
      </c>
      <c r="P51" s="179">
        <f t="shared" ca="1" si="12"/>
        <v>9.0400415398113179</v>
      </c>
      <c r="Q51" s="179">
        <f t="shared" ca="1" si="13"/>
        <v>0</v>
      </c>
      <c r="R51" s="180">
        <f t="shared" ca="1" si="14"/>
        <v>590.41271300000017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611.63649999999996</v>
      </c>
      <c r="H52" s="181">
        <f t="shared" ca="1" si="2"/>
        <v>590.41271300000005</v>
      </c>
      <c r="I52" s="182">
        <f t="shared" ca="1" si="5"/>
        <v>494.49</v>
      </c>
      <c r="J52" s="179">
        <f t="shared" ca="1" si="6"/>
        <v>86.88</v>
      </c>
      <c r="K52" s="179">
        <f t="shared" ca="1" si="7"/>
        <v>9.0399999999999991</v>
      </c>
      <c r="L52" s="179">
        <f t="shared" ca="1" si="8"/>
        <v>0</v>
      </c>
      <c r="M52" s="180">
        <f t="shared" ca="1" si="9"/>
        <v>590.41</v>
      </c>
      <c r="N52" s="178">
        <f t="shared" ca="1" si="10"/>
        <v>494.49227223686938</v>
      </c>
      <c r="O52" s="179">
        <f t="shared" ca="1" si="11"/>
        <v>86.880399223319401</v>
      </c>
      <c r="P52" s="179">
        <f t="shared" ca="1" si="12"/>
        <v>9.0400415398113179</v>
      </c>
      <c r="Q52" s="179">
        <f t="shared" ca="1" si="13"/>
        <v>0</v>
      </c>
      <c r="R52" s="180">
        <f t="shared" ca="1" si="14"/>
        <v>590.41271300000017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611.63649999999996</v>
      </c>
      <c r="H53" s="181">
        <f t="shared" ca="1" si="2"/>
        <v>590.41271300000005</v>
      </c>
      <c r="I53" s="182">
        <f t="shared" ca="1" si="5"/>
        <v>494.49</v>
      </c>
      <c r="J53" s="179">
        <f t="shared" ca="1" si="6"/>
        <v>86.88</v>
      </c>
      <c r="K53" s="179">
        <f t="shared" ca="1" si="7"/>
        <v>9.0399999999999991</v>
      </c>
      <c r="L53" s="179">
        <f t="shared" ca="1" si="8"/>
        <v>0</v>
      </c>
      <c r="M53" s="180">
        <f t="shared" ca="1" si="9"/>
        <v>590.41</v>
      </c>
      <c r="N53" s="178">
        <f t="shared" ca="1" si="10"/>
        <v>494.49227223686938</v>
      </c>
      <c r="O53" s="179">
        <f t="shared" ca="1" si="11"/>
        <v>86.880399223319401</v>
      </c>
      <c r="P53" s="179">
        <f t="shared" ca="1" si="12"/>
        <v>9.0400415398113179</v>
      </c>
      <c r="Q53" s="179">
        <f t="shared" ca="1" si="13"/>
        <v>0</v>
      </c>
      <c r="R53" s="180">
        <f t="shared" ca="1" si="14"/>
        <v>590.41271300000017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611.63649999999996</v>
      </c>
      <c r="H54" s="181">
        <f t="shared" ca="1" si="2"/>
        <v>590.41271300000005</v>
      </c>
      <c r="I54" s="182">
        <f t="shared" ca="1" si="5"/>
        <v>494.49</v>
      </c>
      <c r="J54" s="179">
        <f t="shared" ca="1" si="6"/>
        <v>86.88</v>
      </c>
      <c r="K54" s="179">
        <f t="shared" ca="1" si="7"/>
        <v>9.0399999999999991</v>
      </c>
      <c r="L54" s="179">
        <f t="shared" ca="1" si="8"/>
        <v>0</v>
      </c>
      <c r="M54" s="180">
        <f t="shared" ca="1" si="9"/>
        <v>590.41</v>
      </c>
      <c r="N54" s="178">
        <f t="shared" ca="1" si="10"/>
        <v>494.49227223686938</v>
      </c>
      <c r="O54" s="179">
        <f t="shared" ca="1" si="11"/>
        <v>86.880399223319401</v>
      </c>
      <c r="P54" s="179">
        <f t="shared" ca="1" si="12"/>
        <v>9.0400415398113179</v>
      </c>
      <c r="Q54" s="179">
        <f t="shared" ca="1" si="13"/>
        <v>0</v>
      </c>
      <c r="R54" s="180">
        <f t="shared" ca="1" si="14"/>
        <v>590.41271300000017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539.13649999999996</v>
      </c>
      <c r="H55" s="181">
        <f t="shared" ca="1" si="2"/>
        <v>520.42846299999997</v>
      </c>
      <c r="I55" s="182">
        <f t="shared" ca="1" si="5"/>
        <v>420</v>
      </c>
      <c r="J55" s="179">
        <f t="shared" ca="1" si="6"/>
        <v>90</v>
      </c>
      <c r="K55" s="179">
        <f t="shared" ca="1" si="7"/>
        <v>9.3699999999999992</v>
      </c>
      <c r="L55" s="179">
        <f t="shared" ca="1" si="8"/>
        <v>1.06</v>
      </c>
      <c r="M55" s="180">
        <f t="shared" ca="1" si="9"/>
        <v>520.42999999999995</v>
      </c>
      <c r="N55" s="178">
        <f t="shared" ca="1" si="10"/>
        <v>419.99875960263631</v>
      </c>
      <c r="O55" s="179">
        <f t="shared" ca="1" si="11"/>
        <v>89.999734200564916</v>
      </c>
      <c r="P55" s="179">
        <f t="shared" ca="1" si="12"/>
        <v>9.3699723273254811</v>
      </c>
      <c r="Q55" s="179">
        <f t="shared" ca="1" si="13"/>
        <v>1.0599968694733202</v>
      </c>
      <c r="R55" s="180">
        <f t="shared" ca="1" si="14"/>
        <v>520.42846300000008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479.36660000000001</v>
      </c>
      <c r="H56" s="181">
        <f t="shared" ca="1" si="2"/>
        <v>462.73257899999999</v>
      </c>
      <c r="I56" s="182">
        <f t="shared" ca="1" si="5"/>
        <v>366.81</v>
      </c>
      <c r="J56" s="179">
        <f t="shared" ca="1" si="6"/>
        <v>86.88</v>
      </c>
      <c r="K56" s="179">
        <f t="shared" ca="1" si="7"/>
        <v>9.0399999999999991</v>
      </c>
      <c r="L56" s="179">
        <f t="shared" ca="1" si="8"/>
        <v>0</v>
      </c>
      <c r="M56" s="180">
        <f t="shared" ca="1" si="9"/>
        <v>462.73</v>
      </c>
      <c r="N56" s="178">
        <f t="shared" ca="1" si="10"/>
        <v>366.81204439519803</v>
      </c>
      <c r="O56" s="179">
        <f t="shared" ca="1" si="11"/>
        <v>86.880484220863124</v>
      </c>
      <c r="P56" s="179">
        <f t="shared" ca="1" si="12"/>
        <v>9.0400503839387962</v>
      </c>
      <c r="Q56" s="179">
        <f t="shared" ca="1" si="13"/>
        <v>0</v>
      </c>
      <c r="R56" s="180">
        <f t="shared" ca="1" si="14"/>
        <v>462.73257899999999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479.36660000000001</v>
      </c>
      <c r="H57" s="181">
        <f t="shared" ca="1" si="2"/>
        <v>462.73257899999999</v>
      </c>
      <c r="I57" s="182">
        <f t="shared" ca="1" si="5"/>
        <v>366.81</v>
      </c>
      <c r="J57" s="179">
        <f t="shared" ca="1" si="6"/>
        <v>86.88</v>
      </c>
      <c r="K57" s="179">
        <f t="shared" ca="1" si="7"/>
        <v>9.0399999999999991</v>
      </c>
      <c r="L57" s="179">
        <f t="shared" ca="1" si="8"/>
        <v>0</v>
      </c>
      <c r="M57" s="180">
        <f t="shared" ca="1" si="9"/>
        <v>462.73</v>
      </c>
      <c r="N57" s="178">
        <f t="shared" ca="1" si="10"/>
        <v>366.81204439519803</v>
      </c>
      <c r="O57" s="179">
        <f t="shared" ca="1" si="11"/>
        <v>86.880484220863124</v>
      </c>
      <c r="P57" s="179">
        <f t="shared" ca="1" si="12"/>
        <v>9.0400503839387962</v>
      </c>
      <c r="Q57" s="179">
        <f t="shared" ca="1" si="13"/>
        <v>0</v>
      </c>
      <c r="R57" s="180">
        <f t="shared" ca="1" si="14"/>
        <v>462.73257899999999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499.36660000000001</v>
      </c>
      <c r="H58" s="181">
        <f t="shared" ca="1" si="2"/>
        <v>482.03857900000003</v>
      </c>
      <c r="I58" s="182">
        <f t="shared" ca="1" si="5"/>
        <v>386.12</v>
      </c>
      <c r="J58" s="179">
        <f t="shared" ca="1" si="6"/>
        <v>86.88</v>
      </c>
      <c r="K58" s="179">
        <f t="shared" ca="1" si="7"/>
        <v>9.0399999999999991</v>
      </c>
      <c r="L58" s="179">
        <f t="shared" ca="1" si="8"/>
        <v>0</v>
      </c>
      <c r="M58" s="180">
        <f t="shared" ca="1" si="9"/>
        <v>482.04</v>
      </c>
      <c r="N58" s="178">
        <f t="shared" ca="1" si="10"/>
        <v>386.11886176143059</v>
      </c>
      <c r="O58" s="179">
        <f t="shared" ca="1" si="11"/>
        <v>86.879743887478213</v>
      </c>
      <c r="P58" s="179">
        <f t="shared" ca="1" si="12"/>
        <v>9.039973351091195</v>
      </c>
      <c r="Q58" s="179">
        <f t="shared" ca="1" si="13"/>
        <v>0</v>
      </c>
      <c r="R58" s="180">
        <f t="shared" ca="1" si="14"/>
        <v>482.03857899999997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549.36659999999995</v>
      </c>
      <c r="H59" s="181">
        <f t="shared" ca="1" si="2"/>
        <v>530.30357900000001</v>
      </c>
      <c r="I59" s="182">
        <f t="shared" ca="1" si="5"/>
        <v>434.38</v>
      </c>
      <c r="J59" s="179">
        <f t="shared" ca="1" si="6"/>
        <v>86.88</v>
      </c>
      <c r="K59" s="179">
        <f t="shared" ca="1" si="7"/>
        <v>9.0399999999999991</v>
      </c>
      <c r="L59" s="179">
        <f t="shared" ca="1" si="8"/>
        <v>0</v>
      </c>
      <c r="M59" s="180">
        <f t="shared" ca="1" si="9"/>
        <v>530.29999999999995</v>
      </c>
      <c r="N59" s="178">
        <f t="shared" ca="1" si="10"/>
        <v>434.38293163496138</v>
      </c>
      <c r="O59" s="179">
        <f t="shared" ca="1" si="11"/>
        <v>86.880586353988321</v>
      </c>
      <c r="P59" s="179">
        <f t="shared" ca="1" si="12"/>
        <v>9.0400610110503496</v>
      </c>
      <c r="Q59" s="179">
        <f t="shared" ca="1" si="13"/>
        <v>0</v>
      </c>
      <c r="R59" s="180">
        <f t="shared" ca="1" si="14"/>
        <v>530.30357900000013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642.33335299999999</v>
      </c>
      <c r="H60" s="181">
        <f t="shared" ca="1" si="2"/>
        <v>620.04438600000003</v>
      </c>
      <c r="I60" s="182">
        <f t="shared" ca="1" si="5"/>
        <v>491.2</v>
      </c>
      <c r="J60" s="179">
        <f t="shared" ca="1" si="6"/>
        <v>119.86</v>
      </c>
      <c r="K60" s="179">
        <f t="shared" ca="1" si="7"/>
        <v>8.98</v>
      </c>
      <c r="L60" s="179">
        <f t="shared" ca="1" si="8"/>
        <v>0</v>
      </c>
      <c r="M60" s="180">
        <f t="shared" ca="1" si="9"/>
        <v>620.04</v>
      </c>
      <c r="N60" s="178">
        <f t="shared" ca="1" si="10"/>
        <v>491.20347461970198</v>
      </c>
      <c r="O60" s="179">
        <f t="shared" ca="1" si="11"/>
        <v>119.8608478581382</v>
      </c>
      <c r="P60" s="179">
        <f t="shared" ca="1" si="12"/>
        <v>8.9800635221598615</v>
      </c>
      <c r="Q60" s="179">
        <f t="shared" ca="1" si="13"/>
        <v>0</v>
      </c>
      <c r="R60" s="180">
        <f t="shared" ca="1" si="14"/>
        <v>620.04438600000003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685.82730000000004</v>
      </c>
      <c r="H61" s="181">
        <f t="shared" ca="1" si="2"/>
        <v>662.02909299999999</v>
      </c>
      <c r="I61" s="182">
        <f t="shared" ca="1" si="5"/>
        <v>494.49</v>
      </c>
      <c r="J61" s="179">
        <f t="shared" ca="1" si="6"/>
        <v>158.49</v>
      </c>
      <c r="K61" s="179">
        <f t="shared" ca="1" si="7"/>
        <v>9.0399999999999991</v>
      </c>
      <c r="L61" s="179">
        <f t="shared" ca="1" si="8"/>
        <v>0</v>
      </c>
      <c r="M61" s="180">
        <f t="shared" ca="1" si="9"/>
        <v>662.02</v>
      </c>
      <c r="N61" s="178">
        <f t="shared" ca="1" si="10"/>
        <v>494.49679193614998</v>
      </c>
      <c r="O61" s="179">
        <f t="shared" ca="1" si="11"/>
        <v>158.49217689732939</v>
      </c>
      <c r="P61" s="179">
        <f t="shared" ca="1" si="12"/>
        <v>9.0401241665206484</v>
      </c>
      <c r="Q61" s="179">
        <f t="shared" ca="1" si="13"/>
        <v>0</v>
      </c>
      <c r="R61" s="180">
        <f t="shared" ca="1" si="14"/>
        <v>662.02909299999999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685.82730000000004</v>
      </c>
      <c r="H62" s="181">
        <f t="shared" ca="1" si="2"/>
        <v>662.02909299999999</v>
      </c>
      <c r="I62" s="182">
        <f t="shared" ca="1" si="5"/>
        <v>494.49</v>
      </c>
      <c r="J62" s="179">
        <f t="shared" ca="1" si="6"/>
        <v>158.49</v>
      </c>
      <c r="K62" s="179">
        <f t="shared" ca="1" si="7"/>
        <v>9.0399999999999991</v>
      </c>
      <c r="L62" s="179">
        <f t="shared" ca="1" si="8"/>
        <v>0</v>
      </c>
      <c r="M62" s="180">
        <f t="shared" ca="1" si="9"/>
        <v>662.02</v>
      </c>
      <c r="N62" s="178">
        <f t="shared" ca="1" si="10"/>
        <v>494.49679193614998</v>
      </c>
      <c r="O62" s="179">
        <f t="shared" ca="1" si="11"/>
        <v>158.49217689732939</v>
      </c>
      <c r="P62" s="179">
        <f t="shared" ca="1" si="12"/>
        <v>9.0401241665206484</v>
      </c>
      <c r="Q62" s="179">
        <f t="shared" ca="1" si="13"/>
        <v>0</v>
      </c>
      <c r="R62" s="180">
        <f t="shared" ca="1" si="14"/>
        <v>662.02909299999999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685.82730000000004</v>
      </c>
      <c r="H63" s="181">
        <f t="shared" ca="1" si="2"/>
        <v>662.02909299999999</v>
      </c>
      <c r="I63" s="182">
        <f t="shared" ca="1" si="5"/>
        <v>494.49</v>
      </c>
      <c r="J63" s="179">
        <f t="shared" ca="1" si="6"/>
        <v>158.49</v>
      </c>
      <c r="K63" s="179">
        <f t="shared" ca="1" si="7"/>
        <v>9.0399999999999991</v>
      </c>
      <c r="L63" s="179">
        <f t="shared" ca="1" si="8"/>
        <v>0</v>
      </c>
      <c r="M63" s="180">
        <f t="shared" ca="1" si="9"/>
        <v>662.02</v>
      </c>
      <c r="N63" s="178">
        <f t="shared" ca="1" si="10"/>
        <v>494.49679193614998</v>
      </c>
      <c r="O63" s="179">
        <f t="shared" ca="1" si="11"/>
        <v>158.49217689732939</v>
      </c>
      <c r="P63" s="179">
        <f t="shared" ca="1" si="12"/>
        <v>9.0401241665206484</v>
      </c>
      <c r="Q63" s="179">
        <f t="shared" ca="1" si="13"/>
        <v>0</v>
      </c>
      <c r="R63" s="180">
        <f t="shared" ca="1" si="14"/>
        <v>662.02909299999999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685.82730000000004</v>
      </c>
      <c r="H64" s="181">
        <f t="shared" ca="1" si="2"/>
        <v>662.02909299999999</v>
      </c>
      <c r="I64" s="182">
        <f t="shared" ca="1" si="5"/>
        <v>494.49</v>
      </c>
      <c r="J64" s="179">
        <f t="shared" ca="1" si="6"/>
        <v>158.49</v>
      </c>
      <c r="K64" s="179">
        <f t="shared" ca="1" si="7"/>
        <v>9.0399999999999991</v>
      </c>
      <c r="L64" s="179">
        <f t="shared" ca="1" si="8"/>
        <v>0</v>
      </c>
      <c r="M64" s="180">
        <f t="shared" ca="1" si="9"/>
        <v>662.02</v>
      </c>
      <c r="N64" s="178">
        <f t="shared" ca="1" si="10"/>
        <v>494.49679193614998</v>
      </c>
      <c r="O64" s="179">
        <f t="shared" ca="1" si="11"/>
        <v>158.49217689732939</v>
      </c>
      <c r="P64" s="179">
        <f t="shared" ca="1" si="12"/>
        <v>9.0401241665206484</v>
      </c>
      <c r="Q64" s="179">
        <f t="shared" ca="1" si="13"/>
        <v>0</v>
      </c>
      <c r="R64" s="180">
        <f t="shared" ca="1" si="14"/>
        <v>662.02909299999999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685.82730000000004</v>
      </c>
      <c r="H65" s="181">
        <f t="shared" ca="1" si="2"/>
        <v>662.02909299999999</v>
      </c>
      <c r="I65" s="182">
        <f t="shared" ca="1" si="5"/>
        <v>494.49</v>
      </c>
      <c r="J65" s="179">
        <f t="shared" ca="1" si="6"/>
        <v>158.49</v>
      </c>
      <c r="K65" s="179">
        <f t="shared" ca="1" si="7"/>
        <v>9.0399999999999991</v>
      </c>
      <c r="L65" s="179">
        <f t="shared" ca="1" si="8"/>
        <v>0</v>
      </c>
      <c r="M65" s="180">
        <f t="shared" ca="1" si="9"/>
        <v>662.02</v>
      </c>
      <c r="N65" s="178">
        <f t="shared" ca="1" si="10"/>
        <v>494.49679193614998</v>
      </c>
      <c r="O65" s="179">
        <f t="shared" ca="1" si="11"/>
        <v>158.49217689732939</v>
      </c>
      <c r="P65" s="179">
        <f t="shared" ca="1" si="12"/>
        <v>9.0401241665206484</v>
      </c>
      <c r="Q65" s="179">
        <f t="shared" ca="1" si="13"/>
        <v>0</v>
      </c>
      <c r="R65" s="180">
        <f t="shared" ca="1" si="14"/>
        <v>662.02909299999999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685.82730000000004</v>
      </c>
      <c r="H66" s="181">
        <f t="shared" ca="1" si="2"/>
        <v>662.02909299999999</v>
      </c>
      <c r="I66" s="182">
        <f t="shared" ca="1" si="5"/>
        <v>494.49</v>
      </c>
      <c r="J66" s="179">
        <f t="shared" ca="1" si="6"/>
        <v>158.49</v>
      </c>
      <c r="K66" s="179">
        <f t="shared" ca="1" si="7"/>
        <v>9.0399999999999991</v>
      </c>
      <c r="L66" s="179">
        <f t="shared" ca="1" si="8"/>
        <v>0</v>
      </c>
      <c r="M66" s="180">
        <f t="shared" ca="1" si="9"/>
        <v>662.02</v>
      </c>
      <c r="N66" s="178">
        <f t="shared" ca="1" si="10"/>
        <v>494.49679193614998</v>
      </c>
      <c r="O66" s="179">
        <f t="shared" ca="1" si="11"/>
        <v>158.49217689732939</v>
      </c>
      <c r="P66" s="179">
        <f t="shared" ca="1" si="12"/>
        <v>9.0401241665206484</v>
      </c>
      <c r="Q66" s="179">
        <f t="shared" ca="1" si="13"/>
        <v>0</v>
      </c>
      <c r="R66" s="180">
        <f t="shared" ca="1" si="14"/>
        <v>662.02909299999999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685.82730000000004</v>
      </c>
      <c r="H67" s="181">
        <f t="shared" ref="H67:H98" ca="1" si="17">INDIRECT("ISGS_Delhi_pp!" &amp; $V$3 &amp; X67)</f>
        <v>662.02909299999999</v>
      </c>
      <c r="I67" s="182">
        <f t="shared" ca="1" si="5"/>
        <v>494.49</v>
      </c>
      <c r="J67" s="179">
        <f t="shared" ca="1" si="6"/>
        <v>158.49</v>
      </c>
      <c r="K67" s="179">
        <f t="shared" ca="1" si="7"/>
        <v>9.0399999999999991</v>
      </c>
      <c r="L67" s="179">
        <f t="shared" ca="1" si="8"/>
        <v>0</v>
      </c>
      <c r="M67" s="180">
        <f t="shared" ca="1" si="9"/>
        <v>662.02</v>
      </c>
      <c r="N67" s="178">
        <f t="shared" ca="1" si="10"/>
        <v>494.49679193614998</v>
      </c>
      <c r="O67" s="179">
        <f t="shared" ca="1" si="11"/>
        <v>158.49217689732939</v>
      </c>
      <c r="P67" s="179">
        <f t="shared" ca="1" si="12"/>
        <v>9.0401241665206484</v>
      </c>
      <c r="Q67" s="179">
        <f t="shared" ca="1" si="13"/>
        <v>0</v>
      </c>
      <c r="R67" s="180">
        <f t="shared" ca="1" si="14"/>
        <v>662.02909299999999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685.82730000000004</v>
      </c>
      <c r="H68" s="181">
        <f t="shared" ca="1" si="17"/>
        <v>662.02909299999999</v>
      </c>
      <c r="I68" s="182">
        <f t="shared" ref="I68:I98" ca="1" si="20">INDIRECT("BRPL_EOD!" &amp; $V$3 &amp; X68)</f>
        <v>494.49</v>
      </c>
      <c r="J68" s="179">
        <f t="shared" ref="J68:J98" ca="1" si="21">INDIRECT("BYPL_EOD!" &amp; $V$3 &amp; X68)</f>
        <v>158.49</v>
      </c>
      <c r="K68" s="179">
        <f t="shared" ref="K68:K98" ca="1" si="22">INDIRECT("TPDDL_EOD!" &amp; $V$3 &amp; X68)</f>
        <v>9.0399999999999991</v>
      </c>
      <c r="L68" s="179">
        <f t="shared" ref="L68:L98" ca="1" si="23">INDIRECT("NDMC_EOD!" &amp; $V$3 &amp; X68)</f>
        <v>0</v>
      </c>
      <c r="M68" s="180">
        <f t="shared" ref="M68:M98" ca="1" si="24">SUM(I68:L68)</f>
        <v>662.02</v>
      </c>
      <c r="N68" s="178">
        <f t="shared" ref="N68:N98" ca="1" si="25">INDIRECT("BRPL_ISGS_exbus!" &amp; $V$3 &amp; X68)</f>
        <v>494.49679193614998</v>
      </c>
      <c r="O68" s="179">
        <f t="shared" ref="O68:O98" ca="1" si="26">INDIRECT("BYPL_ISGS_exbus!" &amp; $V$3 &amp; X68)</f>
        <v>158.49217689732939</v>
      </c>
      <c r="P68" s="179">
        <f t="shared" ref="P68:P98" ca="1" si="27">INDIRECT("TPDDL_ISGS_exbus!" &amp; $V$3 &amp; X68)</f>
        <v>9.0401241665206484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662.02909299999999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685.82730000000004</v>
      </c>
      <c r="H69" s="181">
        <f t="shared" ca="1" si="17"/>
        <v>662.02909299999999</v>
      </c>
      <c r="I69" s="182">
        <f t="shared" ca="1" si="20"/>
        <v>494.49</v>
      </c>
      <c r="J69" s="179">
        <f t="shared" ca="1" si="21"/>
        <v>158.49</v>
      </c>
      <c r="K69" s="179">
        <f t="shared" ca="1" si="22"/>
        <v>9.0399999999999991</v>
      </c>
      <c r="L69" s="179">
        <f t="shared" ca="1" si="23"/>
        <v>0</v>
      </c>
      <c r="M69" s="180">
        <f t="shared" ca="1" si="24"/>
        <v>662.02</v>
      </c>
      <c r="N69" s="178">
        <f t="shared" ca="1" si="25"/>
        <v>494.49679193614998</v>
      </c>
      <c r="O69" s="179">
        <f t="shared" ca="1" si="26"/>
        <v>158.49217689732939</v>
      </c>
      <c r="P69" s="179">
        <f t="shared" ca="1" si="27"/>
        <v>9.0401241665206484</v>
      </c>
      <c r="Q69" s="179">
        <f t="shared" ca="1" si="28"/>
        <v>0</v>
      </c>
      <c r="R69" s="180">
        <f t="shared" ca="1" si="29"/>
        <v>662.02909299999999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685.82730000000004</v>
      </c>
      <c r="H70" s="181">
        <f t="shared" ca="1" si="17"/>
        <v>662.02909299999999</v>
      </c>
      <c r="I70" s="182">
        <f t="shared" ca="1" si="20"/>
        <v>494.49</v>
      </c>
      <c r="J70" s="179">
        <f t="shared" ca="1" si="21"/>
        <v>158.49</v>
      </c>
      <c r="K70" s="179">
        <f t="shared" ca="1" si="22"/>
        <v>9.0399999999999991</v>
      </c>
      <c r="L70" s="179">
        <f t="shared" ca="1" si="23"/>
        <v>0</v>
      </c>
      <c r="M70" s="180">
        <f t="shared" ca="1" si="24"/>
        <v>662.02</v>
      </c>
      <c r="N70" s="178">
        <f t="shared" ca="1" si="25"/>
        <v>494.49679193614998</v>
      </c>
      <c r="O70" s="179">
        <f t="shared" ca="1" si="26"/>
        <v>158.49217689732939</v>
      </c>
      <c r="P70" s="179">
        <f t="shared" ca="1" si="27"/>
        <v>9.0401241665206484</v>
      </c>
      <c r="Q70" s="179">
        <f t="shared" ca="1" si="28"/>
        <v>0</v>
      </c>
      <c r="R70" s="180">
        <f t="shared" ca="1" si="29"/>
        <v>662.02909299999999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685.82730000000004</v>
      </c>
      <c r="H71" s="181">
        <f t="shared" ca="1" si="17"/>
        <v>662.02909299999999</v>
      </c>
      <c r="I71" s="182">
        <f t="shared" ca="1" si="20"/>
        <v>494.49</v>
      </c>
      <c r="J71" s="179">
        <f t="shared" ca="1" si="21"/>
        <v>158.49</v>
      </c>
      <c r="K71" s="179">
        <f t="shared" ca="1" si="22"/>
        <v>9.0399999999999991</v>
      </c>
      <c r="L71" s="179">
        <f t="shared" ca="1" si="23"/>
        <v>0</v>
      </c>
      <c r="M71" s="180">
        <f t="shared" ca="1" si="24"/>
        <v>662.02</v>
      </c>
      <c r="N71" s="178">
        <f t="shared" ca="1" si="25"/>
        <v>494.49679193614998</v>
      </c>
      <c r="O71" s="179">
        <f t="shared" ca="1" si="26"/>
        <v>158.49217689732939</v>
      </c>
      <c r="P71" s="179">
        <f t="shared" ca="1" si="27"/>
        <v>9.0401241665206484</v>
      </c>
      <c r="Q71" s="179">
        <f t="shared" ca="1" si="28"/>
        <v>0</v>
      </c>
      <c r="R71" s="180">
        <f t="shared" ca="1" si="29"/>
        <v>662.02909299999999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685.82730000000004</v>
      </c>
      <c r="H72" s="181">
        <f t="shared" ca="1" si="17"/>
        <v>662.02909299999999</v>
      </c>
      <c r="I72" s="182">
        <f t="shared" ca="1" si="20"/>
        <v>494.49</v>
      </c>
      <c r="J72" s="179">
        <f t="shared" ca="1" si="21"/>
        <v>158.49</v>
      </c>
      <c r="K72" s="179">
        <f t="shared" ca="1" si="22"/>
        <v>9.0399999999999991</v>
      </c>
      <c r="L72" s="179">
        <f t="shared" ca="1" si="23"/>
        <v>0</v>
      </c>
      <c r="M72" s="180">
        <f t="shared" ca="1" si="24"/>
        <v>662.02</v>
      </c>
      <c r="N72" s="178">
        <f t="shared" ca="1" si="25"/>
        <v>494.49679193614998</v>
      </c>
      <c r="O72" s="179">
        <f t="shared" ca="1" si="26"/>
        <v>158.49217689732939</v>
      </c>
      <c r="P72" s="179">
        <f t="shared" ca="1" si="27"/>
        <v>9.0401241665206484</v>
      </c>
      <c r="Q72" s="179">
        <f t="shared" ca="1" si="28"/>
        <v>0</v>
      </c>
      <c r="R72" s="180">
        <f t="shared" ca="1" si="29"/>
        <v>662.02909299999999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685.82730000000004</v>
      </c>
      <c r="H73" s="181">
        <f t="shared" ca="1" si="17"/>
        <v>662.02909299999999</v>
      </c>
      <c r="I73" s="182">
        <f t="shared" ca="1" si="20"/>
        <v>494.49</v>
      </c>
      <c r="J73" s="179">
        <f t="shared" ca="1" si="21"/>
        <v>158.49</v>
      </c>
      <c r="K73" s="179">
        <f t="shared" ca="1" si="22"/>
        <v>9.0399999999999991</v>
      </c>
      <c r="L73" s="179">
        <f t="shared" ca="1" si="23"/>
        <v>0</v>
      </c>
      <c r="M73" s="180">
        <f t="shared" ca="1" si="24"/>
        <v>662.02</v>
      </c>
      <c r="N73" s="178">
        <f t="shared" ca="1" si="25"/>
        <v>494.49679193614998</v>
      </c>
      <c r="O73" s="179">
        <f t="shared" ca="1" si="26"/>
        <v>158.49217689732939</v>
      </c>
      <c r="P73" s="179">
        <f t="shared" ca="1" si="27"/>
        <v>9.0401241665206484</v>
      </c>
      <c r="Q73" s="179">
        <f t="shared" ca="1" si="28"/>
        <v>0</v>
      </c>
      <c r="R73" s="180">
        <f t="shared" ca="1" si="29"/>
        <v>662.02909299999999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685.82730000000004</v>
      </c>
      <c r="H74" s="181">
        <f t="shared" ca="1" si="17"/>
        <v>662.02909299999999</v>
      </c>
      <c r="I74" s="182">
        <f t="shared" ca="1" si="20"/>
        <v>494.49</v>
      </c>
      <c r="J74" s="179">
        <f t="shared" ca="1" si="21"/>
        <v>158.49</v>
      </c>
      <c r="K74" s="179">
        <f t="shared" ca="1" si="22"/>
        <v>9.0399999999999991</v>
      </c>
      <c r="L74" s="179">
        <f t="shared" ca="1" si="23"/>
        <v>0</v>
      </c>
      <c r="M74" s="180">
        <f t="shared" ca="1" si="24"/>
        <v>662.02</v>
      </c>
      <c r="N74" s="178">
        <f t="shared" ca="1" si="25"/>
        <v>494.49679193614998</v>
      </c>
      <c r="O74" s="179">
        <f t="shared" ca="1" si="26"/>
        <v>158.49217689732939</v>
      </c>
      <c r="P74" s="179">
        <f t="shared" ca="1" si="27"/>
        <v>9.0401241665206484</v>
      </c>
      <c r="Q74" s="179">
        <f t="shared" ca="1" si="28"/>
        <v>0</v>
      </c>
      <c r="R74" s="180">
        <f t="shared" ca="1" si="29"/>
        <v>662.02909299999999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685.82730000000004</v>
      </c>
      <c r="H75" s="181">
        <f t="shared" ca="1" si="17"/>
        <v>662.02909299999999</v>
      </c>
      <c r="I75" s="182">
        <f t="shared" ca="1" si="20"/>
        <v>494.49</v>
      </c>
      <c r="J75" s="179">
        <f t="shared" ca="1" si="21"/>
        <v>158.49</v>
      </c>
      <c r="K75" s="179">
        <f t="shared" ca="1" si="22"/>
        <v>9.0399999999999991</v>
      </c>
      <c r="L75" s="179">
        <f t="shared" ca="1" si="23"/>
        <v>0</v>
      </c>
      <c r="M75" s="180">
        <f t="shared" ca="1" si="24"/>
        <v>662.02</v>
      </c>
      <c r="N75" s="178">
        <f t="shared" ca="1" si="25"/>
        <v>494.49679193614998</v>
      </c>
      <c r="O75" s="179">
        <f t="shared" ca="1" si="26"/>
        <v>158.49217689732939</v>
      </c>
      <c r="P75" s="179">
        <f t="shared" ca="1" si="27"/>
        <v>9.0401241665206484</v>
      </c>
      <c r="Q75" s="179">
        <f t="shared" ca="1" si="28"/>
        <v>0</v>
      </c>
      <c r="R75" s="180">
        <f t="shared" ca="1" si="29"/>
        <v>662.02909299999999</v>
      </c>
      <c r="W75" s="46"/>
      <c r="X75" s="46">
        <v>75</v>
      </c>
    </row>
    <row r="76" spans="1:24">
      <c r="A76" s="61" t="s">
        <v>118</v>
      </c>
      <c r="B76" s="173">
        <f t="shared" ca="1" si="18"/>
        <v>688.41594699999996</v>
      </c>
      <c r="C76" s="178">
        <f t="shared" ca="1" si="19"/>
        <v>512.05358098259171</v>
      </c>
      <c r="D76" s="179">
        <f t="shared" ca="1" si="19"/>
        <v>164.08620986082809</v>
      </c>
      <c r="E76" s="179">
        <f t="shared" ca="1" si="19"/>
        <v>9.354894195145004</v>
      </c>
      <c r="F76" s="180">
        <f t="shared" ca="1" si="19"/>
        <v>2.9212619614353348</v>
      </c>
      <c r="G76" s="181">
        <f t="shared" ca="1" si="16"/>
        <v>685.52859999999998</v>
      </c>
      <c r="H76" s="181">
        <f t="shared" ca="1" si="17"/>
        <v>661.74075800000003</v>
      </c>
      <c r="I76" s="182">
        <f t="shared" ca="1" si="20"/>
        <v>494.28</v>
      </c>
      <c r="J76" s="179">
        <f t="shared" ca="1" si="21"/>
        <v>158.41999999999999</v>
      </c>
      <c r="K76" s="179">
        <f t="shared" ca="1" si="22"/>
        <v>9.0399999999999991</v>
      </c>
      <c r="L76" s="179">
        <f t="shared" ca="1" si="23"/>
        <v>0</v>
      </c>
      <c r="M76" s="180">
        <f t="shared" ca="1" si="24"/>
        <v>661.7399999999999</v>
      </c>
      <c r="N76" s="178">
        <f t="shared" ca="1" si="25"/>
        <v>494.28056618043348</v>
      </c>
      <c r="O76" s="179">
        <f t="shared" ca="1" si="26"/>
        <v>158.42018146456314</v>
      </c>
      <c r="P76" s="179">
        <f t="shared" ca="1" si="27"/>
        <v>9.0400103550034761</v>
      </c>
      <c r="Q76" s="179">
        <f t="shared" ca="1" si="28"/>
        <v>0</v>
      </c>
      <c r="R76" s="180">
        <f t="shared" ca="1" si="29"/>
        <v>661.74075800000014</v>
      </c>
      <c r="W76" s="46"/>
      <c r="X76" s="46">
        <v>76</v>
      </c>
    </row>
    <row r="77" spans="1:24">
      <c r="A77" s="61" t="s">
        <v>119</v>
      </c>
      <c r="B77" s="173">
        <f t="shared" ca="1" si="18"/>
        <v>688.41594699999996</v>
      </c>
      <c r="C77" s="178">
        <f t="shared" ca="1" si="19"/>
        <v>512.05358098259171</v>
      </c>
      <c r="D77" s="179">
        <f t="shared" ca="1" si="19"/>
        <v>164.08620986082809</v>
      </c>
      <c r="E77" s="179">
        <f t="shared" ca="1" si="19"/>
        <v>9.354894195145004</v>
      </c>
      <c r="F77" s="180">
        <f t="shared" ca="1" si="19"/>
        <v>2.9212619614353348</v>
      </c>
      <c r="G77" s="181">
        <f t="shared" ca="1" si="16"/>
        <v>685.52859999999998</v>
      </c>
      <c r="H77" s="181">
        <f t="shared" ca="1" si="17"/>
        <v>661.74075800000003</v>
      </c>
      <c r="I77" s="182">
        <f t="shared" ca="1" si="20"/>
        <v>494.28</v>
      </c>
      <c r="J77" s="179">
        <f t="shared" ca="1" si="21"/>
        <v>158.41999999999999</v>
      </c>
      <c r="K77" s="179">
        <f t="shared" ca="1" si="22"/>
        <v>9.0399999999999991</v>
      </c>
      <c r="L77" s="179">
        <f t="shared" ca="1" si="23"/>
        <v>0</v>
      </c>
      <c r="M77" s="180">
        <f t="shared" ca="1" si="24"/>
        <v>661.7399999999999</v>
      </c>
      <c r="N77" s="178">
        <f t="shared" ca="1" si="25"/>
        <v>494.28056618043348</v>
      </c>
      <c r="O77" s="179">
        <f t="shared" ca="1" si="26"/>
        <v>158.42018146456314</v>
      </c>
      <c r="P77" s="179">
        <f t="shared" ca="1" si="27"/>
        <v>9.0400103550034761</v>
      </c>
      <c r="Q77" s="179">
        <f t="shared" ca="1" si="28"/>
        <v>0</v>
      </c>
      <c r="R77" s="180">
        <f t="shared" ca="1" si="29"/>
        <v>661.74075800000014</v>
      </c>
      <c r="W77" s="46"/>
      <c r="X77" s="46">
        <v>77</v>
      </c>
    </row>
    <row r="78" spans="1:24">
      <c r="A78" s="61" t="s">
        <v>120</v>
      </c>
      <c r="B78" s="173">
        <f t="shared" ca="1" si="18"/>
        <v>688.41594699999996</v>
      </c>
      <c r="C78" s="178">
        <f t="shared" ca="1" si="19"/>
        <v>512.05358098259171</v>
      </c>
      <c r="D78" s="179">
        <f t="shared" ca="1" si="19"/>
        <v>164.08620986082809</v>
      </c>
      <c r="E78" s="179">
        <f t="shared" ca="1" si="19"/>
        <v>9.354894195145004</v>
      </c>
      <c r="F78" s="180">
        <f t="shared" ca="1" si="19"/>
        <v>2.9212619614353348</v>
      </c>
      <c r="G78" s="181">
        <f t="shared" ca="1" si="16"/>
        <v>685.52859999999998</v>
      </c>
      <c r="H78" s="181">
        <f t="shared" ca="1" si="17"/>
        <v>661.74075800000003</v>
      </c>
      <c r="I78" s="182">
        <f t="shared" ca="1" si="20"/>
        <v>494.28</v>
      </c>
      <c r="J78" s="179">
        <f t="shared" ca="1" si="21"/>
        <v>158.41999999999999</v>
      </c>
      <c r="K78" s="179">
        <f t="shared" ca="1" si="22"/>
        <v>9.0399999999999991</v>
      </c>
      <c r="L78" s="179">
        <f t="shared" ca="1" si="23"/>
        <v>0</v>
      </c>
      <c r="M78" s="180">
        <f t="shared" ca="1" si="24"/>
        <v>661.7399999999999</v>
      </c>
      <c r="N78" s="178">
        <f t="shared" ca="1" si="25"/>
        <v>494.28056618043348</v>
      </c>
      <c r="O78" s="179">
        <f t="shared" ca="1" si="26"/>
        <v>158.42018146456314</v>
      </c>
      <c r="P78" s="179">
        <f t="shared" ca="1" si="27"/>
        <v>9.0400103550034761</v>
      </c>
      <c r="Q78" s="179">
        <f t="shared" ca="1" si="28"/>
        <v>0</v>
      </c>
      <c r="R78" s="180">
        <f t="shared" ca="1" si="29"/>
        <v>661.74075800000014</v>
      </c>
      <c r="W78" s="46"/>
      <c r="X78" s="46">
        <v>78</v>
      </c>
    </row>
    <row r="79" spans="1:24">
      <c r="A79" s="61" t="s">
        <v>121</v>
      </c>
      <c r="B79" s="173">
        <f t="shared" ca="1" si="18"/>
        <v>688.41594699999996</v>
      </c>
      <c r="C79" s="178">
        <f t="shared" ca="1" si="19"/>
        <v>512.05358098259171</v>
      </c>
      <c r="D79" s="179">
        <f t="shared" ca="1" si="19"/>
        <v>164.08620986082809</v>
      </c>
      <c r="E79" s="179">
        <f t="shared" ca="1" si="19"/>
        <v>9.354894195145004</v>
      </c>
      <c r="F79" s="180">
        <f t="shared" ca="1" si="19"/>
        <v>2.9212619614353348</v>
      </c>
      <c r="G79" s="181">
        <f t="shared" ca="1" si="16"/>
        <v>685.52859999999998</v>
      </c>
      <c r="H79" s="181">
        <f t="shared" ca="1" si="17"/>
        <v>661.74075800000003</v>
      </c>
      <c r="I79" s="182">
        <f t="shared" ca="1" si="20"/>
        <v>494.28</v>
      </c>
      <c r="J79" s="179">
        <f t="shared" ca="1" si="21"/>
        <v>158.41999999999999</v>
      </c>
      <c r="K79" s="179">
        <f t="shared" ca="1" si="22"/>
        <v>9.0399999999999991</v>
      </c>
      <c r="L79" s="179">
        <f t="shared" ca="1" si="23"/>
        <v>0</v>
      </c>
      <c r="M79" s="180">
        <f t="shared" ca="1" si="24"/>
        <v>661.7399999999999</v>
      </c>
      <c r="N79" s="178">
        <f t="shared" ca="1" si="25"/>
        <v>494.28056618043348</v>
      </c>
      <c r="O79" s="179">
        <f t="shared" ca="1" si="26"/>
        <v>158.42018146456314</v>
      </c>
      <c r="P79" s="179">
        <f t="shared" ca="1" si="27"/>
        <v>9.0400103550034761</v>
      </c>
      <c r="Q79" s="179">
        <f t="shared" ca="1" si="28"/>
        <v>0</v>
      </c>
      <c r="R79" s="180">
        <f t="shared" ca="1" si="29"/>
        <v>661.74075800000014</v>
      </c>
      <c r="W79" s="46"/>
      <c r="X79" s="46">
        <v>79</v>
      </c>
    </row>
    <row r="80" spans="1:24">
      <c r="A80" s="61" t="s">
        <v>122</v>
      </c>
      <c r="B80" s="173">
        <f t="shared" ca="1" si="18"/>
        <v>688.41594699999996</v>
      </c>
      <c r="C80" s="178">
        <f t="shared" ca="1" si="19"/>
        <v>512.05358098259171</v>
      </c>
      <c r="D80" s="179">
        <f t="shared" ca="1" si="19"/>
        <v>164.08620986082809</v>
      </c>
      <c r="E80" s="179">
        <f t="shared" ca="1" si="19"/>
        <v>9.354894195145004</v>
      </c>
      <c r="F80" s="180">
        <f t="shared" ca="1" si="19"/>
        <v>2.9212619614353348</v>
      </c>
      <c r="G80" s="181">
        <f t="shared" ca="1" si="16"/>
        <v>685.52859999999998</v>
      </c>
      <c r="H80" s="181">
        <f t="shared" ca="1" si="17"/>
        <v>661.74075800000003</v>
      </c>
      <c r="I80" s="182">
        <f t="shared" ca="1" si="20"/>
        <v>494.28</v>
      </c>
      <c r="J80" s="179">
        <f t="shared" ca="1" si="21"/>
        <v>158.41999999999999</v>
      </c>
      <c r="K80" s="179">
        <f t="shared" ca="1" si="22"/>
        <v>9.0399999999999991</v>
      </c>
      <c r="L80" s="179">
        <f t="shared" ca="1" si="23"/>
        <v>0</v>
      </c>
      <c r="M80" s="180">
        <f t="shared" ca="1" si="24"/>
        <v>661.7399999999999</v>
      </c>
      <c r="N80" s="178">
        <f t="shared" ca="1" si="25"/>
        <v>494.28056618043348</v>
      </c>
      <c r="O80" s="179">
        <f t="shared" ca="1" si="26"/>
        <v>158.42018146456314</v>
      </c>
      <c r="P80" s="179">
        <f t="shared" ca="1" si="27"/>
        <v>9.0400103550034761</v>
      </c>
      <c r="Q80" s="179">
        <f t="shared" ca="1" si="28"/>
        <v>0</v>
      </c>
      <c r="R80" s="180">
        <f t="shared" ca="1" si="29"/>
        <v>661.74075800000014</v>
      </c>
      <c r="W80" s="46"/>
      <c r="X80" s="46">
        <v>80</v>
      </c>
    </row>
    <row r="81" spans="1:24">
      <c r="A81" s="61" t="s">
        <v>123</v>
      </c>
      <c r="B81" s="173">
        <f t="shared" ca="1" si="18"/>
        <v>688.41594699999996</v>
      </c>
      <c r="C81" s="178">
        <f t="shared" ca="1" si="19"/>
        <v>512.05358098259171</v>
      </c>
      <c r="D81" s="179">
        <f t="shared" ca="1" si="19"/>
        <v>164.08620986082809</v>
      </c>
      <c r="E81" s="179">
        <f t="shared" ca="1" si="19"/>
        <v>9.354894195145004</v>
      </c>
      <c r="F81" s="180">
        <f t="shared" ca="1" si="19"/>
        <v>2.9212619614353348</v>
      </c>
      <c r="G81" s="181">
        <f t="shared" ca="1" si="16"/>
        <v>685.52859999999998</v>
      </c>
      <c r="H81" s="181">
        <f t="shared" ca="1" si="17"/>
        <v>661.74075800000003</v>
      </c>
      <c r="I81" s="182">
        <f t="shared" ca="1" si="20"/>
        <v>494.28</v>
      </c>
      <c r="J81" s="179">
        <f t="shared" ca="1" si="21"/>
        <v>158.41999999999999</v>
      </c>
      <c r="K81" s="179">
        <f t="shared" ca="1" si="22"/>
        <v>9.0399999999999991</v>
      </c>
      <c r="L81" s="179">
        <f t="shared" ca="1" si="23"/>
        <v>0</v>
      </c>
      <c r="M81" s="180">
        <f t="shared" ca="1" si="24"/>
        <v>661.7399999999999</v>
      </c>
      <c r="N81" s="178">
        <f t="shared" ca="1" si="25"/>
        <v>494.28056618043348</v>
      </c>
      <c r="O81" s="179">
        <f t="shared" ca="1" si="26"/>
        <v>158.42018146456314</v>
      </c>
      <c r="P81" s="179">
        <f t="shared" ca="1" si="27"/>
        <v>9.0400103550034761</v>
      </c>
      <c r="Q81" s="179">
        <f t="shared" ca="1" si="28"/>
        <v>0</v>
      </c>
      <c r="R81" s="180">
        <f t="shared" ca="1" si="29"/>
        <v>661.74075800000014</v>
      </c>
      <c r="W81" s="46"/>
      <c r="X81" s="46">
        <v>81</v>
      </c>
    </row>
    <row r="82" spans="1:24">
      <c r="A82" s="61" t="s">
        <v>124</v>
      </c>
      <c r="B82" s="173">
        <f t="shared" ca="1" si="18"/>
        <v>688.41594699999996</v>
      </c>
      <c r="C82" s="178">
        <f t="shared" ca="1" si="19"/>
        <v>512.05358098259171</v>
      </c>
      <c r="D82" s="179">
        <f t="shared" ca="1" si="19"/>
        <v>164.08620986082809</v>
      </c>
      <c r="E82" s="179">
        <f t="shared" ca="1" si="19"/>
        <v>9.354894195145004</v>
      </c>
      <c r="F82" s="180">
        <f t="shared" ca="1" si="19"/>
        <v>2.9212619614353348</v>
      </c>
      <c r="G82" s="181">
        <f t="shared" ca="1" si="16"/>
        <v>685.52859999999998</v>
      </c>
      <c r="H82" s="181">
        <f t="shared" ca="1" si="17"/>
        <v>661.74075800000003</v>
      </c>
      <c r="I82" s="182">
        <f t="shared" ca="1" si="20"/>
        <v>494.28</v>
      </c>
      <c r="J82" s="179">
        <f t="shared" ca="1" si="21"/>
        <v>158.41999999999999</v>
      </c>
      <c r="K82" s="179">
        <f t="shared" ca="1" si="22"/>
        <v>9.0399999999999991</v>
      </c>
      <c r="L82" s="179">
        <f t="shared" ca="1" si="23"/>
        <v>0</v>
      </c>
      <c r="M82" s="180">
        <f t="shared" ca="1" si="24"/>
        <v>661.7399999999999</v>
      </c>
      <c r="N82" s="178">
        <f t="shared" ca="1" si="25"/>
        <v>494.28056618043348</v>
      </c>
      <c r="O82" s="179">
        <f t="shared" ca="1" si="26"/>
        <v>158.42018146456314</v>
      </c>
      <c r="P82" s="179">
        <f t="shared" ca="1" si="27"/>
        <v>9.0400103550034761</v>
      </c>
      <c r="Q82" s="179">
        <f t="shared" ca="1" si="28"/>
        <v>0</v>
      </c>
      <c r="R82" s="180">
        <f t="shared" ca="1" si="29"/>
        <v>661.74075800000014</v>
      </c>
      <c r="W82" s="46"/>
      <c r="X82" s="46">
        <v>82</v>
      </c>
    </row>
    <row r="83" spans="1:24">
      <c r="A83" s="61" t="s">
        <v>125</v>
      </c>
      <c r="B83" s="173">
        <f t="shared" ca="1" si="18"/>
        <v>688.41594699999996</v>
      </c>
      <c r="C83" s="178">
        <f t="shared" ca="1" si="19"/>
        <v>512.05358098259171</v>
      </c>
      <c r="D83" s="179">
        <f t="shared" ca="1" si="19"/>
        <v>164.08620986082809</v>
      </c>
      <c r="E83" s="179">
        <f t="shared" ca="1" si="19"/>
        <v>9.354894195145004</v>
      </c>
      <c r="F83" s="180">
        <f t="shared" ca="1" si="19"/>
        <v>2.9212619614353348</v>
      </c>
      <c r="G83" s="181">
        <f t="shared" ca="1" si="16"/>
        <v>685.52859999999998</v>
      </c>
      <c r="H83" s="181">
        <f t="shared" ca="1" si="17"/>
        <v>661.74075800000003</v>
      </c>
      <c r="I83" s="182">
        <f t="shared" ca="1" si="20"/>
        <v>494.28</v>
      </c>
      <c r="J83" s="179">
        <f t="shared" ca="1" si="21"/>
        <v>158.41999999999999</v>
      </c>
      <c r="K83" s="179">
        <f t="shared" ca="1" si="22"/>
        <v>9.0399999999999991</v>
      </c>
      <c r="L83" s="179">
        <f t="shared" ca="1" si="23"/>
        <v>0</v>
      </c>
      <c r="M83" s="180">
        <f t="shared" ca="1" si="24"/>
        <v>661.7399999999999</v>
      </c>
      <c r="N83" s="178">
        <f t="shared" ca="1" si="25"/>
        <v>494.28056618043348</v>
      </c>
      <c r="O83" s="179">
        <f t="shared" ca="1" si="26"/>
        <v>158.42018146456314</v>
      </c>
      <c r="P83" s="179">
        <f t="shared" ca="1" si="27"/>
        <v>9.0400103550034761</v>
      </c>
      <c r="Q83" s="179">
        <f t="shared" ca="1" si="28"/>
        <v>0</v>
      </c>
      <c r="R83" s="180">
        <f t="shared" ca="1" si="29"/>
        <v>661.74075800000014</v>
      </c>
      <c r="W83" s="46"/>
      <c r="X83" s="46">
        <v>83</v>
      </c>
    </row>
    <row r="84" spans="1:24">
      <c r="A84" s="61" t="s">
        <v>126</v>
      </c>
      <c r="B84" s="173">
        <f t="shared" ca="1" si="18"/>
        <v>688.41594699999996</v>
      </c>
      <c r="C84" s="178">
        <f t="shared" ca="1" si="19"/>
        <v>512.05358098259171</v>
      </c>
      <c r="D84" s="179">
        <f t="shared" ca="1" si="19"/>
        <v>164.08620986082809</v>
      </c>
      <c r="E84" s="179">
        <f t="shared" ca="1" si="19"/>
        <v>9.354894195145004</v>
      </c>
      <c r="F84" s="180">
        <f t="shared" ca="1" si="19"/>
        <v>2.9212619614353348</v>
      </c>
      <c r="G84" s="181">
        <f t="shared" ca="1" si="16"/>
        <v>685.52859999999998</v>
      </c>
      <c r="H84" s="181">
        <f t="shared" ca="1" si="17"/>
        <v>661.74075800000003</v>
      </c>
      <c r="I84" s="182">
        <f t="shared" ca="1" si="20"/>
        <v>494.28</v>
      </c>
      <c r="J84" s="179">
        <f t="shared" ca="1" si="21"/>
        <v>158.41999999999999</v>
      </c>
      <c r="K84" s="179">
        <f t="shared" ca="1" si="22"/>
        <v>9.0399999999999991</v>
      </c>
      <c r="L84" s="179">
        <f t="shared" ca="1" si="23"/>
        <v>0</v>
      </c>
      <c r="M84" s="180">
        <f t="shared" ca="1" si="24"/>
        <v>661.7399999999999</v>
      </c>
      <c r="N84" s="178">
        <f t="shared" ca="1" si="25"/>
        <v>494.28056618043348</v>
      </c>
      <c r="O84" s="179">
        <f t="shared" ca="1" si="26"/>
        <v>158.42018146456314</v>
      </c>
      <c r="P84" s="179">
        <f t="shared" ca="1" si="27"/>
        <v>9.0400103550034761</v>
      </c>
      <c r="Q84" s="179">
        <f t="shared" ca="1" si="28"/>
        <v>0</v>
      </c>
      <c r="R84" s="180">
        <f t="shared" ca="1" si="29"/>
        <v>661.74075800000014</v>
      </c>
      <c r="W84" s="46"/>
      <c r="X84" s="46">
        <v>84</v>
      </c>
    </row>
    <row r="85" spans="1:24">
      <c r="A85" s="61" t="s">
        <v>127</v>
      </c>
      <c r="B85" s="173">
        <f t="shared" ca="1" si="18"/>
        <v>688.41594699999996</v>
      </c>
      <c r="C85" s="178">
        <f t="shared" ca="1" si="19"/>
        <v>512.05358098259171</v>
      </c>
      <c r="D85" s="179">
        <f t="shared" ca="1" si="19"/>
        <v>164.08620986082809</v>
      </c>
      <c r="E85" s="179">
        <f t="shared" ca="1" si="19"/>
        <v>9.354894195145004</v>
      </c>
      <c r="F85" s="180">
        <f t="shared" ca="1" si="19"/>
        <v>2.9212619614353348</v>
      </c>
      <c r="G85" s="181">
        <f t="shared" ca="1" si="16"/>
        <v>685.52859999999998</v>
      </c>
      <c r="H85" s="181">
        <f t="shared" ca="1" si="17"/>
        <v>661.74075800000003</v>
      </c>
      <c r="I85" s="182">
        <f t="shared" ca="1" si="20"/>
        <v>494.28</v>
      </c>
      <c r="J85" s="179">
        <f t="shared" ca="1" si="21"/>
        <v>158.41999999999999</v>
      </c>
      <c r="K85" s="179">
        <f t="shared" ca="1" si="22"/>
        <v>9.0399999999999991</v>
      </c>
      <c r="L85" s="179">
        <f t="shared" ca="1" si="23"/>
        <v>0</v>
      </c>
      <c r="M85" s="180">
        <f t="shared" ca="1" si="24"/>
        <v>661.7399999999999</v>
      </c>
      <c r="N85" s="178">
        <f t="shared" ca="1" si="25"/>
        <v>494.28056618043348</v>
      </c>
      <c r="O85" s="179">
        <f t="shared" ca="1" si="26"/>
        <v>158.42018146456314</v>
      </c>
      <c r="P85" s="179">
        <f t="shared" ca="1" si="27"/>
        <v>9.0400103550034761</v>
      </c>
      <c r="Q85" s="179">
        <f t="shared" ca="1" si="28"/>
        <v>0</v>
      </c>
      <c r="R85" s="180">
        <f t="shared" ca="1" si="29"/>
        <v>661.74075800000014</v>
      </c>
      <c r="W85" s="46"/>
      <c r="X85" s="46">
        <v>85</v>
      </c>
    </row>
    <row r="86" spans="1:24">
      <c r="A86" s="61" t="s">
        <v>128</v>
      </c>
      <c r="B86" s="173">
        <f t="shared" ca="1" si="18"/>
        <v>688.41594699999996</v>
      </c>
      <c r="C86" s="178">
        <f t="shared" ca="1" si="19"/>
        <v>512.05358098259171</v>
      </c>
      <c r="D86" s="179">
        <f t="shared" ca="1" si="19"/>
        <v>164.08620986082809</v>
      </c>
      <c r="E86" s="179">
        <f t="shared" ca="1" si="19"/>
        <v>9.354894195145004</v>
      </c>
      <c r="F86" s="180">
        <f t="shared" ca="1" si="19"/>
        <v>2.9212619614353348</v>
      </c>
      <c r="G86" s="181">
        <f t="shared" ca="1" si="16"/>
        <v>685.52859999999998</v>
      </c>
      <c r="H86" s="181">
        <f t="shared" ca="1" si="17"/>
        <v>661.74075800000003</v>
      </c>
      <c r="I86" s="182">
        <f t="shared" ca="1" si="20"/>
        <v>494.28</v>
      </c>
      <c r="J86" s="179">
        <f t="shared" ca="1" si="21"/>
        <v>158.41999999999999</v>
      </c>
      <c r="K86" s="179">
        <f t="shared" ca="1" si="22"/>
        <v>9.0399999999999991</v>
      </c>
      <c r="L86" s="179">
        <f t="shared" ca="1" si="23"/>
        <v>0</v>
      </c>
      <c r="M86" s="180">
        <f t="shared" ca="1" si="24"/>
        <v>661.7399999999999</v>
      </c>
      <c r="N86" s="178">
        <f t="shared" ca="1" si="25"/>
        <v>494.28056618043348</v>
      </c>
      <c r="O86" s="179">
        <f t="shared" ca="1" si="26"/>
        <v>158.42018146456314</v>
      </c>
      <c r="P86" s="179">
        <f t="shared" ca="1" si="27"/>
        <v>9.0400103550034761</v>
      </c>
      <c r="Q86" s="179">
        <f t="shared" ca="1" si="28"/>
        <v>0</v>
      </c>
      <c r="R86" s="180">
        <f t="shared" ca="1" si="29"/>
        <v>661.74075800000014</v>
      </c>
      <c r="W86" s="46"/>
      <c r="X86" s="46">
        <v>86</v>
      </c>
    </row>
    <row r="87" spans="1:24">
      <c r="A87" s="61" t="s">
        <v>129</v>
      </c>
      <c r="B87" s="173">
        <f t="shared" ca="1" si="18"/>
        <v>688.41594699999996</v>
      </c>
      <c r="C87" s="178">
        <f t="shared" ca="1" si="19"/>
        <v>512.05358098259171</v>
      </c>
      <c r="D87" s="179">
        <f t="shared" ca="1" si="19"/>
        <v>164.08620986082809</v>
      </c>
      <c r="E87" s="179">
        <f t="shared" ca="1" si="19"/>
        <v>9.354894195145004</v>
      </c>
      <c r="F87" s="180">
        <f t="shared" ca="1" si="19"/>
        <v>2.9212619614353348</v>
      </c>
      <c r="G87" s="181">
        <f t="shared" ca="1" si="16"/>
        <v>685.52859999999998</v>
      </c>
      <c r="H87" s="181">
        <f t="shared" ca="1" si="17"/>
        <v>661.74075800000003</v>
      </c>
      <c r="I87" s="182">
        <f t="shared" ca="1" si="20"/>
        <v>494.28</v>
      </c>
      <c r="J87" s="179">
        <f t="shared" ca="1" si="21"/>
        <v>158.41999999999999</v>
      </c>
      <c r="K87" s="179">
        <f t="shared" ca="1" si="22"/>
        <v>9.0399999999999991</v>
      </c>
      <c r="L87" s="179">
        <f t="shared" ca="1" si="23"/>
        <v>0</v>
      </c>
      <c r="M87" s="180">
        <f t="shared" ca="1" si="24"/>
        <v>661.7399999999999</v>
      </c>
      <c r="N87" s="178">
        <f t="shared" ca="1" si="25"/>
        <v>494.28056618043348</v>
      </c>
      <c r="O87" s="179">
        <f t="shared" ca="1" si="26"/>
        <v>158.42018146456314</v>
      </c>
      <c r="P87" s="179">
        <f t="shared" ca="1" si="27"/>
        <v>9.0400103550034761</v>
      </c>
      <c r="Q87" s="179">
        <f t="shared" ca="1" si="28"/>
        <v>0</v>
      </c>
      <c r="R87" s="180">
        <f t="shared" ca="1" si="29"/>
        <v>661.74075800000014</v>
      </c>
      <c r="W87" s="46"/>
      <c r="X87" s="46">
        <v>87</v>
      </c>
    </row>
    <row r="88" spans="1:24">
      <c r="A88" s="61" t="s">
        <v>130</v>
      </c>
      <c r="B88" s="173">
        <f t="shared" ca="1" si="18"/>
        <v>688.41594699999996</v>
      </c>
      <c r="C88" s="178">
        <f t="shared" ca="1" si="19"/>
        <v>512.05358098259171</v>
      </c>
      <c r="D88" s="179">
        <f t="shared" ca="1" si="19"/>
        <v>164.08620986082809</v>
      </c>
      <c r="E88" s="179">
        <f t="shared" ca="1" si="19"/>
        <v>9.354894195145004</v>
      </c>
      <c r="F88" s="180">
        <f t="shared" ca="1" si="19"/>
        <v>2.9212619614353348</v>
      </c>
      <c r="G88" s="181">
        <f t="shared" ca="1" si="16"/>
        <v>685.52859999999998</v>
      </c>
      <c r="H88" s="181">
        <f t="shared" ca="1" si="17"/>
        <v>661.74075800000003</v>
      </c>
      <c r="I88" s="182">
        <f t="shared" ca="1" si="20"/>
        <v>494.28</v>
      </c>
      <c r="J88" s="179">
        <f t="shared" ca="1" si="21"/>
        <v>158.41999999999999</v>
      </c>
      <c r="K88" s="179">
        <f t="shared" ca="1" si="22"/>
        <v>9.0399999999999991</v>
      </c>
      <c r="L88" s="179">
        <f t="shared" ca="1" si="23"/>
        <v>0</v>
      </c>
      <c r="M88" s="180">
        <f t="shared" ca="1" si="24"/>
        <v>661.7399999999999</v>
      </c>
      <c r="N88" s="178">
        <f t="shared" ca="1" si="25"/>
        <v>494.28056618043348</v>
      </c>
      <c r="O88" s="179">
        <f t="shared" ca="1" si="26"/>
        <v>158.42018146456314</v>
      </c>
      <c r="P88" s="179">
        <f t="shared" ca="1" si="27"/>
        <v>9.0400103550034761</v>
      </c>
      <c r="Q88" s="179">
        <f t="shared" ca="1" si="28"/>
        <v>0</v>
      </c>
      <c r="R88" s="180">
        <f t="shared" ca="1" si="29"/>
        <v>661.74075800000014</v>
      </c>
      <c r="W88" s="46"/>
      <c r="X88" s="46">
        <v>88</v>
      </c>
    </row>
    <row r="89" spans="1:24">
      <c r="A89" s="61" t="s">
        <v>131</v>
      </c>
      <c r="B89" s="173">
        <f t="shared" ca="1" si="18"/>
        <v>688.41594699999996</v>
      </c>
      <c r="C89" s="178">
        <f t="shared" ca="1" si="19"/>
        <v>512.05358098259171</v>
      </c>
      <c r="D89" s="179">
        <f t="shared" ca="1" si="19"/>
        <v>164.08620986082809</v>
      </c>
      <c r="E89" s="179">
        <f t="shared" ca="1" si="19"/>
        <v>9.354894195145004</v>
      </c>
      <c r="F89" s="180">
        <f t="shared" ca="1" si="19"/>
        <v>2.9212619614353348</v>
      </c>
      <c r="G89" s="181">
        <f t="shared" ca="1" si="16"/>
        <v>685.52859999999998</v>
      </c>
      <c r="H89" s="181">
        <f t="shared" ca="1" si="17"/>
        <v>661.74075800000003</v>
      </c>
      <c r="I89" s="182">
        <f t="shared" ca="1" si="20"/>
        <v>494.28</v>
      </c>
      <c r="J89" s="179">
        <f t="shared" ca="1" si="21"/>
        <v>158.41999999999999</v>
      </c>
      <c r="K89" s="179">
        <f t="shared" ca="1" si="22"/>
        <v>9.0399999999999991</v>
      </c>
      <c r="L89" s="179">
        <f t="shared" ca="1" si="23"/>
        <v>0</v>
      </c>
      <c r="M89" s="180">
        <f t="shared" ca="1" si="24"/>
        <v>661.7399999999999</v>
      </c>
      <c r="N89" s="178">
        <f t="shared" ca="1" si="25"/>
        <v>494.28056618043348</v>
      </c>
      <c r="O89" s="179">
        <f t="shared" ca="1" si="26"/>
        <v>158.42018146456314</v>
      </c>
      <c r="P89" s="179">
        <f t="shared" ca="1" si="27"/>
        <v>9.0400103550034761</v>
      </c>
      <c r="Q89" s="179">
        <f t="shared" ca="1" si="28"/>
        <v>0</v>
      </c>
      <c r="R89" s="180">
        <f t="shared" ca="1" si="29"/>
        <v>661.74075800000014</v>
      </c>
      <c r="W89" s="46"/>
      <c r="X89" s="46">
        <v>89</v>
      </c>
    </row>
    <row r="90" spans="1:24">
      <c r="A90" s="61" t="s">
        <v>132</v>
      </c>
      <c r="B90" s="173">
        <f t="shared" ca="1" si="18"/>
        <v>688.41594699999996</v>
      </c>
      <c r="C90" s="178">
        <f t="shared" ca="1" si="19"/>
        <v>512.05358098259171</v>
      </c>
      <c r="D90" s="179">
        <f t="shared" ca="1" si="19"/>
        <v>164.08620986082809</v>
      </c>
      <c r="E90" s="179">
        <f t="shared" ca="1" si="19"/>
        <v>9.354894195145004</v>
      </c>
      <c r="F90" s="180">
        <f t="shared" ca="1" si="19"/>
        <v>2.9212619614353348</v>
      </c>
      <c r="G90" s="181">
        <f t="shared" ca="1" si="16"/>
        <v>685.52859999999998</v>
      </c>
      <c r="H90" s="181">
        <f t="shared" ca="1" si="17"/>
        <v>661.74075800000003</v>
      </c>
      <c r="I90" s="182">
        <f t="shared" ca="1" si="20"/>
        <v>494.28</v>
      </c>
      <c r="J90" s="179">
        <f t="shared" ca="1" si="21"/>
        <v>158.41999999999999</v>
      </c>
      <c r="K90" s="179">
        <f t="shared" ca="1" si="22"/>
        <v>9.0399999999999991</v>
      </c>
      <c r="L90" s="179">
        <f t="shared" ca="1" si="23"/>
        <v>0</v>
      </c>
      <c r="M90" s="180">
        <f t="shared" ca="1" si="24"/>
        <v>661.7399999999999</v>
      </c>
      <c r="N90" s="178">
        <f t="shared" ca="1" si="25"/>
        <v>494.28056618043348</v>
      </c>
      <c r="O90" s="179">
        <f t="shared" ca="1" si="26"/>
        <v>158.42018146456314</v>
      </c>
      <c r="P90" s="179">
        <f t="shared" ca="1" si="27"/>
        <v>9.0400103550034761</v>
      </c>
      <c r="Q90" s="179">
        <f t="shared" ca="1" si="28"/>
        <v>0</v>
      </c>
      <c r="R90" s="180">
        <f t="shared" ca="1" si="29"/>
        <v>661.74075800000014</v>
      </c>
      <c r="W90" s="46"/>
      <c r="X90" s="46">
        <v>90</v>
      </c>
    </row>
    <row r="91" spans="1:24">
      <c r="A91" s="61" t="s">
        <v>133</v>
      </c>
      <c r="B91" s="173">
        <f t="shared" ca="1" si="18"/>
        <v>688.41594699999996</v>
      </c>
      <c r="C91" s="178">
        <f t="shared" ca="1" si="19"/>
        <v>512.05358098259171</v>
      </c>
      <c r="D91" s="179">
        <f t="shared" ca="1" si="19"/>
        <v>164.08620986082809</v>
      </c>
      <c r="E91" s="179">
        <f t="shared" ca="1" si="19"/>
        <v>9.354894195145004</v>
      </c>
      <c r="F91" s="180">
        <f t="shared" ca="1" si="19"/>
        <v>2.9212619614353348</v>
      </c>
      <c r="G91" s="181">
        <f t="shared" ca="1" si="16"/>
        <v>685.52859999999998</v>
      </c>
      <c r="H91" s="181">
        <f t="shared" ca="1" si="17"/>
        <v>661.74075800000003</v>
      </c>
      <c r="I91" s="182">
        <f t="shared" ca="1" si="20"/>
        <v>494.28</v>
      </c>
      <c r="J91" s="179">
        <f t="shared" ca="1" si="21"/>
        <v>158.41999999999999</v>
      </c>
      <c r="K91" s="179">
        <f t="shared" ca="1" si="22"/>
        <v>9.0399999999999991</v>
      </c>
      <c r="L91" s="179">
        <f t="shared" ca="1" si="23"/>
        <v>0</v>
      </c>
      <c r="M91" s="180">
        <f t="shared" ca="1" si="24"/>
        <v>661.7399999999999</v>
      </c>
      <c r="N91" s="178">
        <f t="shared" ca="1" si="25"/>
        <v>494.28056618043348</v>
      </c>
      <c r="O91" s="179">
        <f t="shared" ca="1" si="26"/>
        <v>158.42018146456314</v>
      </c>
      <c r="P91" s="179">
        <f t="shared" ca="1" si="27"/>
        <v>9.0400103550034761</v>
      </c>
      <c r="Q91" s="179">
        <f t="shared" ca="1" si="28"/>
        <v>0</v>
      </c>
      <c r="R91" s="180">
        <f t="shared" ca="1" si="29"/>
        <v>661.74075800000014</v>
      </c>
      <c r="W91" s="46"/>
      <c r="X91" s="46">
        <v>91</v>
      </c>
    </row>
    <row r="92" spans="1:24">
      <c r="A92" s="61" t="s">
        <v>134</v>
      </c>
      <c r="B92" s="173">
        <f t="shared" ca="1" si="18"/>
        <v>688.41594699999996</v>
      </c>
      <c r="C92" s="178">
        <f t="shared" ca="1" si="19"/>
        <v>512.05358098259171</v>
      </c>
      <c r="D92" s="179">
        <f t="shared" ca="1" si="19"/>
        <v>164.08620986082809</v>
      </c>
      <c r="E92" s="179">
        <f t="shared" ca="1" si="19"/>
        <v>9.354894195145004</v>
      </c>
      <c r="F92" s="180">
        <f t="shared" ca="1" si="19"/>
        <v>2.9212619614353348</v>
      </c>
      <c r="G92" s="181">
        <f t="shared" ca="1" si="16"/>
        <v>685.52859999999998</v>
      </c>
      <c r="H92" s="181">
        <f t="shared" ca="1" si="17"/>
        <v>661.74075800000003</v>
      </c>
      <c r="I92" s="182">
        <f t="shared" ca="1" si="20"/>
        <v>494.28</v>
      </c>
      <c r="J92" s="179">
        <f t="shared" ca="1" si="21"/>
        <v>158.41999999999999</v>
      </c>
      <c r="K92" s="179">
        <f t="shared" ca="1" si="22"/>
        <v>9.0399999999999991</v>
      </c>
      <c r="L92" s="179">
        <f t="shared" ca="1" si="23"/>
        <v>0</v>
      </c>
      <c r="M92" s="180">
        <f t="shared" ca="1" si="24"/>
        <v>661.7399999999999</v>
      </c>
      <c r="N92" s="178">
        <f t="shared" ca="1" si="25"/>
        <v>494.28056618043348</v>
      </c>
      <c r="O92" s="179">
        <f t="shared" ca="1" si="26"/>
        <v>158.42018146456314</v>
      </c>
      <c r="P92" s="179">
        <f t="shared" ca="1" si="27"/>
        <v>9.0400103550034761</v>
      </c>
      <c r="Q92" s="179">
        <f t="shared" ca="1" si="28"/>
        <v>0</v>
      </c>
      <c r="R92" s="180">
        <f t="shared" ca="1" si="29"/>
        <v>661.74075800000014</v>
      </c>
      <c r="W92" s="46"/>
      <c r="X92" s="46">
        <v>92</v>
      </c>
    </row>
    <row r="93" spans="1:24">
      <c r="A93" s="61" t="s">
        <v>135</v>
      </c>
      <c r="B93" s="173">
        <f t="shared" ca="1" si="18"/>
        <v>688.41594699999996</v>
      </c>
      <c r="C93" s="178">
        <f t="shared" ca="1" si="19"/>
        <v>512.05358098259171</v>
      </c>
      <c r="D93" s="179">
        <f t="shared" ca="1" si="19"/>
        <v>164.08620986082809</v>
      </c>
      <c r="E93" s="179">
        <f t="shared" ca="1" si="19"/>
        <v>9.354894195145004</v>
      </c>
      <c r="F93" s="180">
        <f t="shared" ca="1" si="19"/>
        <v>2.9212619614353348</v>
      </c>
      <c r="G93" s="181">
        <f t="shared" ca="1" si="16"/>
        <v>685.52859999999998</v>
      </c>
      <c r="H93" s="181">
        <f t="shared" ca="1" si="17"/>
        <v>661.74075800000003</v>
      </c>
      <c r="I93" s="182">
        <f t="shared" ca="1" si="20"/>
        <v>494.28</v>
      </c>
      <c r="J93" s="179">
        <f t="shared" ca="1" si="21"/>
        <v>158.41999999999999</v>
      </c>
      <c r="K93" s="179">
        <f t="shared" ca="1" si="22"/>
        <v>9.0399999999999991</v>
      </c>
      <c r="L93" s="179">
        <f t="shared" ca="1" si="23"/>
        <v>0</v>
      </c>
      <c r="M93" s="180">
        <f t="shared" ca="1" si="24"/>
        <v>661.7399999999999</v>
      </c>
      <c r="N93" s="178">
        <f t="shared" ca="1" si="25"/>
        <v>494.28056618043348</v>
      </c>
      <c r="O93" s="179">
        <f t="shared" ca="1" si="26"/>
        <v>158.42018146456314</v>
      </c>
      <c r="P93" s="179">
        <f t="shared" ca="1" si="27"/>
        <v>9.0400103550034761</v>
      </c>
      <c r="Q93" s="179">
        <f t="shared" ca="1" si="28"/>
        <v>0</v>
      </c>
      <c r="R93" s="180">
        <f t="shared" ca="1" si="29"/>
        <v>661.74075800000014</v>
      </c>
      <c r="W93" s="46"/>
      <c r="X93" s="46">
        <v>93</v>
      </c>
    </row>
    <row r="94" spans="1:24">
      <c r="A94" s="61" t="s">
        <v>136</v>
      </c>
      <c r="B94" s="173">
        <f t="shared" ca="1" si="18"/>
        <v>688.41594699999996</v>
      </c>
      <c r="C94" s="178">
        <f t="shared" ca="1" si="19"/>
        <v>512.05358098259171</v>
      </c>
      <c r="D94" s="179">
        <f t="shared" ca="1" si="19"/>
        <v>164.08620986082809</v>
      </c>
      <c r="E94" s="179">
        <f t="shared" ca="1" si="19"/>
        <v>9.354894195145004</v>
      </c>
      <c r="F94" s="180">
        <f t="shared" ca="1" si="19"/>
        <v>2.9212619614353348</v>
      </c>
      <c r="G94" s="181">
        <f t="shared" ca="1" si="16"/>
        <v>685.52859999999998</v>
      </c>
      <c r="H94" s="181">
        <f t="shared" ca="1" si="17"/>
        <v>661.74075800000003</v>
      </c>
      <c r="I94" s="182">
        <f t="shared" ca="1" si="20"/>
        <v>494.28</v>
      </c>
      <c r="J94" s="179">
        <f t="shared" ca="1" si="21"/>
        <v>158.41999999999999</v>
      </c>
      <c r="K94" s="179">
        <f t="shared" ca="1" si="22"/>
        <v>9.0399999999999991</v>
      </c>
      <c r="L94" s="179">
        <f t="shared" ca="1" si="23"/>
        <v>0</v>
      </c>
      <c r="M94" s="180">
        <f t="shared" ca="1" si="24"/>
        <v>661.7399999999999</v>
      </c>
      <c r="N94" s="178">
        <f t="shared" ca="1" si="25"/>
        <v>494.28056618043348</v>
      </c>
      <c r="O94" s="179">
        <f t="shared" ca="1" si="26"/>
        <v>158.42018146456314</v>
      </c>
      <c r="P94" s="179">
        <f t="shared" ca="1" si="27"/>
        <v>9.0400103550034761</v>
      </c>
      <c r="Q94" s="179">
        <f t="shared" ca="1" si="28"/>
        <v>0</v>
      </c>
      <c r="R94" s="180">
        <f t="shared" ca="1" si="29"/>
        <v>661.74075800000014</v>
      </c>
      <c r="W94" s="46"/>
      <c r="X94" s="46">
        <v>94</v>
      </c>
    </row>
    <row r="95" spans="1:24">
      <c r="A95" s="61" t="s">
        <v>137</v>
      </c>
      <c r="B95" s="173">
        <f t="shared" ca="1" si="18"/>
        <v>688.41594699999996</v>
      </c>
      <c r="C95" s="178">
        <f t="shared" ca="1" si="19"/>
        <v>512.05358098259171</v>
      </c>
      <c r="D95" s="179">
        <f t="shared" ca="1" si="19"/>
        <v>164.08620986082809</v>
      </c>
      <c r="E95" s="179">
        <f t="shared" ca="1" si="19"/>
        <v>9.354894195145004</v>
      </c>
      <c r="F95" s="180">
        <f t="shared" ca="1" si="19"/>
        <v>2.9212619614353348</v>
      </c>
      <c r="G95" s="181">
        <f t="shared" ca="1" si="16"/>
        <v>685.52859999999998</v>
      </c>
      <c r="H95" s="181">
        <f t="shared" ca="1" si="17"/>
        <v>661.74075800000003</v>
      </c>
      <c r="I95" s="182">
        <f t="shared" ca="1" si="20"/>
        <v>494.28</v>
      </c>
      <c r="J95" s="179">
        <f t="shared" ca="1" si="21"/>
        <v>158.41999999999999</v>
      </c>
      <c r="K95" s="179">
        <f t="shared" ca="1" si="22"/>
        <v>9.0399999999999991</v>
      </c>
      <c r="L95" s="179">
        <f t="shared" ca="1" si="23"/>
        <v>0</v>
      </c>
      <c r="M95" s="180">
        <f t="shared" ca="1" si="24"/>
        <v>661.7399999999999</v>
      </c>
      <c r="N95" s="178">
        <f t="shared" ca="1" si="25"/>
        <v>494.28056618043348</v>
      </c>
      <c r="O95" s="179">
        <f t="shared" ca="1" si="26"/>
        <v>158.42018146456314</v>
      </c>
      <c r="P95" s="179">
        <f t="shared" ca="1" si="27"/>
        <v>9.0400103550034761</v>
      </c>
      <c r="Q95" s="179">
        <f t="shared" ca="1" si="28"/>
        <v>0</v>
      </c>
      <c r="R95" s="180">
        <f t="shared" ca="1" si="29"/>
        <v>661.74075800000014</v>
      </c>
      <c r="W95" s="46"/>
      <c r="X95" s="46">
        <v>95</v>
      </c>
    </row>
    <row r="96" spans="1:24">
      <c r="A96" s="61" t="s">
        <v>138</v>
      </c>
      <c r="B96" s="173">
        <f t="shared" ca="1" si="18"/>
        <v>688.41594699999996</v>
      </c>
      <c r="C96" s="178">
        <f t="shared" ca="1" si="19"/>
        <v>512.05358098259171</v>
      </c>
      <c r="D96" s="179">
        <f t="shared" ca="1" si="19"/>
        <v>164.08620986082809</v>
      </c>
      <c r="E96" s="179">
        <f t="shared" ca="1" si="19"/>
        <v>9.354894195145004</v>
      </c>
      <c r="F96" s="180">
        <f t="shared" ca="1" si="19"/>
        <v>2.9212619614353348</v>
      </c>
      <c r="G96" s="181">
        <f t="shared" ca="1" si="16"/>
        <v>685.52859999999998</v>
      </c>
      <c r="H96" s="181">
        <f t="shared" ca="1" si="17"/>
        <v>661.74075800000003</v>
      </c>
      <c r="I96" s="182">
        <f t="shared" ca="1" si="20"/>
        <v>494.28</v>
      </c>
      <c r="J96" s="179">
        <f t="shared" ca="1" si="21"/>
        <v>158.41999999999999</v>
      </c>
      <c r="K96" s="179">
        <f t="shared" ca="1" si="22"/>
        <v>9.0399999999999991</v>
      </c>
      <c r="L96" s="179">
        <f t="shared" ca="1" si="23"/>
        <v>0</v>
      </c>
      <c r="M96" s="180">
        <f t="shared" ca="1" si="24"/>
        <v>661.7399999999999</v>
      </c>
      <c r="N96" s="178">
        <f t="shared" ca="1" si="25"/>
        <v>494.28056618043348</v>
      </c>
      <c r="O96" s="179">
        <f t="shared" ca="1" si="26"/>
        <v>158.42018146456314</v>
      </c>
      <c r="P96" s="179">
        <f t="shared" ca="1" si="27"/>
        <v>9.0400103550034761</v>
      </c>
      <c r="Q96" s="179">
        <f t="shared" ca="1" si="28"/>
        <v>0</v>
      </c>
      <c r="R96" s="180">
        <f t="shared" ca="1" si="29"/>
        <v>661.74075800000014</v>
      </c>
      <c r="W96" s="46"/>
      <c r="X96" s="46">
        <v>96</v>
      </c>
    </row>
    <row r="97" spans="1:24">
      <c r="A97" s="61" t="s">
        <v>139</v>
      </c>
      <c r="B97" s="173">
        <f t="shared" ca="1" si="18"/>
        <v>688.41594699999996</v>
      </c>
      <c r="C97" s="178">
        <f t="shared" ca="1" si="19"/>
        <v>512.05358098259171</v>
      </c>
      <c r="D97" s="179">
        <f t="shared" ca="1" si="19"/>
        <v>164.08620986082809</v>
      </c>
      <c r="E97" s="179">
        <f t="shared" ca="1" si="19"/>
        <v>9.354894195145004</v>
      </c>
      <c r="F97" s="180">
        <f t="shared" ca="1" si="19"/>
        <v>2.9212619614353348</v>
      </c>
      <c r="G97" s="181">
        <f t="shared" ca="1" si="16"/>
        <v>685.52859999999998</v>
      </c>
      <c r="H97" s="181">
        <f t="shared" ca="1" si="17"/>
        <v>661.74075800000003</v>
      </c>
      <c r="I97" s="182">
        <f t="shared" ca="1" si="20"/>
        <v>494.28</v>
      </c>
      <c r="J97" s="179">
        <f t="shared" ca="1" si="21"/>
        <v>158.41999999999999</v>
      </c>
      <c r="K97" s="179">
        <f t="shared" ca="1" si="22"/>
        <v>9.0399999999999991</v>
      </c>
      <c r="L97" s="179">
        <f t="shared" ca="1" si="23"/>
        <v>0</v>
      </c>
      <c r="M97" s="180">
        <f t="shared" ca="1" si="24"/>
        <v>661.7399999999999</v>
      </c>
      <c r="N97" s="178">
        <f t="shared" ca="1" si="25"/>
        <v>494.28056618043348</v>
      </c>
      <c r="O97" s="179">
        <f t="shared" ca="1" si="26"/>
        <v>158.42018146456314</v>
      </c>
      <c r="P97" s="179">
        <f t="shared" ca="1" si="27"/>
        <v>9.0400103550034761</v>
      </c>
      <c r="Q97" s="179">
        <f t="shared" ca="1" si="28"/>
        <v>0</v>
      </c>
      <c r="R97" s="180">
        <f t="shared" ca="1" si="29"/>
        <v>661.74075800000014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688.41594699999996</v>
      </c>
      <c r="C98" s="183">
        <f t="shared" ca="1" si="19"/>
        <v>512.05358098259171</v>
      </c>
      <c r="D98" s="184">
        <f t="shared" ca="1" si="19"/>
        <v>164.08620986082809</v>
      </c>
      <c r="E98" s="184">
        <f t="shared" ca="1" si="19"/>
        <v>9.354894195145004</v>
      </c>
      <c r="F98" s="185">
        <f t="shared" ca="1" si="19"/>
        <v>2.9212619614353348</v>
      </c>
      <c r="G98" s="186">
        <f t="shared" ca="1" si="16"/>
        <v>685.52859999999998</v>
      </c>
      <c r="H98" s="186">
        <f t="shared" ca="1" si="17"/>
        <v>661.74075800000003</v>
      </c>
      <c r="I98" s="187">
        <f t="shared" ca="1" si="20"/>
        <v>494.28</v>
      </c>
      <c r="J98" s="184">
        <f t="shared" ca="1" si="21"/>
        <v>158.41999999999999</v>
      </c>
      <c r="K98" s="184">
        <f t="shared" ca="1" si="22"/>
        <v>9.0399999999999991</v>
      </c>
      <c r="L98" s="184">
        <f t="shared" ca="1" si="23"/>
        <v>0</v>
      </c>
      <c r="M98" s="185">
        <f t="shared" ca="1" si="24"/>
        <v>661.7399999999999</v>
      </c>
      <c r="N98" s="183">
        <f t="shared" ca="1" si="25"/>
        <v>494.28056618043348</v>
      </c>
      <c r="O98" s="184">
        <f t="shared" ca="1" si="26"/>
        <v>158.42018146456314</v>
      </c>
      <c r="P98" s="184">
        <f t="shared" ca="1" si="27"/>
        <v>9.0400103550034761</v>
      </c>
      <c r="Q98" s="184">
        <f t="shared" ca="1" si="28"/>
        <v>0</v>
      </c>
      <c r="R98" s="185">
        <f t="shared" ca="1" si="29"/>
        <v>661.74075800000014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16.52678272799999</v>
      </c>
      <c r="C99" s="56">
        <f t="shared" ref="C99:R99" ca="1" si="30">SUM(C3:C98)/4000</f>
        <v>12.292856251910209</v>
      </c>
      <c r="D99" s="54">
        <f t="shared" ca="1" si="30"/>
        <v>3.9392131324798019</v>
      </c>
      <c r="E99" s="54">
        <f t="shared" ca="1" si="30"/>
        <v>0.22458268795244765</v>
      </c>
      <c r="F99" s="55">
        <f t="shared" ca="1" si="30"/>
        <v>7.013065565753504E-2</v>
      </c>
      <c r="G99" s="59">
        <f t="shared" ca="1" si="30"/>
        <v>14.821094408999981</v>
      </c>
      <c r="H99" s="59">
        <f t="shared" ca="1" si="30"/>
        <v>14.306802436749988</v>
      </c>
      <c r="I99" s="170">
        <f t="shared" ca="1" si="30"/>
        <v>10.960547500000001</v>
      </c>
      <c r="J99" s="54">
        <f t="shared" ca="1" si="30"/>
        <v>3.1422850000000002</v>
      </c>
      <c r="K99" s="54">
        <f t="shared" ca="1" si="30"/>
        <v>0.19807749999999982</v>
      </c>
      <c r="L99" s="54">
        <f t="shared" ca="1" si="30"/>
        <v>5.8449999999999986E-3</v>
      </c>
      <c r="M99" s="55">
        <f t="shared" ca="1" si="30"/>
        <v>14.306754999999974</v>
      </c>
      <c r="N99" s="56">
        <f t="shared" ca="1" si="30"/>
        <v>10.96058403603972</v>
      </c>
      <c r="O99" s="54">
        <f t="shared" ca="1" si="30"/>
        <v>3.1422952427319717</v>
      </c>
      <c r="P99" s="54">
        <f t="shared" ca="1" si="30"/>
        <v>0.19807817627689392</v>
      </c>
      <c r="Q99" s="54">
        <f t="shared" ca="1" si="30"/>
        <v>5.8449817014096829E-3</v>
      </c>
      <c r="R99" s="55">
        <f t="shared" ca="1" si="30"/>
        <v>14.306802436749988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3.9999999999977831E-3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3.9999999999977831E-3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-2.7996397688774266E-3</v>
      </c>
      <c r="K3" s="24">
        <f>BRPL_EOD!K3-BRPL_ISGS_exbus!K3</f>
        <v>1.5515749174710436E-3</v>
      </c>
      <c r="L3" s="24">
        <f>BRPL_EOD!L3-BRPL_ISGS_exbus!L3</f>
        <v>1.2432246420424065E-4</v>
      </c>
      <c r="M3" s="24">
        <f>BRPL_EOD!M3-BRPL_ISGS_exbus!M3</f>
        <v>1.294302700394212E-3</v>
      </c>
      <c r="N3" s="24">
        <f>BRPL_EOD!N3-BRPL_ISGS_exbus!N3</f>
        <v>-1.7699580209935561E-3</v>
      </c>
      <c r="O3" s="24">
        <f>BRPL_EOD!O3-BRPL_ISGS_exbus!O3</f>
        <v>6.0401197937665074E-4</v>
      </c>
      <c r="P3" s="24">
        <f>BRPL_EOD!P3-BRPL_ISGS_exbus!P3</f>
        <v>-3.105796850174869E-3</v>
      </c>
      <c r="Q3" s="24">
        <f>BRPL_EOD!Q3-BRPL_ISGS_exbus!Q3</f>
        <v>2.3162846681916704E-3</v>
      </c>
      <c r="R3" s="24">
        <f>BRPL_EOD!R3-BRPL_ISGS_exbus!R3</f>
        <v>5.13324607933896E-3</v>
      </c>
      <c r="S3" s="24">
        <f>BRPL_EOD!S3-BRPL_ISGS_exbus!S3</f>
        <v>5.0383008617451708E-3</v>
      </c>
      <c r="T3" s="24">
        <f>BRPL_EOD!T3-BRPL_ISGS_exbus!T3</f>
        <v>-1.3232684563757591E-3</v>
      </c>
      <c r="U3" s="24">
        <f>BRPL_EOD!U3-BRPL_ISGS_exbus!U3</f>
        <v>-1.4799650162728994E-3</v>
      </c>
      <c r="V3" s="24">
        <f>BRPL_EOD!V3-BRPL_ISGS_exbus!V3</f>
        <v>1.9252658763768693E-3</v>
      </c>
      <c r="W3" s="24">
        <f>BRPL_EOD!W3-BRPL_ISGS_exbus!W3</f>
        <v>-5.4649097287189363E-3</v>
      </c>
      <c r="X3" s="24">
        <f>BRPL_EOD!X3-BRPL_ISGS_exbus!X3</f>
        <v>-1.7523667481711414E-3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3.9999999999977831E-3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3.9999999999977831E-3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-2.7996397688774266E-3</v>
      </c>
      <c r="K4" s="24">
        <f>BRPL_EOD!K4-BRPL_ISGS_exbus!K4</f>
        <v>1.5515749174710436E-3</v>
      </c>
      <c r="L4" s="24">
        <f>BRPL_EOD!L4-BRPL_ISGS_exbus!L4</f>
        <v>1.2432246420424065E-4</v>
      </c>
      <c r="M4" s="24">
        <f>BRPL_EOD!M4-BRPL_ISGS_exbus!M4</f>
        <v>1.294302700394212E-3</v>
      </c>
      <c r="N4" s="24">
        <f>BRPL_EOD!N4-BRPL_ISGS_exbus!N4</f>
        <v>-1.7699580209935561E-3</v>
      </c>
      <c r="O4" s="24">
        <f>BRPL_EOD!O4-BRPL_ISGS_exbus!O4</f>
        <v>6.0401197937665074E-4</v>
      </c>
      <c r="P4" s="24">
        <f>BRPL_EOD!P4-BRPL_ISGS_exbus!P4</f>
        <v>-3.105796850174869E-3</v>
      </c>
      <c r="Q4" s="24">
        <f>BRPL_EOD!Q4-BRPL_ISGS_exbus!Q4</f>
        <v>2.3162846681916704E-3</v>
      </c>
      <c r="R4" s="24">
        <f>BRPL_EOD!R4-BRPL_ISGS_exbus!R4</f>
        <v>5.13324607933896E-3</v>
      </c>
      <c r="S4" s="24">
        <f>BRPL_EOD!S4-BRPL_ISGS_exbus!S4</f>
        <v>5.0383008617451708E-3</v>
      </c>
      <c r="T4" s="24">
        <f>BRPL_EOD!T4-BRPL_ISGS_exbus!T4</f>
        <v>-1.3232684563757591E-3</v>
      </c>
      <c r="U4" s="24">
        <f>BRPL_EOD!U4-BRPL_ISGS_exbus!U4</f>
        <v>-2.7586498205778298E-5</v>
      </c>
      <c r="V4" s="24">
        <f>BRPL_EOD!V4-BRPL_ISGS_exbus!V4</f>
        <v>1.9252658763768693E-3</v>
      </c>
      <c r="W4" s="24">
        <f>BRPL_EOD!W4-BRPL_ISGS_exbus!W4</f>
        <v>-5.4649097287189363E-3</v>
      </c>
      <c r="X4" s="24">
        <f>BRPL_EOD!X4-BRPL_ISGS_exbus!X4</f>
        <v>-1.7523667481711414E-3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3.9999999999977831E-3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3.9999999999977831E-3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-1.2377898371980223E-3</v>
      </c>
      <c r="K5" s="24">
        <f>BRPL_EOD!K5-BRPL_ISGS_exbus!K5</f>
        <v>1.5515749174710436E-3</v>
      </c>
      <c r="L5" s="24">
        <f>BRPL_EOD!L5-BRPL_ISGS_exbus!L5</f>
        <v>1.2432246420424065E-4</v>
      </c>
      <c r="M5" s="24">
        <f>BRPL_EOD!M5-BRPL_ISGS_exbus!M5</f>
        <v>1.294302700394212E-3</v>
      </c>
      <c r="N5" s="24">
        <f>BRPL_EOD!N5-BRPL_ISGS_exbus!N5</f>
        <v>-1.7699580209935561E-3</v>
      </c>
      <c r="O5" s="24">
        <f>BRPL_EOD!O5-BRPL_ISGS_exbus!O5</f>
        <v>6.0401197937665074E-4</v>
      </c>
      <c r="P5" s="24">
        <f>BRPL_EOD!P5-BRPL_ISGS_exbus!P5</f>
        <v>-3.105796850174869E-3</v>
      </c>
      <c r="Q5" s="24">
        <f>BRPL_EOD!Q5-BRPL_ISGS_exbus!Q5</f>
        <v>2.3162846681916704E-3</v>
      </c>
      <c r="R5" s="24">
        <f>BRPL_EOD!R5-BRPL_ISGS_exbus!R5</f>
        <v>5.13324607933896E-3</v>
      </c>
      <c r="S5" s="24">
        <f>BRPL_EOD!S5-BRPL_ISGS_exbus!S5</f>
        <v>5.0383008617451708E-3</v>
      </c>
      <c r="T5" s="24">
        <f>BRPL_EOD!T5-BRPL_ISGS_exbus!T5</f>
        <v>-1.3232684563757591E-3</v>
      </c>
      <c r="U5" s="24">
        <f>BRPL_EOD!U5-BRPL_ISGS_exbus!U5</f>
        <v>-2.7586498205778298E-5</v>
      </c>
      <c r="V5" s="24">
        <f>BRPL_EOD!V5-BRPL_ISGS_exbus!V5</f>
        <v>1.9252658763768693E-3</v>
      </c>
      <c r="W5" s="24">
        <f>BRPL_EOD!W5-BRPL_ISGS_exbus!W5</f>
        <v>-5.4649097287189363E-3</v>
      </c>
      <c r="X5" s="24">
        <f>BRPL_EOD!X5-BRPL_ISGS_exbus!X5</f>
        <v>-1.7523667481711414E-3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3.9999999999977831E-3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3.9999999999977831E-3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-1.2377898371980223E-3</v>
      </c>
      <c r="K6" s="24">
        <f>BRPL_EOD!K6-BRPL_ISGS_exbus!K6</f>
        <v>1.5515749174710436E-3</v>
      </c>
      <c r="L6" s="24">
        <f>BRPL_EOD!L6-BRPL_ISGS_exbus!L6</f>
        <v>1.2432246420424065E-4</v>
      </c>
      <c r="M6" s="24">
        <f>BRPL_EOD!M6-BRPL_ISGS_exbus!M6</f>
        <v>1.294302700394212E-3</v>
      </c>
      <c r="N6" s="24">
        <f>BRPL_EOD!N6-BRPL_ISGS_exbus!N6</f>
        <v>-1.7699580209935561E-3</v>
      </c>
      <c r="O6" s="24">
        <f>BRPL_EOD!O6-BRPL_ISGS_exbus!O6</f>
        <v>6.0401197937665074E-4</v>
      </c>
      <c r="P6" s="24">
        <f>BRPL_EOD!P6-BRPL_ISGS_exbus!P6</f>
        <v>-3.105796850174869E-3</v>
      </c>
      <c r="Q6" s="24">
        <f>BRPL_EOD!Q6-BRPL_ISGS_exbus!Q6</f>
        <v>2.3162846681916704E-3</v>
      </c>
      <c r="R6" s="24">
        <f>BRPL_EOD!R6-BRPL_ISGS_exbus!R6</f>
        <v>5.13324607933896E-3</v>
      </c>
      <c r="S6" s="24">
        <f>BRPL_EOD!S6-BRPL_ISGS_exbus!S6</f>
        <v>5.0383008617451708E-3</v>
      </c>
      <c r="T6" s="24">
        <f>BRPL_EOD!T6-BRPL_ISGS_exbus!T6</f>
        <v>-1.3232684563757591E-3</v>
      </c>
      <c r="U6" s="24">
        <f>BRPL_EOD!U6-BRPL_ISGS_exbus!U6</f>
        <v>-2.7586498205778298E-5</v>
      </c>
      <c r="V6" s="24">
        <f>BRPL_EOD!V6-BRPL_ISGS_exbus!V6</f>
        <v>1.9252658763768693E-3</v>
      </c>
      <c r="W6" s="24">
        <f>BRPL_EOD!W6-BRPL_ISGS_exbus!W6</f>
        <v>-5.4649097287189363E-3</v>
      </c>
      <c r="X6" s="24">
        <f>BRPL_EOD!X6-BRPL_ISGS_exbus!X6</f>
        <v>-1.7523667481711414E-3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1.5652173913043299E-3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2.1679829351535229E-3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3.8823964497041175E-3</v>
      </c>
      <c r="K7" s="24">
        <f>BRPL_EOD!K7-BRPL_ISGS_exbus!K7</f>
        <v>1.5515749174710436E-3</v>
      </c>
      <c r="L7" s="24">
        <f>BRPL_EOD!L7-BRPL_ISGS_exbus!L7</f>
        <v>1.6124320998578412E-4</v>
      </c>
      <c r="M7" s="24">
        <f>BRPL_EOD!M7-BRPL_ISGS_exbus!M7</f>
        <v>1.294302700394212E-3</v>
      </c>
      <c r="N7" s="24">
        <f>BRPL_EOD!N7-BRPL_ISGS_exbus!N7</f>
        <v>-1.7699580209935561E-3</v>
      </c>
      <c r="O7" s="24">
        <f>BRPL_EOD!O7-BRPL_ISGS_exbus!O7</f>
        <v>6.0401197937665074E-4</v>
      </c>
      <c r="P7" s="24">
        <f>BRPL_EOD!P7-BRPL_ISGS_exbus!P7</f>
        <v>-3.105796850174869E-3</v>
      </c>
      <c r="Q7" s="24">
        <f>BRPL_EOD!Q7-BRPL_ISGS_exbus!Q7</f>
        <v>2.3162846681916704E-3</v>
      </c>
      <c r="R7" s="24">
        <f>BRPL_EOD!R7-BRPL_ISGS_exbus!R7</f>
        <v>5.13324607933896E-3</v>
      </c>
      <c r="S7" s="24">
        <f>BRPL_EOD!S7-BRPL_ISGS_exbus!S7</f>
        <v>5.0383008617451708E-3</v>
      </c>
      <c r="T7" s="24">
        <f>BRPL_EOD!T7-BRPL_ISGS_exbus!T7</f>
        <v>-1.3232684563757591E-3</v>
      </c>
      <c r="U7" s="24">
        <f>BRPL_EOD!U7-BRPL_ISGS_exbus!U7</f>
        <v>-2.7586498205778298E-5</v>
      </c>
      <c r="V7" s="24">
        <f>BRPL_EOD!V7-BRPL_ISGS_exbus!V7</f>
        <v>1.9252658763768693E-3</v>
      </c>
      <c r="W7" s="24">
        <f>BRPL_EOD!W7-BRPL_ISGS_exbus!W7</f>
        <v>-5.4649097287189363E-3</v>
      </c>
      <c r="X7" s="24">
        <f>BRPL_EOD!X7-BRPL_ISGS_exbus!X7</f>
        <v>-1.7523667481711414E-3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1.3662047244095143E-3</v>
      </c>
      <c r="K8" s="24">
        <f>BRPL_EOD!K8-BRPL_ISGS_exbus!K8</f>
        <v>1.5515749174710436E-3</v>
      </c>
      <c r="L8" s="24">
        <f>BRPL_EOD!L8-BRPL_ISGS_exbus!L8</f>
        <v>1.6124320998578412E-4</v>
      </c>
      <c r="M8" s="24">
        <f>BRPL_EOD!M8-BRPL_ISGS_exbus!M8</f>
        <v>1.294302700394212E-3</v>
      </c>
      <c r="N8" s="24">
        <f>BRPL_EOD!N8-BRPL_ISGS_exbus!N8</f>
        <v>-1.7699580209935561E-3</v>
      </c>
      <c r="O8" s="24">
        <f>BRPL_EOD!O8-BRPL_ISGS_exbus!O8</f>
        <v>6.0401197937665074E-4</v>
      </c>
      <c r="P8" s="24">
        <f>BRPL_EOD!P8-BRPL_ISGS_exbus!P8</f>
        <v>-3.105796850174869E-3</v>
      </c>
      <c r="Q8" s="24">
        <f>BRPL_EOD!Q8-BRPL_ISGS_exbus!Q8</f>
        <v>2.3162846681916704E-3</v>
      </c>
      <c r="R8" s="24">
        <f>BRPL_EOD!R8-BRPL_ISGS_exbus!R8</f>
        <v>5.13324607933896E-3</v>
      </c>
      <c r="S8" s="24">
        <f>BRPL_EOD!S8-BRPL_ISGS_exbus!S8</f>
        <v>5.0383008617451708E-3</v>
      </c>
      <c r="T8" s="24">
        <f>BRPL_EOD!T8-BRPL_ISGS_exbus!T8</f>
        <v>-1.3232684563757591E-3</v>
      </c>
      <c r="U8" s="24">
        <f>BRPL_EOD!U8-BRPL_ISGS_exbus!U8</f>
        <v>-2.7586498205778298E-5</v>
      </c>
      <c r="V8" s="24">
        <f>BRPL_EOD!V8-BRPL_ISGS_exbus!V8</f>
        <v>1.9252658763768693E-3</v>
      </c>
      <c r="W8" s="24">
        <f>BRPL_EOD!W8-BRPL_ISGS_exbus!W8</f>
        <v>-5.4649097287189363E-3</v>
      </c>
      <c r="X8" s="24">
        <f>BRPL_EOD!X8-BRPL_ISGS_exbus!X8</f>
        <v>-1.7523667481711414E-3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1.5515749174710436E-3</v>
      </c>
      <c r="L9" s="24">
        <f>BRPL_EOD!L9-BRPL_ISGS_exbus!L9</f>
        <v>1.6124320998578412E-4</v>
      </c>
      <c r="M9" s="24">
        <f>BRPL_EOD!M9-BRPL_ISGS_exbus!M9</f>
        <v>1.294302700394212E-3</v>
      </c>
      <c r="N9" s="24">
        <f>BRPL_EOD!N9-BRPL_ISGS_exbus!N9</f>
        <v>-1.7699580209935561E-3</v>
      </c>
      <c r="O9" s="24">
        <f>BRPL_EOD!O9-BRPL_ISGS_exbus!O9</f>
        <v>6.0401197937665074E-4</v>
      </c>
      <c r="P9" s="24">
        <f>BRPL_EOD!P9-BRPL_ISGS_exbus!P9</f>
        <v>-3.105796850174869E-3</v>
      </c>
      <c r="Q9" s="24">
        <f>BRPL_EOD!Q9-BRPL_ISGS_exbus!Q9</f>
        <v>2.3162846681916704E-3</v>
      </c>
      <c r="R9" s="24">
        <f>BRPL_EOD!R9-BRPL_ISGS_exbus!R9</f>
        <v>5.13324607933896E-3</v>
      </c>
      <c r="S9" s="24">
        <f>BRPL_EOD!S9-BRPL_ISGS_exbus!S9</f>
        <v>5.0383008617451708E-3</v>
      </c>
      <c r="T9" s="24">
        <f>BRPL_EOD!T9-BRPL_ISGS_exbus!T9</f>
        <v>-1.3232684563757591E-3</v>
      </c>
      <c r="U9" s="24">
        <f>BRPL_EOD!U9-BRPL_ISGS_exbus!U9</f>
        <v>-2.7586498205778298E-5</v>
      </c>
      <c r="V9" s="24">
        <f>BRPL_EOD!V9-BRPL_ISGS_exbus!V9</f>
        <v>1.9252658763768693E-3</v>
      </c>
      <c r="W9" s="24">
        <f>BRPL_EOD!W9-BRPL_ISGS_exbus!W9</f>
        <v>-5.4649097287189363E-3</v>
      </c>
      <c r="X9" s="24">
        <f>BRPL_EOD!X9-BRPL_ISGS_exbus!X9</f>
        <v>-1.7523667481711414E-3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1.5515749174710436E-3</v>
      </c>
      <c r="L10" s="24">
        <f>BRPL_EOD!L10-BRPL_ISGS_exbus!L10</f>
        <v>1.6124320998578412E-4</v>
      </c>
      <c r="M10" s="24">
        <f>BRPL_EOD!M10-BRPL_ISGS_exbus!M10</f>
        <v>1.294302700394212E-3</v>
      </c>
      <c r="N10" s="24">
        <f>BRPL_EOD!N10-BRPL_ISGS_exbus!N10</f>
        <v>-1.7699580209935561E-3</v>
      </c>
      <c r="O10" s="24">
        <f>BRPL_EOD!O10-BRPL_ISGS_exbus!O10</f>
        <v>6.0401197937665074E-4</v>
      </c>
      <c r="P10" s="24">
        <f>BRPL_EOD!P10-BRPL_ISGS_exbus!P10</f>
        <v>-3.105796850174869E-3</v>
      </c>
      <c r="Q10" s="24">
        <f>BRPL_EOD!Q10-BRPL_ISGS_exbus!Q10</f>
        <v>2.3162846681916704E-3</v>
      </c>
      <c r="R10" s="24">
        <f>BRPL_EOD!R10-BRPL_ISGS_exbus!R10</f>
        <v>5.13324607933896E-3</v>
      </c>
      <c r="S10" s="24">
        <f>BRPL_EOD!S10-BRPL_ISGS_exbus!S10</f>
        <v>5.0383008617451708E-3</v>
      </c>
      <c r="T10" s="24">
        <f>BRPL_EOD!T10-BRPL_ISGS_exbus!T10</f>
        <v>-1.3232684563757591E-3</v>
      </c>
      <c r="U10" s="24">
        <f>BRPL_EOD!U10-BRPL_ISGS_exbus!U10</f>
        <v>-2.7586498205778298E-5</v>
      </c>
      <c r="V10" s="24">
        <f>BRPL_EOD!V10-BRPL_ISGS_exbus!V10</f>
        <v>1.9252658763768693E-3</v>
      </c>
      <c r="W10" s="24">
        <f>BRPL_EOD!W10-BRPL_ISGS_exbus!W10</f>
        <v>-5.4649097287189363E-3</v>
      </c>
      <c r="X10" s="24">
        <f>BRPL_EOD!X10-BRPL_ISGS_exbus!X10</f>
        <v>-1.7523667481711414E-3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-5.661804335090892E-4</v>
      </c>
      <c r="L11" s="24">
        <f>BRPL_EOD!L11-BRPL_ISGS_exbus!L11</f>
        <v>2.0233490934629117E-4</v>
      </c>
      <c r="M11" s="24">
        <f>BRPL_EOD!M11-BRPL_ISGS_exbus!M11</f>
        <v>-2.9207257763630423E-3</v>
      </c>
      <c r="N11" s="24">
        <f>BRPL_EOD!N11-BRPL_ISGS_exbus!N11</f>
        <v>6.7608923392015186E-4</v>
      </c>
      <c r="O11" s="24">
        <f>BRPL_EOD!O11-BRPL_ISGS_exbus!O11</f>
        <v>2.9484012531497683E-3</v>
      </c>
      <c r="P11" s="24">
        <f>BRPL_EOD!P11-BRPL_ISGS_exbus!P11</f>
        <v>-6.7810625492725762E-4</v>
      </c>
      <c r="Q11" s="24">
        <f>BRPL_EOD!Q11-BRPL_ISGS_exbus!Q11</f>
        <v>1.694268656715181E-3</v>
      </c>
      <c r="R11" s="24">
        <f>BRPL_EOD!R11-BRPL_ISGS_exbus!R11</f>
        <v>3.9155369446461918E-3</v>
      </c>
      <c r="S11" s="24">
        <f>BRPL_EOD!S11-BRPL_ISGS_exbus!S11</f>
        <v>5.0087989255569454E-3</v>
      </c>
      <c r="T11" s="24">
        <f>BRPL_EOD!T11-BRPL_ISGS_exbus!T11</f>
        <v>3.0382390243901547E-3</v>
      </c>
      <c r="U11" s="24">
        <f>BRPL_EOD!U11-BRPL_ISGS_exbus!U11</f>
        <v>-2.7586498205778298E-5</v>
      </c>
      <c r="V11" s="24">
        <f>BRPL_EOD!V11-BRPL_ISGS_exbus!V11</f>
        <v>1.9252658763768693E-3</v>
      </c>
      <c r="W11" s="24">
        <f>BRPL_EOD!W11-BRPL_ISGS_exbus!W11</f>
        <v>-5.4649097287189363E-3</v>
      </c>
      <c r="X11" s="24">
        <f>BRPL_EOD!X11-BRPL_ISGS_exbus!X11</f>
        <v>-1.7523667481711414E-3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-6.7919361499662045E-3</v>
      </c>
      <c r="L12" s="24">
        <f>BRPL_EOD!L12-BRPL_ISGS_exbus!L12</f>
        <v>2.0233490934629117E-4</v>
      </c>
      <c r="M12" s="24">
        <f>BRPL_EOD!M12-BRPL_ISGS_exbus!M12</f>
        <v>-2.9207257763630423E-3</v>
      </c>
      <c r="N12" s="24">
        <f>BRPL_EOD!N12-BRPL_ISGS_exbus!N12</f>
        <v>6.7608923392015186E-4</v>
      </c>
      <c r="O12" s="24">
        <f>BRPL_EOD!O12-BRPL_ISGS_exbus!O12</f>
        <v>2.9484012531497683E-3</v>
      </c>
      <c r="P12" s="24">
        <f>BRPL_EOD!P12-BRPL_ISGS_exbus!P12</f>
        <v>-6.7810625492725762E-4</v>
      </c>
      <c r="Q12" s="24">
        <f>BRPL_EOD!Q12-BRPL_ISGS_exbus!Q12</f>
        <v>1.694268656715181E-3</v>
      </c>
      <c r="R12" s="24">
        <f>BRPL_EOD!R12-BRPL_ISGS_exbus!R12</f>
        <v>3.9155369446461918E-3</v>
      </c>
      <c r="S12" s="24">
        <f>BRPL_EOD!S12-BRPL_ISGS_exbus!S12</f>
        <v>5.0087989255569454E-3</v>
      </c>
      <c r="T12" s="24">
        <f>BRPL_EOD!T12-BRPL_ISGS_exbus!T12</f>
        <v>-5.9067272727286735E-4</v>
      </c>
      <c r="U12" s="24">
        <f>BRPL_EOD!U12-BRPL_ISGS_exbus!U12</f>
        <v>-2.7586498205778298E-5</v>
      </c>
      <c r="V12" s="24">
        <f>BRPL_EOD!V12-BRPL_ISGS_exbus!V12</f>
        <v>1.9252658763768693E-3</v>
      </c>
      <c r="W12" s="24">
        <f>BRPL_EOD!W12-BRPL_ISGS_exbus!W12</f>
        <v>-5.4649097287189363E-3</v>
      </c>
      <c r="X12" s="24">
        <f>BRPL_EOD!X12-BRPL_ISGS_exbus!X12</f>
        <v>-1.7523667481711414E-3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-6.7919361499662045E-3</v>
      </c>
      <c r="L13" s="24">
        <f>BRPL_EOD!L13-BRPL_ISGS_exbus!L13</f>
        <v>2.0233490934629117E-4</v>
      </c>
      <c r="M13" s="24">
        <f>BRPL_EOD!M13-BRPL_ISGS_exbus!M13</f>
        <v>-2.9207257763630423E-3</v>
      </c>
      <c r="N13" s="24">
        <f>BRPL_EOD!N13-BRPL_ISGS_exbus!N13</f>
        <v>6.7608923392015186E-4</v>
      </c>
      <c r="O13" s="24">
        <f>BRPL_EOD!O13-BRPL_ISGS_exbus!O13</f>
        <v>2.9484012531497683E-3</v>
      </c>
      <c r="P13" s="24">
        <f>BRPL_EOD!P13-BRPL_ISGS_exbus!P13</f>
        <v>-6.7810625492725762E-4</v>
      </c>
      <c r="Q13" s="24">
        <f>BRPL_EOD!Q13-BRPL_ISGS_exbus!Q13</f>
        <v>1.694268656715181E-3</v>
      </c>
      <c r="R13" s="24">
        <f>BRPL_EOD!R13-BRPL_ISGS_exbus!R13</f>
        <v>3.9155369446461918E-3</v>
      </c>
      <c r="S13" s="24">
        <f>BRPL_EOD!S13-BRPL_ISGS_exbus!S13</f>
        <v>5.0087989255569454E-3</v>
      </c>
      <c r="T13" s="24">
        <f>BRPL_EOD!T13-BRPL_ISGS_exbus!T13</f>
        <v>-5.9067272727286735E-4</v>
      </c>
      <c r="U13" s="24">
        <f>BRPL_EOD!U13-BRPL_ISGS_exbus!U13</f>
        <v>-2.7586498205778298E-5</v>
      </c>
      <c r="V13" s="24">
        <f>BRPL_EOD!V13-BRPL_ISGS_exbus!V13</f>
        <v>1.9252658763768693E-3</v>
      </c>
      <c r="W13" s="24">
        <f>BRPL_EOD!W13-BRPL_ISGS_exbus!W13</f>
        <v>-5.4649097287189363E-3</v>
      </c>
      <c r="X13" s="24">
        <f>BRPL_EOD!X13-BRPL_ISGS_exbus!X13</f>
        <v>-1.7523667481711414E-3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-6.7919361499662045E-3</v>
      </c>
      <c r="L14" s="24">
        <f>BRPL_EOD!L14-BRPL_ISGS_exbus!L14</f>
        <v>2.0233490934629117E-4</v>
      </c>
      <c r="M14" s="24">
        <f>BRPL_EOD!M14-BRPL_ISGS_exbus!M14</f>
        <v>-2.9207257763630423E-3</v>
      </c>
      <c r="N14" s="24">
        <f>BRPL_EOD!N14-BRPL_ISGS_exbus!N14</f>
        <v>6.7608923392015186E-4</v>
      </c>
      <c r="O14" s="24">
        <f>BRPL_EOD!O14-BRPL_ISGS_exbus!O14</f>
        <v>2.9484012531497683E-3</v>
      </c>
      <c r="P14" s="24">
        <f>BRPL_EOD!P14-BRPL_ISGS_exbus!P14</f>
        <v>-6.7810625492725762E-4</v>
      </c>
      <c r="Q14" s="24">
        <f>BRPL_EOD!Q14-BRPL_ISGS_exbus!Q14</f>
        <v>1.694268656715181E-3</v>
      </c>
      <c r="R14" s="24">
        <f>BRPL_EOD!R14-BRPL_ISGS_exbus!R14</f>
        <v>3.9155369446461918E-3</v>
      </c>
      <c r="S14" s="24">
        <f>BRPL_EOD!S14-BRPL_ISGS_exbus!S14</f>
        <v>5.0087989255569454E-3</v>
      </c>
      <c r="T14" s="24">
        <f>BRPL_EOD!T14-BRPL_ISGS_exbus!T14</f>
        <v>-5.9067272727286735E-4</v>
      </c>
      <c r="U14" s="24">
        <f>BRPL_EOD!U14-BRPL_ISGS_exbus!U14</f>
        <v>-2.7586498205778298E-5</v>
      </c>
      <c r="V14" s="24">
        <f>BRPL_EOD!V14-BRPL_ISGS_exbus!V14</f>
        <v>1.9252658763768693E-3</v>
      </c>
      <c r="W14" s="24">
        <f>BRPL_EOD!W14-BRPL_ISGS_exbus!W14</f>
        <v>-5.4649097287189363E-3</v>
      </c>
      <c r="X14" s="24">
        <f>BRPL_EOD!X14-BRPL_ISGS_exbus!X14</f>
        <v>-1.7523667481711414E-3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7.0185101105835201E-4</v>
      </c>
      <c r="L15" s="24">
        <f>BRPL_EOD!L15-BRPL_ISGS_exbus!L15</f>
        <v>2.4794924132898188E-4</v>
      </c>
      <c r="M15" s="24">
        <f>BRPL_EOD!M15-BRPL_ISGS_exbus!M15</f>
        <v>-1.3781521811964126E-3</v>
      </c>
      <c r="N15" s="24">
        <f>BRPL_EOD!N15-BRPL_ISGS_exbus!N15</f>
        <v>9.6148982067489897E-4</v>
      </c>
      <c r="O15" s="24">
        <f>BRPL_EOD!O15-BRPL_ISGS_exbus!O15</f>
        <v>-2.8467405016101566E-3</v>
      </c>
      <c r="P15" s="24">
        <f>BRPL_EOD!P15-BRPL_ISGS_exbus!P15</f>
        <v>2.5410685659466026E-3</v>
      </c>
      <c r="Q15" s="24">
        <f>BRPL_EOD!Q15-BRPL_ISGS_exbus!Q15</f>
        <v>1.694268656715181E-3</v>
      </c>
      <c r="R15" s="24">
        <f>BRPL_EOD!R15-BRPL_ISGS_exbus!R15</f>
        <v>3.9155369446461918E-3</v>
      </c>
      <c r="S15" s="24">
        <f>BRPL_EOD!S15-BRPL_ISGS_exbus!S15</f>
        <v>5.0087989255569454E-3</v>
      </c>
      <c r="T15" s="24">
        <f>BRPL_EOD!T15-BRPL_ISGS_exbus!T15</f>
        <v>-5.9067272727286735E-4</v>
      </c>
      <c r="U15" s="24">
        <f>BRPL_EOD!U15-BRPL_ISGS_exbus!U15</f>
        <v>-2.7586498205778298E-5</v>
      </c>
      <c r="V15" s="24">
        <f>BRPL_EOD!V15-BRPL_ISGS_exbus!V15</f>
        <v>1.9252658763768693E-3</v>
      </c>
      <c r="W15" s="24">
        <f>BRPL_EOD!W15-BRPL_ISGS_exbus!W15</f>
        <v>-5.4649097287189363E-3</v>
      </c>
      <c r="X15" s="24">
        <f>BRPL_EOD!X15-BRPL_ISGS_exbus!X15</f>
        <v>-1.7523667481711414E-3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-2.2722368693735007E-3</v>
      </c>
      <c r="L16" s="24">
        <f>BRPL_EOD!L16-BRPL_ISGS_exbus!L16</f>
        <v>2.4794924132898188E-4</v>
      </c>
      <c r="M16" s="24">
        <f>BRPL_EOD!M16-BRPL_ISGS_exbus!M16</f>
        <v>-1.3781521811964126E-3</v>
      </c>
      <c r="N16" s="24">
        <f>BRPL_EOD!N16-BRPL_ISGS_exbus!N16</f>
        <v>9.6148982067489897E-4</v>
      </c>
      <c r="O16" s="24">
        <f>BRPL_EOD!O16-BRPL_ISGS_exbus!O16</f>
        <v>-2.8467405016101566E-3</v>
      </c>
      <c r="P16" s="24">
        <f>BRPL_EOD!P16-BRPL_ISGS_exbus!P16</f>
        <v>2.5410685659466026E-3</v>
      </c>
      <c r="Q16" s="24">
        <f>BRPL_EOD!Q16-BRPL_ISGS_exbus!Q16</f>
        <v>1.694268656715181E-3</v>
      </c>
      <c r="R16" s="24">
        <f>BRPL_EOD!R16-BRPL_ISGS_exbus!R16</f>
        <v>3.9155369446461918E-3</v>
      </c>
      <c r="S16" s="24">
        <f>BRPL_EOD!S16-BRPL_ISGS_exbus!S16</f>
        <v>5.0087989255569454E-3</v>
      </c>
      <c r="T16" s="24">
        <f>BRPL_EOD!T16-BRPL_ISGS_exbus!T16</f>
        <v>-5.9067272727286735E-4</v>
      </c>
      <c r="U16" s="24">
        <f>BRPL_EOD!U16-BRPL_ISGS_exbus!U16</f>
        <v>-2.7586498205778298E-5</v>
      </c>
      <c r="V16" s="24">
        <f>BRPL_EOD!V16-BRPL_ISGS_exbus!V16</f>
        <v>1.9252658763768693E-3</v>
      </c>
      <c r="W16" s="24">
        <f>BRPL_EOD!W16-BRPL_ISGS_exbus!W16</f>
        <v>-5.4649097287189363E-3</v>
      </c>
      <c r="X16" s="24">
        <f>BRPL_EOD!X16-BRPL_ISGS_exbus!X16</f>
        <v>-1.7523667481711414E-3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-2.2722368693735007E-3</v>
      </c>
      <c r="L17" s="24">
        <f>BRPL_EOD!L17-BRPL_ISGS_exbus!L17</f>
        <v>2.4794924132898188E-4</v>
      </c>
      <c r="M17" s="24">
        <f>BRPL_EOD!M17-BRPL_ISGS_exbus!M17</f>
        <v>-1.3781521811964126E-3</v>
      </c>
      <c r="N17" s="24">
        <f>BRPL_EOD!N17-BRPL_ISGS_exbus!N17</f>
        <v>9.6148982067489897E-4</v>
      </c>
      <c r="O17" s="24">
        <f>BRPL_EOD!O17-BRPL_ISGS_exbus!O17</f>
        <v>-2.8467405016101566E-3</v>
      </c>
      <c r="P17" s="24">
        <f>BRPL_EOD!P17-BRPL_ISGS_exbus!P17</f>
        <v>2.5410685659466026E-3</v>
      </c>
      <c r="Q17" s="24">
        <f>BRPL_EOD!Q17-BRPL_ISGS_exbus!Q17</f>
        <v>1.694268656715181E-3</v>
      </c>
      <c r="R17" s="24">
        <f>BRPL_EOD!R17-BRPL_ISGS_exbus!R17</f>
        <v>3.9155369446461918E-3</v>
      </c>
      <c r="S17" s="24">
        <f>BRPL_EOD!S17-BRPL_ISGS_exbus!S17</f>
        <v>5.0087989255569454E-3</v>
      </c>
      <c r="T17" s="24">
        <f>BRPL_EOD!T17-BRPL_ISGS_exbus!T17</f>
        <v>-5.9067272727286735E-4</v>
      </c>
      <c r="U17" s="24">
        <f>BRPL_EOD!U17-BRPL_ISGS_exbus!U17</f>
        <v>-2.7586498205778298E-5</v>
      </c>
      <c r="V17" s="24">
        <f>BRPL_EOD!V17-BRPL_ISGS_exbus!V17</f>
        <v>1.9252658763768693E-3</v>
      </c>
      <c r="W17" s="24">
        <f>BRPL_EOD!W17-BRPL_ISGS_exbus!W17</f>
        <v>-5.4649097287189363E-3</v>
      </c>
      <c r="X17" s="24">
        <f>BRPL_EOD!X17-BRPL_ISGS_exbus!X17</f>
        <v>-1.7523667481711414E-3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-2.2722368693735007E-3</v>
      </c>
      <c r="L18" s="24">
        <f>BRPL_EOD!L18-BRPL_ISGS_exbus!L18</f>
        <v>2.4794924132898188E-4</v>
      </c>
      <c r="M18" s="24">
        <f>BRPL_EOD!M18-BRPL_ISGS_exbus!M18</f>
        <v>-1.3781521811964126E-3</v>
      </c>
      <c r="N18" s="24">
        <f>BRPL_EOD!N18-BRPL_ISGS_exbus!N18</f>
        <v>9.6148982067489897E-4</v>
      </c>
      <c r="O18" s="24">
        <f>BRPL_EOD!O18-BRPL_ISGS_exbus!O18</f>
        <v>-2.8467405016101566E-3</v>
      </c>
      <c r="P18" s="24">
        <f>BRPL_EOD!P18-BRPL_ISGS_exbus!P18</f>
        <v>2.5410685659466026E-3</v>
      </c>
      <c r="Q18" s="24">
        <f>BRPL_EOD!Q18-BRPL_ISGS_exbus!Q18</f>
        <v>1.694268656715181E-3</v>
      </c>
      <c r="R18" s="24">
        <f>BRPL_EOD!R18-BRPL_ISGS_exbus!R18</f>
        <v>3.9155369446461918E-3</v>
      </c>
      <c r="S18" s="24">
        <f>BRPL_EOD!S18-BRPL_ISGS_exbus!S18</f>
        <v>5.0087989255569454E-3</v>
      </c>
      <c r="T18" s="24">
        <f>BRPL_EOD!T18-BRPL_ISGS_exbus!T18</f>
        <v>-5.9067272727286735E-4</v>
      </c>
      <c r="U18" s="24">
        <f>BRPL_EOD!U18-BRPL_ISGS_exbus!U18</f>
        <v>-2.7586498205778298E-5</v>
      </c>
      <c r="V18" s="24">
        <f>BRPL_EOD!V18-BRPL_ISGS_exbus!V18</f>
        <v>1.9252658763768693E-3</v>
      </c>
      <c r="W18" s="24">
        <f>BRPL_EOD!W18-BRPL_ISGS_exbus!W18</f>
        <v>-5.4649097287189363E-3</v>
      </c>
      <c r="X18" s="24">
        <f>BRPL_EOD!X18-BRPL_ISGS_exbus!X18</f>
        <v>-1.7523667481711414E-3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-2.2722368693735007E-3</v>
      </c>
      <c r="L19" s="24">
        <f>BRPL_EOD!L19-BRPL_ISGS_exbus!L19</f>
        <v>2.4794924132898188E-4</v>
      </c>
      <c r="M19" s="24">
        <f>BRPL_EOD!M19-BRPL_ISGS_exbus!M19</f>
        <v>-1.3781521811964126E-3</v>
      </c>
      <c r="N19" s="24">
        <f>BRPL_EOD!N19-BRPL_ISGS_exbus!N19</f>
        <v>9.6148982067489897E-4</v>
      </c>
      <c r="O19" s="24">
        <f>BRPL_EOD!O19-BRPL_ISGS_exbus!O19</f>
        <v>-2.8467405016101566E-3</v>
      </c>
      <c r="P19" s="24">
        <f>BRPL_EOD!P19-BRPL_ISGS_exbus!P19</f>
        <v>2.5410685659466026E-3</v>
      </c>
      <c r="Q19" s="24">
        <f>BRPL_EOD!Q19-BRPL_ISGS_exbus!Q19</f>
        <v>1.694268656715181E-3</v>
      </c>
      <c r="R19" s="24">
        <f>BRPL_EOD!R19-BRPL_ISGS_exbus!R19</f>
        <v>3.9155369446461918E-3</v>
      </c>
      <c r="S19" s="24">
        <f>BRPL_EOD!S19-BRPL_ISGS_exbus!S19</f>
        <v>5.0087989255569454E-3</v>
      </c>
      <c r="T19" s="24">
        <f>BRPL_EOD!T19-BRPL_ISGS_exbus!T19</f>
        <v>-5.9067272727286735E-4</v>
      </c>
      <c r="U19" s="24">
        <f>BRPL_EOD!U19-BRPL_ISGS_exbus!U19</f>
        <v>-2.7586498205778298E-5</v>
      </c>
      <c r="V19" s="24">
        <f>BRPL_EOD!V19-BRPL_ISGS_exbus!V19</f>
        <v>1.9252658763768693E-3</v>
      </c>
      <c r="W19" s="24">
        <f>BRPL_EOD!W19-BRPL_ISGS_exbus!W19</f>
        <v>-5.4649097287189363E-3</v>
      </c>
      <c r="X19" s="24">
        <f>BRPL_EOD!X19-BRPL_ISGS_exbus!X19</f>
        <v>-1.7523667481711414E-3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-2.2722368693735007E-3</v>
      </c>
      <c r="L20" s="24">
        <f>BRPL_EOD!L20-BRPL_ISGS_exbus!L20</f>
        <v>2.0729488993431744E-4</v>
      </c>
      <c r="M20" s="24">
        <f>BRPL_EOD!M20-BRPL_ISGS_exbus!M20</f>
        <v>-1.3781521811964126E-3</v>
      </c>
      <c r="N20" s="24">
        <f>BRPL_EOD!N20-BRPL_ISGS_exbus!N20</f>
        <v>9.6148982067489897E-4</v>
      </c>
      <c r="O20" s="24">
        <f>BRPL_EOD!O20-BRPL_ISGS_exbus!O20</f>
        <v>-2.8467405016101566E-3</v>
      </c>
      <c r="P20" s="24">
        <f>BRPL_EOD!P20-BRPL_ISGS_exbus!P20</f>
        <v>2.5410685659466026E-3</v>
      </c>
      <c r="Q20" s="24">
        <f>BRPL_EOD!Q20-BRPL_ISGS_exbus!Q20</f>
        <v>1.694268656715181E-3</v>
      </c>
      <c r="R20" s="24">
        <f>BRPL_EOD!R20-BRPL_ISGS_exbus!R20</f>
        <v>3.9155369446461918E-3</v>
      </c>
      <c r="S20" s="24">
        <f>BRPL_EOD!S20-BRPL_ISGS_exbus!S20</f>
        <v>5.0087989255569454E-3</v>
      </c>
      <c r="T20" s="24">
        <f>BRPL_EOD!T20-BRPL_ISGS_exbus!T20</f>
        <v>-5.9067272727286735E-4</v>
      </c>
      <c r="U20" s="24">
        <f>BRPL_EOD!U20-BRPL_ISGS_exbus!U20</f>
        <v>-2.7586498205778298E-5</v>
      </c>
      <c r="V20" s="24">
        <f>BRPL_EOD!V20-BRPL_ISGS_exbus!V20</f>
        <v>1.9252658763768693E-3</v>
      </c>
      <c r="W20" s="24">
        <f>BRPL_EOD!W20-BRPL_ISGS_exbus!W20</f>
        <v>-5.4649097287189363E-3</v>
      </c>
      <c r="X20" s="24">
        <f>BRPL_EOD!X20-BRPL_ISGS_exbus!X20</f>
        <v>-1.7523667481711414E-3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-2.2722368693735007E-3</v>
      </c>
      <c r="L21" s="24">
        <f>BRPL_EOD!L21-BRPL_ISGS_exbus!L21</f>
        <v>2.0729488993431744E-4</v>
      </c>
      <c r="M21" s="24">
        <f>BRPL_EOD!M21-BRPL_ISGS_exbus!M21</f>
        <v>-1.3781521811964126E-3</v>
      </c>
      <c r="N21" s="24">
        <f>BRPL_EOD!N21-BRPL_ISGS_exbus!N21</f>
        <v>9.6148982067489897E-4</v>
      </c>
      <c r="O21" s="24">
        <f>BRPL_EOD!O21-BRPL_ISGS_exbus!O21</f>
        <v>-2.8467405016101566E-3</v>
      </c>
      <c r="P21" s="24">
        <f>BRPL_EOD!P21-BRPL_ISGS_exbus!P21</f>
        <v>2.5410685659466026E-3</v>
      </c>
      <c r="Q21" s="24">
        <f>BRPL_EOD!Q21-BRPL_ISGS_exbus!Q21</f>
        <v>1.694268656715181E-3</v>
      </c>
      <c r="R21" s="24">
        <f>BRPL_EOD!R21-BRPL_ISGS_exbus!R21</f>
        <v>3.9155369446461918E-3</v>
      </c>
      <c r="S21" s="24">
        <f>BRPL_EOD!S21-BRPL_ISGS_exbus!S21</f>
        <v>5.0087989255569454E-3</v>
      </c>
      <c r="T21" s="24">
        <f>BRPL_EOD!T21-BRPL_ISGS_exbus!T21</f>
        <v>-5.9067272727286735E-4</v>
      </c>
      <c r="U21" s="24">
        <f>BRPL_EOD!U21-BRPL_ISGS_exbus!U21</f>
        <v>-2.7586498205778298E-5</v>
      </c>
      <c r="V21" s="24">
        <f>BRPL_EOD!V21-BRPL_ISGS_exbus!V21</f>
        <v>1.9252658763768693E-3</v>
      </c>
      <c r="W21" s="24">
        <f>BRPL_EOD!W21-BRPL_ISGS_exbus!W21</f>
        <v>-5.4649097287189363E-3</v>
      </c>
      <c r="X21" s="24">
        <f>BRPL_EOD!X21-BRPL_ISGS_exbus!X21</f>
        <v>-1.7523667481711414E-3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-2.2722368693735007E-3</v>
      </c>
      <c r="L22" s="24">
        <f>BRPL_EOD!L22-BRPL_ISGS_exbus!L22</f>
        <v>0</v>
      </c>
      <c r="M22" s="24">
        <f>BRPL_EOD!M22-BRPL_ISGS_exbus!M22</f>
        <v>-1.3781521811964126E-3</v>
      </c>
      <c r="N22" s="24">
        <f>BRPL_EOD!N22-BRPL_ISGS_exbus!N22</f>
        <v>9.6148982067489897E-4</v>
      </c>
      <c r="O22" s="24">
        <f>BRPL_EOD!O22-BRPL_ISGS_exbus!O22</f>
        <v>-2.8467405016101566E-3</v>
      </c>
      <c r="P22" s="24">
        <f>BRPL_EOD!P22-BRPL_ISGS_exbus!P22</f>
        <v>2.5410685659466026E-3</v>
      </c>
      <c r="Q22" s="24">
        <f>BRPL_EOD!Q22-BRPL_ISGS_exbus!Q22</f>
        <v>1.694268656715181E-3</v>
      </c>
      <c r="R22" s="24">
        <f>BRPL_EOD!R22-BRPL_ISGS_exbus!R22</f>
        <v>3.9155369446461918E-3</v>
      </c>
      <c r="S22" s="24">
        <f>BRPL_EOD!S22-BRPL_ISGS_exbus!S22</f>
        <v>5.0087989255569454E-3</v>
      </c>
      <c r="T22" s="24">
        <f>BRPL_EOD!T22-BRPL_ISGS_exbus!T22</f>
        <v>-5.9067272727286735E-4</v>
      </c>
      <c r="U22" s="24">
        <f>BRPL_EOD!U22-BRPL_ISGS_exbus!U22</f>
        <v>-2.7586498205778298E-5</v>
      </c>
      <c r="V22" s="24">
        <f>BRPL_EOD!V22-BRPL_ISGS_exbus!V22</f>
        <v>1.9252658763768693E-3</v>
      </c>
      <c r="W22" s="24">
        <f>BRPL_EOD!W22-BRPL_ISGS_exbus!W22</f>
        <v>-5.4649097287189363E-3</v>
      </c>
      <c r="X22" s="24">
        <f>BRPL_EOD!X22-BRPL_ISGS_exbus!X22</f>
        <v>-1.7523667481711414E-3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-2.2722368693735007E-3</v>
      </c>
      <c r="L23" s="24">
        <f>BRPL_EOD!L23-BRPL_ISGS_exbus!L23</f>
        <v>0</v>
      </c>
      <c r="M23" s="24">
        <f>BRPL_EOD!M23-BRPL_ISGS_exbus!M23</f>
        <v>-1.3781521811964126E-3</v>
      </c>
      <c r="N23" s="24">
        <f>BRPL_EOD!N23-BRPL_ISGS_exbus!N23</f>
        <v>9.6148982067489897E-4</v>
      </c>
      <c r="O23" s="24">
        <f>BRPL_EOD!O23-BRPL_ISGS_exbus!O23</f>
        <v>-2.8467405016101566E-3</v>
      </c>
      <c r="P23" s="24">
        <f>BRPL_EOD!P23-BRPL_ISGS_exbus!P23</f>
        <v>2.5410685659466026E-3</v>
      </c>
      <c r="Q23" s="24">
        <f>BRPL_EOD!Q23-BRPL_ISGS_exbus!Q23</f>
        <v>1.694268656715181E-3</v>
      </c>
      <c r="R23" s="24">
        <f>BRPL_EOD!R23-BRPL_ISGS_exbus!R23</f>
        <v>4.3712542453953063E-3</v>
      </c>
      <c r="S23" s="24">
        <f>BRPL_EOD!S23-BRPL_ISGS_exbus!S23</f>
        <v>5.0087989255569454E-3</v>
      </c>
      <c r="T23" s="24">
        <f>BRPL_EOD!T23-BRPL_ISGS_exbus!T23</f>
        <v>-5.9067272727286735E-4</v>
      </c>
      <c r="U23" s="24">
        <f>BRPL_EOD!U23-BRPL_ISGS_exbus!U23</f>
        <v>-2.7586498205778298E-5</v>
      </c>
      <c r="V23" s="24">
        <f>BRPL_EOD!V23-BRPL_ISGS_exbus!V23</f>
        <v>1.9252658763768693E-3</v>
      </c>
      <c r="W23" s="24">
        <f>BRPL_EOD!W23-BRPL_ISGS_exbus!W23</f>
        <v>-5.4649097287189363E-3</v>
      </c>
      <c r="X23" s="24">
        <f>BRPL_EOD!X23-BRPL_ISGS_exbus!X23</f>
        <v>-1.7523667481711414E-3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-2.2722368693735007E-3</v>
      </c>
      <c r="L24" s="24">
        <f>BRPL_EOD!L24-BRPL_ISGS_exbus!L24</f>
        <v>4.5686056373384076E-4</v>
      </c>
      <c r="M24" s="24">
        <f>BRPL_EOD!M24-BRPL_ISGS_exbus!M24</f>
        <v>-1.3781521811964126E-3</v>
      </c>
      <c r="N24" s="24">
        <f>BRPL_EOD!N24-BRPL_ISGS_exbus!N24</f>
        <v>9.6148982067489897E-4</v>
      </c>
      <c r="O24" s="24">
        <f>BRPL_EOD!O24-BRPL_ISGS_exbus!O24</f>
        <v>-2.8467405016101566E-3</v>
      </c>
      <c r="P24" s="24">
        <f>BRPL_EOD!P24-BRPL_ISGS_exbus!P24</f>
        <v>2.5410685659466026E-3</v>
      </c>
      <c r="Q24" s="24">
        <f>BRPL_EOD!Q24-BRPL_ISGS_exbus!Q24</f>
        <v>1.694268656715181E-3</v>
      </c>
      <c r="R24" s="24">
        <f>BRPL_EOD!R24-BRPL_ISGS_exbus!R24</f>
        <v>4.3712542453953063E-3</v>
      </c>
      <c r="S24" s="24">
        <f>BRPL_EOD!S24-BRPL_ISGS_exbus!S24</f>
        <v>5.0087989255569454E-3</v>
      </c>
      <c r="T24" s="24">
        <f>BRPL_EOD!T24-BRPL_ISGS_exbus!T24</f>
        <v>-5.9067272727286735E-4</v>
      </c>
      <c r="U24" s="24">
        <f>BRPL_EOD!U24-BRPL_ISGS_exbus!U24</f>
        <v>-2.7586498205778298E-5</v>
      </c>
      <c r="V24" s="24">
        <f>BRPL_EOD!V24-BRPL_ISGS_exbus!V24</f>
        <v>1.9252658763768693E-3</v>
      </c>
      <c r="W24" s="24">
        <f>BRPL_EOD!W24-BRPL_ISGS_exbus!W24</f>
        <v>-5.4649097287189363E-3</v>
      </c>
      <c r="X24" s="24">
        <f>BRPL_EOD!X24-BRPL_ISGS_exbus!X24</f>
        <v>-1.7523667481711414E-3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-4.265793932518136E-3</v>
      </c>
      <c r="L25" s="24">
        <f>BRPL_EOD!L25-BRPL_ISGS_exbus!L25</f>
        <v>1.6433306645247114E-4</v>
      </c>
      <c r="M25" s="24">
        <f>BRPL_EOD!M25-BRPL_ISGS_exbus!M25</f>
        <v>-1.3781521811964126E-3</v>
      </c>
      <c r="N25" s="24">
        <f>BRPL_EOD!N25-BRPL_ISGS_exbus!N25</f>
        <v>9.6148982067489897E-4</v>
      </c>
      <c r="O25" s="24">
        <f>BRPL_EOD!O25-BRPL_ISGS_exbus!O25</f>
        <v>-2.8467405016101566E-3</v>
      </c>
      <c r="P25" s="24">
        <f>BRPL_EOD!P25-BRPL_ISGS_exbus!P25</f>
        <v>2.5410685659466026E-3</v>
      </c>
      <c r="Q25" s="24">
        <f>BRPL_EOD!Q25-BRPL_ISGS_exbus!Q25</f>
        <v>1.694268656715181E-3</v>
      </c>
      <c r="R25" s="24">
        <f>BRPL_EOD!R25-BRPL_ISGS_exbus!R25</f>
        <v>4.3712542453953063E-3</v>
      </c>
      <c r="S25" s="24">
        <f>BRPL_EOD!S25-BRPL_ISGS_exbus!S25</f>
        <v>5.0087989255569454E-3</v>
      </c>
      <c r="T25" s="24">
        <f>BRPL_EOD!T25-BRPL_ISGS_exbus!T25</f>
        <v>0</v>
      </c>
      <c r="U25" s="24">
        <f>BRPL_EOD!U25-BRPL_ISGS_exbus!U25</f>
        <v>-2.7586498205778298E-5</v>
      </c>
      <c r="V25" s="24">
        <f>BRPL_EOD!V25-BRPL_ISGS_exbus!V25</f>
        <v>1.9252658763768693E-3</v>
      </c>
      <c r="W25" s="24">
        <f>BRPL_EOD!W25-BRPL_ISGS_exbus!W25</f>
        <v>-5.4649097287189363E-3</v>
      </c>
      <c r="X25" s="24">
        <f>BRPL_EOD!X25-BRPL_ISGS_exbus!X25</f>
        <v>-1.7523667481711414E-3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-6.7919361499662045E-3</v>
      </c>
      <c r="L26" s="24">
        <f>BRPL_EOD!L26-BRPL_ISGS_exbus!L26</f>
        <v>1.6433306645247114E-4</v>
      </c>
      <c r="M26" s="24">
        <f>BRPL_EOD!M26-BRPL_ISGS_exbus!M26</f>
        <v>-1.3781521811964126E-3</v>
      </c>
      <c r="N26" s="24">
        <f>BRPL_EOD!N26-BRPL_ISGS_exbus!N26</f>
        <v>9.6148982067489897E-4</v>
      </c>
      <c r="O26" s="24">
        <f>BRPL_EOD!O26-BRPL_ISGS_exbus!O26</f>
        <v>-2.8467405016101566E-3</v>
      </c>
      <c r="P26" s="24">
        <f>BRPL_EOD!P26-BRPL_ISGS_exbus!P26</f>
        <v>2.5410685659466026E-3</v>
      </c>
      <c r="Q26" s="24">
        <f>BRPL_EOD!Q26-BRPL_ISGS_exbus!Q26</f>
        <v>1.694268656715181E-3</v>
      </c>
      <c r="R26" s="24">
        <f>BRPL_EOD!R26-BRPL_ISGS_exbus!R26</f>
        <v>4.3712542453953063E-3</v>
      </c>
      <c r="S26" s="24">
        <f>BRPL_EOD!S26-BRPL_ISGS_exbus!S26</f>
        <v>5.0087989255569454E-3</v>
      </c>
      <c r="T26" s="24">
        <f>BRPL_EOD!T26-BRPL_ISGS_exbus!T26</f>
        <v>0</v>
      </c>
      <c r="U26" s="24">
        <f>BRPL_EOD!U26-BRPL_ISGS_exbus!U26</f>
        <v>-2.7586498205778298E-5</v>
      </c>
      <c r="V26" s="24">
        <f>BRPL_EOD!V26-BRPL_ISGS_exbus!V26</f>
        <v>1.9252658763768693E-3</v>
      </c>
      <c r="W26" s="24">
        <f>BRPL_EOD!W26-BRPL_ISGS_exbus!W26</f>
        <v>-5.4649097287189363E-3</v>
      </c>
      <c r="X26" s="24">
        <f>BRPL_EOD!X26-BRPL_ISGS_exbus!X26</f>
        <v>-1.7523667481711414E-3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-6.7919361499662045E-3</v>
      </c>
      <c r="L27" s="24">
        <f>BRPL_EOD!L27-BRPL_ISGS_exbus!L27</f>
        <v>1.6433306645247114E-4</v>
      </c>
      <c r="M27" s="24">
        <f>BRPL_EOD!M27-BRPL_ISGS_exbus!M27</f>
        <v>-1.3781521811964126E-3</v>
      </c>
      <c r="N27" s="24">
        <f>BRPL_EOD!N27-BRPL_ISGS_exbus!N27</f>
        <v>9.6148982067489897E-4</v>
      </c>
      <c r="O27" s="24">
        <f>BRPL_EOD!O27-BRPL_ISGS_exbus!O27</f>
        <v>-2.8467405016101566E-3</v>
      </c>
      <c r="P27" s="24">
        <f>BRPL_EOD!P27-BRPL_ISGS_exbus!P27</f>
        <v>2.5410685659466026E-3</v>
      </c>
      <c r="Q27" s="24">
        <f>BRPL_EOD!Q27-BRPL_ISGS_exbus!Q27</f>
        <v>1.694268656715181E-3</v>
      </c>
      <c r="R27" s="24">
        <f>BRPL_EOD!R27-BRPL_ISGS_exbus!R27</f>
        <v>4.3712542453953063E-3</v>
      </c>
      <c r="S27" s="24">
        <f>BRPL_EOD!S27-BRPL_ISGS_exbus!S27</f>
        <v>5.0087989255569454E-3</v>
      </c>
      <c r="T27" s="24">
        <f>BRPL_EOD!T27-BRPL_ISGS_exbus!T27</f>
        <v>0</v>
      </c>
      <c r="U27" s="24">
        <f>BRPL_EOD!U27-BRPL_ISGS_exbus!U27</f>
        <v>-2.7586498205778298E-5</v>
      </c>
      <c r="V27" s="24">
        <f>BRPL_EOD!V27-BRPL_ISGS_exbus!V27</f>
        <v>1.9252658763768693E-3</v>
      </c>
      <c r="W27" s="24">
        <f>BRPL_EOD!W27-BRPL_ISGS_exbus!W27</f>
        <v>-5.4649097287189363E-3</v>
      </c>
      <c r="X27" s="24">
        <f>BRPL_EOD!X27-BRPL_ISGS_exbus!X27</f>
        <v>-1.7523667481711414E-3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-3.0174105896776382E-3</v>
      </c>
      <c r="L28" s="24">
        <f>BRPL_EOD!L28-BRPL_ISGS_exbus!L28</f>
        <v>1.6433306645247114E-4</v>
      </c>
      <c r="M28" s="24">
        <f>BRPL_EOD!M28-BRPL_ISGS_exbus!M28</f>
        <v>-1.3781521811964126E-3</v>
      </c>
      <c r="N28" s="24">
        <f>BRPL_EOD!N28-BRPL_ISGS_exbus!N28</f>
        <v>9.6148982067489897E-4</v>
      </c>
      <c r="O28" s="24">
        <f>BRPL_EOD!O28-BRPL_ISGS_exbus!O28</f>
        <v>-2.8467405016101566E-3</v>
      </c>
      <c r="P28" s="24">
        <f>BRPL_EOD!P28-BRPL_ISGS_exbus!P28</f>
        <v>2.5410685659466026E-3</v>
      </c>
      <c r="Q28" s="24">
        <f>BRPL_EOD!Q28-BRPL_ISGS_exbus!Q28</f>
        <v>1.694268656715181E-3</v>
      </c>
      <c r="R28" s="24">
        <f>BRPL_EOD!R28-BRPL_ISGS_exbus!R28</f>
        <v>4.3712542453953063E-3</v>
      </c>
      <c r="S28" s="24">
        <f>BRPL_EOD!S28-BRPL_ISGS_exbus!S28</f>
        <v>5.0087989255569454E-3</v>
      </c>
      <c r="T28" s="24">
        <f>BRPL_EOD!T28-BRPL_ISGS_exbus!T28</f>
        <v>0</v>
      </c>
      <c r="U28" s="24">
        <f>BRPL_EOD!U28-BRPL_ISGS_exbus!U28</f>
        <v>-2.7586498205778298E-5</v>
      </c>
      <c r="V28" s="24">
        <f>BRPL_EOD!V28-BRPL_ISGS_exbus!V28</f>
        <v>1.9252658763768693E-3</v>
      </c>
      <c r="W28" s="24">
        <f>BRPL_EOD!W28-BRPL_ISGS_exbus!W28</f>
        <v>-5.4649097287189363E-3</v>
      </c>
      <c r="X28" s="24">
        <f>BRPL_EOD!X28-BRPL_ISGS_exbus!X28</f>
        <v>-1.7523667481711414E-3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-3.0174105896776382E-3</v>
      </c>
      <c r="L29" s="24">
        <f>BRPL_EOD!L29-BRPL_ISGS_exbus!L29</f>
        <v>1.6433306645247114E-4</v>
      </c>
      <c r="M29" s="24">
        <f>BRPL_EOD!M29-BRPL_ISGS_exbus!M29</f>
        <v>-1.3781521811964126E-3</v>
      </c>
      <c r="N29" s="24">
        <f>BRPL_EOD!N29-BRPL_ISGS_exbus!N29</f>
        <v>9.6148982067489897E-4</v>
      </c>
      <c r="O29" s="24">
        <f>BRPL_EOD!O29-BRPL_ISGS_exbus!O29</f>
        <v>-2.8467405016101566E-3</v>
      </c>
      <c r="P29" s="24">
        <f>BRPL_EOD!P29-BRPL_ISGS_exbus!P29</f>
        <v>2.5410685659466026E-3</v>
      </c>
      <c r="Q29" s="24">
        <f>BRPL_EOD!Q29-BRPL_ISGS_exbus!Q29</f>
        <v>1.694268656715181E-3</v>
      </c>
      <c r="R29" s="24">
        <f>BRPL_EOD!R29-BRPL_ISGS_exbus!R29</f>
        <v>4.3712542453953063E-3</v>
      </c>
      <c r="S29" s="24">
        <f>BRPL_EOD!S29-BRPL_ISGS_exbus!S29</f>
        <v>5.0087989255569454E-3</v>
      </c>
      <c r="T29" s="24">
        <f>BRPL_EOD!T29-BRPL_ISGS_exbus!T29</f>
        <v>0</v>
      </c>
      <c r="U29" s="24">
        <f>BRPL_EOD!U29-BRPL_ISGS_exbus!U29</f>
        <v>-2.7586498205778298E-5</v>
      </c>
      <c r="V29" s="24">
        <f>BRPL_EOD!V29-BRPL_ISGS_exbus!V29</f>
        <v>1.9252658763768693E-3</v>
      </c>
      <c r="W29" s="24">
        <f>BRPL_EOD!W29-BRPL_ISGS_exbus!W29</f>
        <v>-5.4649097287189363E-3</v>
      </c>
      <c r="X29" s="24">
        <f>BRPL_EOD!X29-BRPL_ISGS_exbus!X29</f>
        <v>-1.7523667481711414E-3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-1.8423259282371873E-3</v>
      </c>
      <c r="L30" s="24">
        <f>BRPL_EOD!L30-BRPL_ISGS_exbus!L30</f>
        <v>6.5569639260054657E-4</v>
      </c>
      <c r="M30" s="24">
        <f>BRPL_EOD!M30-BRPL_ISGS_exbus!M30</f>
        <v>-1.3781521811964126E-3</v>
      </c>
      <c r="N30" s="24">
        <f>BRPL_EOD!N30-BRPL_ISGS_exbus!N30</f>
        <v>9.6148982067489897E-4</v>
      </c>
      <c r="O30" s="24">
        <f>BRPL_EOD!O30-BRPL_ISGS_exbus!O30</f>
        <v>-2.8467405016101566E-3</v>
      </c>
      <c r="P30" s="24">
        <f>BRPL_EOD!P30-BRPL_ISGS_exbus!P30</f>
        <v>2.5410685659466026E-3</v>
      </c>
      <c r="Q30" s="24">
        <f>BRPL_EOD!Q30-BRPL_ISGS_exbus!Q30</f>
        <v>1.694268656715181E-3</v>
      </c>
      <c r="R30" s="24">
        <f>BRPL_EOD!R30-BRPL_ISGS_exbus!R30</f>
        <v>4.3712542453953063E-3</v>
      </c>
      <c r="S30" s="24">
        <f>BRPL_EOD!S30-BRPL_ISGS_exbus!S30</f>
        <v>4.8768045474396615E-3</v>
      </c>
      <c r="T30" s="24">
        <f>BRPL_EOD!T30-BRPL_ISGS_exbus!T30</f>
        <v>-5.9067272727286735E-4</v>
      </c>
      <c r="U30" s="24">
        <f>BRPL_EOD!U30-BRPL_ISGS_exbus!U30</f>
        <v>-2.7586498205778298E-5</v>
      </c>
      <c r="V30" s="24">
        <f>BRPL_EOD!V30-BRPL_ISGS_exbus!V30</f>
        <v>1.9252658763768693E-3</v>
      </c>
      <c r="W30" s="24">
        <f>BRPL_EOD!W30-BRPL_ISGS_exbus!W30</f>
        <v>-5.4649097287189363E-3</v>
      </c>
      <c r="X30" s="24">
        <f>BRPL_EOD!X30-BRPL_ISGS_exbus!X30</f>
        <v>-1.7523667481711414E-3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-6.0001340710869044E-4</v>
      </c>
      <c r="L31" s="24">
        <f>BRPL_EOD!L31-BRPL_ISGS_exbus!L31</f>
        <v>3.2730269181335814E-4</v>
      </c>
      <c r="M31" s="24">
        <f>BRPL_EOD!M31-BRPL_ISGS_exbus!M31</f>
        <v>-1.3781521811964126E-3</v>
      </c>
      <c r="N31" s="24">
        <f>BRPL_EOD!N31-BRPL_ISGS_exbus!N31</f>
        <v>9.6148982067489897E-4</v>
      </c>
      <c r="O31" s="24">
        <f>BRPL_EOD!O31-BRPL_ISGS_exbus!O31</f>
        <v>-2.8467405016101566E-3</v>
      </c>
      <c r="P31" s="24">
        <f>BRPL_EOD!P31-BRPL_ISGS_exbus!P31</f>
        <v>2.5410685659466026E-3</v>
      </c>
      <c r="Q31" s="24">
        <f>BRPL_EOD!Q31-BRPL_ISGS_exbus!Q31</f>
        <v>1.694268656715181E-3</v>
      </c>
      <c r="R31" s="24">
        <f>BRPL_EOD!R31-BRPL_ISGS_exbus!R31</f>
        <v>3.9155369446461918E-3</v>
      </c>
      <c r="S31" s="24">
        <f>BRPL_EOD!S31-BRPL_ISGS_exbus!S31</f>
        <v>8.4322320675109808E-3</v>
      </c>
      <c r="T31" s="24">
        <f>BRPL_EOD!T31-BRPL_ISGS_exbus!T31</f>
        <v>-5.9067272727286735E-4</v>
      </c>
      <c r="U31" s="24">
        <f>BRPL_EOD!U31-BRPL_ISGS_exbus!U31</f>
        <v>-2.7586498205778298E-5</v>
      </c>
      <c r="V31" s="24">
        <f>BRPL_EOD!V31-BRPL_ISGS_exbus!V31</f>
        <v>1.9252658763768693E-3</v>
      </c>
      <c r="W31" s="24">
        <f>BRPL_EOD!W31-BRPL_ISGS_exbus!W31</f>
        <v>-5.4649097287189363E-3</v>
      </c>
      <c r="X31" s="24">
        <f>BRPL_EOD!X31-BRPL_ISGS_exbus!X31</f>
        <v>-1.7523667481711414E-3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8.0446867218597617E-4</v>
      </c>
      <c r="L32" s="24">
        <f>BRPL_EOD!L32-BRPL_ISGS_exbus!L32</f>
        <v>3.2730269181335814E-4</v>
      </c>
      <c r="M32" s="24">
        <f>BRPL_EOD!M32-BRPL_ISGS_exbus!M32</f>
        <v>-1.3781521811964126E-3</v>
      </c>
      <c r="N32" s="24">
        <f>BRPL_EOD!N32-BRPL_ISGS_exbus!N32</f>
        <v>9.6148982067489897E-4</v>
      </c>
      <c r="O32" s="24">
        <f>BRPL_EOD!O32-BRPL_ISGS_exbus!O32</f>
        <v>-2.8467405016101566E-3</v>
      </c>
      <c r="P32" s="24">
        <f>BRPL_EOD!P32-BRPL_ISGS_exbus!P32</f>
        <v>2.5410685659466026E-3</v>
      </c>
      <c r="Q32" s="24">
        <f>BRPL_EOD!Q32-BRPL_ISGS_exbus!Q32</f>
        <v>-2.43408855291527E-3</v>
      </c>
      <c r="R32" s="24">
        <f>BRPL_EOD!R32-BRPL_ISGS_exbus!R32</f>
        <v>8.7302936333699677E-4</v>
      </c>
      <c r="S32" s="24">
        <f>BRPL_EOD!S32-BRPL_ISGS_exbus!S32</f>
        <v>9.5547774822701825E-3</v>
      </c>
      <c r="T32" s="24">
        <f>BRPL_EOD!T32-BRPL_ISGS_exbus!T32</f>
        <v>-5.9067272727286735E-4</v>
      </c>
      <c r="U32" s="24">
        <f>BRPL_EOD!U32-BRPL_ISGS_exbus!U32</f>
        <v>-2.7586498205778298E-5</v>
      </c>
      <c r="V32" s="24">
        <f>BRPL_EOD!V32-BRPL_ISGS_exbus!V32</f>
        <v>1.9252658763768693E-3</v>
      </c>
      <c r="W32" s="24">
        <f>BRPL_EOD!W32-BRPL_ISGS_exbus!W32</f>
        <v>-5.4649097287189363E-3</v>
      </c>
      <c r="X32" s="24">
        <f>BRPL_EOD!X32-BRPL_ISGS_exbus!X32</f>
        <v>-1.7523667481711414E-3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3.6230493578841561E-3</v>
      </c>
      <c r="L33" s="24">
        <f>BRPL_EOD!L33-BRPL_ISGS_exbus!L33</f>
        <v>3.2730269181335814E-4</v>
      </c>
      <c r="M33" s="24">
        <f>BRPL_EOD!M33-BRPL_ISGS_exbus!M33</f>
        <v>-2.9207257763630423E-3</v>
      </c>
      <c r="N33" s="24">
        <f>BRPL_EOD!N33-BRPL_ISGS_exbus!N33</f>
        <v>6.7608923392015186E-4</v>
      </c>
      <c r="O33" s="24">
        <f>BRPL_EOD!O33-BRPL_ISGS_exbus!O33</f>
        <v>2.9484012531497683E-3</v>
      </c>
      <c r="P33" s="24">
        <f>BRPL_EOD!P33-BRPL_ISGS_exbus!P33</f>
        <v>-6.7810625492725762E-4</v>
      </c>
      <c r="Q33" s="24">
        <f>BRPL_EOD!Q33-BRPL_ISGS_exbus!Q33</f>
        <v>-2.43408855291527E-3</v>
      </c>
      <c r="R33" s="24">
        <f>BRPL_EOD!R33-BRPL_ISGS_exbus!R33</f>
        <v>-1.9032939547773964E-3</v>
      </c>
      <c r="S33" s="24">
        <f>BRPL_EOD!S33-BRPL_ISGS_exbus!S33</f>
        <v>9.5547774822701825E-3</v>
      </c>
      <c r="T33" s="24">
        <f>BRPL_EOD!T33-BRPL_ISGS_exbus!T33</f>
        <v>-5.9067272727286735E-4</v>
      </c>
      <c r="U33" s="24">
        <f>BRPL_EOD!U33-BRPL_ISGS_exbus!U33</f>
        <v>-2.7586498205778298E-5</v>
      </c>
      <c r="V33" s="24">
        <f>BRPL_EOD!V33-BRPL_ISGS_exbus!V33</f>
        <v>-1.3055362860567854E-3</v>
      </c>
      <c r="W33" s="24">
        <f>BRPL_EOD!W33-BRPL_ISGS_exbus!W33</f>
        <v>-5.4649097287189363E-3</v>
      </c>
      <c r="X33" s="24">
        <f>BRPL_EOD!X33-BRPL_ISGS_exbus!X33</f>
        <v>-1.7523667481711414E-3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8.9543854481348717E-3</v>
      </c>
      <c r="L34" s="24">
        <f>BRPL_EOD!L34-BRPL_ISGS_exbus!L34</f>
        <v>3.2730269181335814E-4</v>
      </c>
      <c r="M34" s="24">
        <f>BRPL_EOD!M34-BRPL_ISGS_exbus!M34</f>
        <v>-2.9207257763630423E-3</v>
      </c>
      <c r="N34" s="24">
        <f>BRPL_EOD!N34-BRPL_ISGS_exbus!N34</f>
        <v>6.7608923392015186E-4</v>
      </c>
      <c r="O34" s="24">
        <f>BRPL_EOD!O34-BRPL_ISGS_exbus!O34</f>
        <v>2.9484012531497683E-3</v>
      </c>
      <c r="P34" s="24">
        <f>BRPL_EOD!P34-BRPL_ISGS_exbus!P34</f>
        <v>-6.7810625492725762E-4</v>
      </c>
      <c r="Q34" s="24">
        <f>BRPL_EOD!Q34-BRPL_ISGS_exbus!Q34</f>
        <v>-2.43408855291527E-3</v>
      </c>
      <c r="R34" s="24">
        <f>BRPL_EOD!R34-BRPL_ISGS_exbus!R34</f>
        <v>-1.9032939547773964E-3</v>
      </c>
      <c r="S34" s="24">
        <f>BRPL_EOD!S34-BRPL_ISGS_exbus!S34</f>
        <v>9.5547774822701825E-3</v>
      </c>
      <c r="T34" s="24">
        <f>BRPL_EOD!T34-BRPL_ISGS_exbus!T34</f>
        <v>-5.9067272727286735E-4</v>
      </c>
      <c r="U34" s="24">
        <f>BRPL_EOD!U34-BRPL_ISGS_exbus!U34</f>
        <v>-2.7586498205778298E-5</v>
      </c>
      <c r="V34" s="24">
        <f>BRPL_EOD!V34-BRPL_ISGS_exbus!V34</f>
        <v>-1.3055362860567854E-3</v>
      </c>
      <c r="W34" s="24">
        <f>BRPL_EOD!W34-BRPL_ISGS_exbus!W34</f>
        <v>-5.4649097287189363E-3</v>
      </c>
      <c r="X34" s="24">
        <f>BRPL_EOD!X34-BRPL_ISGS_exbus!X34</f>
        <v>-1.7523667481711414E-3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9.7241492414923414E-4</v>
      </c>
      <c r="L35" s="24">
        <f>BRPL_EOD!L35-BRPL_ISGS_exbus!L35</f>
        <v>3.2730269181335814E-4</v>
      </c>
      <c r="M35" s="24">
        <f>BRPL_EOD!M35-BRPL_ISGS_exbus!M35</f>
        <v>-2.9207257763630423E-3</v>
      </c>
      <c r="N35" s="24">
        <f>BRPL_EOD!N35-BRPL_ISGS_exbus!N35</f>
        <v>6.7608923392015186E-4</v>
      </c>
      <c r="O35" s="24">
        <f>BRPL_EOD!O35-BRPL_ISGS_exbus!O35</f>
        <v>2.9484012531497683E-3</v>
      </c>
      <c r="P35" s="24">
        <f>BRPL_EOD!P35-BRPL_ISGS_exbus!P35</f>
        <v>-6.7810625492725762E-4</v>
      </c>
      <c r="Q35" s="24">
        <f>BRPL_EOD!Q35-BRPL_ISGS_exbus!Q35</f>
        <v>-4.7710889856844574E-4</v>
      </c>
      <c r="R35" s="24">
        <f>BRPL_EOD!R35-BRPL_ISGS_exbus!R35</f>
        <v>1.8143883079861922E-3</v>
      </c>
      <c r="S35" s="24">
        <f>BRPL_EOD!S35-BRPL_ISGS_exbus!S35</f>
        <v>-5.9425783132542875E-3</v>
      </c>
      <c r="T35" s="24">
        <f>BRPL_EOD!T35-BRPL_ISGS_exbus!T35</f>
        <v>-5.9067272727286735E-4</v>
      </c>
      <c r="U35" s="24">
        <f>BRPL_EOD!U35-BRPL_ISGS_exbus!U35</f>
        <v>-2.7586498205778298E-5</v>
      </c>
      <c r="V35" s="24">
        <f>BRPL_EOD!V35-BRPL_ISGS_exbus!V35</f>
        <v>-1.3055362860567854E-3</v>
      </c>
      <c r="W35" s="24">
        <f>BRPL_EOD!W35-BRPL_ISGS_exbus!W35</f>
        <v>-5.4649097287189363E-3</v>
      </c>
      <c r="X35" s="24">
        <f>BRPL_EOD!X35-BRPL_ISGS_exbus!X35</f>
        <v>8.9543140382630781E-4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9.7241492414923414E-4</v>
      </c>
      <c r="L36" s="24">
        <f>BRPL_EOD!L36-BRPL_ISGS_exbus!L36</f>
        <v>3.2730269181335814E-4</v>
      </c>
      <c r="M36" s="24">
        <f>BRPL_EOD!M36-BRPL_ISGS_exbus!M36</f>
        <v>-2.9207257763630423E-3</v>
      </c>
      <c r="N36" s="24">
        <f>BRPL_EOD!N36-BRPL_ISGS_exbus!N36</f>
        <v>6.7608923392015186E-4</v>
      </c>
      <c r="O36" s="24">
        <f>BRPL_EOD!O36-BRPL_ISGS_exbus!O36</f>
        <v>2.9484012531497683E-3</v>
      </c>
      <c r="P36" s="24">
        <f>BRPL_EOD!P36-BRPL_ISGS_exbus!P36</f>
        <v>-6.7810625492725762E-4</v>
      </c>
      <c r="Q36" s="24">
        <f>BRPL_EOD!Q36-BRPL_ISGS_exbus!Q36</f>
        <v>-4.7710889856844574E-4</v>
      </c>
      <c r="R36" s="24">
        <f>BRPL_EOD!R36-BRPL_ISGS_exbus!R36</f>
        <v>1.8143883079861922E-3</v>
      </c>
      <c r="S36" s="24">
        <f>BRPL_EOD!S36-BRPL_ISGS_exbus!S36</f>
        <v>-5.9425783132542875E-3</v>
      </c>
      <c r="T36" s="24">
        <f>BRPL_EOD!T36-BRPL_ISGS_exbus!T36</f>
        <v>-5.9067272727286735E-4</v>
      </c>
      <c r="U36" s="24">
        <f>BRPL_EOD!U36-BRPL_ISGS_exbus!U36</f>
        <v>-2.7586498205778298E-5</v>
      </c>
      <c r="V36" s="24">
        <f>BRPL_EOD!V36-BRPL_ISGS_exbus!V36</f>
        <v>-1.3055362860567854E-3</v>
      </c>
      <c r="W36" s="24">
        <f>BRPL_EOD!W36-BRPL_ISGS_exbus!W36</f>
        <v>-5.4649097287189363E-3</v>
      </c>
      <c r="X36" s="24">
        <f>BRPL_EOD!X36-BRPL_ISGS_exbus!X36</f>
        <v>8.9543140382630781E-4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9.7241492414923414E-4</v>
      </c>
      <c r="L37" s="24">
        <f>BRPL_EOD!L37-BRPL_ISGS_exbus!L37</f>
        <v>3.2730269181335814E-4</v>
      </c>
      <c r="M37" s="24">
        <f>BRPL_EOD!M37-BRPL_ISGS_exbus!M37</f>
        <v>-2.9207257763630423E-3</v>
      </c>
      <c r="N37" s="24">
        <f>BRPL_EOD!N37-BRPL_ISGS_exbus!N37</f>
        <v>6.7608923392015186E-4</v>
      </c>
      <c r="O37" s="24">
        <f>BRPL_EOD!O37-BRPL_ISGS_exbus!O37</f>
        <v>2.9484012531497683E-3</v>
      </c>
      <c r="P37" s="24">
        <f>BRPL_EOD!P37-BRPL_ISGS_exbus!P37</f>
        <v>-6.7810625492725762E-4</v>
      </c>
      <c r="Q37" s="24">
        <f>BRPL_EOD!Q37-BRPL_ISGS_exbus!Q37</f>
        <v>-1.8921568640806186E-6</v>
      </c>
      <c r="R37" s="24">
        <f>BRPL_EOD!R37-BRPL_ISGS_exbus!R37</f>
        <v>-4.830034782608017E-3</v>
      </c>
      <c r="S37" s="24">
        <f>BRPL_EOD!S37-BRPL_ISGS_exbus!S37</f>
        <v>-1.60300804289637E-3</v>
      </c>
      <c r="T37" s="24">
        <f>BRPL_EOD!T37-BRPL_ISGS_exbus!T37</f>
        <v>-3.2547272727279086E-4</v>
      </c>
      <c r="U37" s="24">
        <f>BRPL_EOD!U37-BRPL_ISGS_exbus!U37</f>
        <v>-2.7586498205778298E-5</v>
      </c>
      <c r="V37" s="24">
        <f>BRPL_EOD!V37-BRPL_ISGS_exbus!V37</f>
        <v>-1.3055362860567854E-3</v>
      </c>
      <c r="W37" s="24">
        <f>BRPL_EOD!W37-BRPL_ISGS_exbus!W37</f>
        <v>-5.4649097287189363E-3</v>
      </c>
      <c r="X37" s="24">
        <f>BRPL_EOD!X37-BRPL_ISGS_exbus!X37</f>
        <v>8.9543140382630781E-4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9.7241492414923414E-4</v>
      </c>
      <c r="L38" s="24">
        <f>BRPL_EOD!L38-BRPL_ISGS_exbus!L38</f>
        <v>3.2730269181335814E-4</v>
      </c>
      <c r="M38" s="24">
        <f>BRPL_EOD!M38-BRPL_ISGS_exbus!M38</f>
        <v>-2.9207257763630423E-3</v>
      </c>
      <c r="N38" s="24">
        <f>BRPL_EOD!N38-BRPL_ISGS_exbus!N38</f>
        <v>6.7608923392015186E-4</v>
      </c>
      <c r="O38" s="24">
        <f>BRPL_EOD!O38-BRPL_ISGS_exbus!O38</f>
        <v>2.9484012531497683E-3</v>
      </c>
      <c r="P38" s="24">
        <f>BRPL_EOD!P38-BRPL_ISGS_exbus!P38</f>
        <v>-6.7810625492725762E-4</v>
      </c>
      <c r="Q38" s="24">
        <f>BRPL_EOD!Q38-BRPL_ISGS_exbus!Q38</f>
        <v>-1.8921568640806186E-6</v>
      </c>
      <c r="R38" s="24">
        <f>BRPL_EOD!R38-BRPL_ISGS_exbus!R38</f>
        <v>-4.830034782608017E-3</v>
      </c>
      <c r="S38" s="24">
        <f>BRPL_EOD!S38-BRPL_ISGS_exbus!S38</f>
        <v>-1.60300804289637E-3</v>
      </c>
      <c r="T38" s="24">
        <f>BRPL_EOD!T38-BRPL_ISGS_exbus!T38</f>
        <v>-3.2547272727279086E-4</v>
      </c>
      <c r="U38" s="24">
        <f>BRPL_EOD!U38-BRPL_ISGS_exbus!U38</f>
        <v>-2.7586498205778298E-5</v>
      </c>
      <c r="V38" s="24">
        <f>BRPL_EOD!V38-BRPL_ISGS_exbus!V38</f>
        <v>-1.3055362860567854E-3</v>
      </c>
      <c r="W38" s="24">
        <f>BRPL_EOD!W38-BRPL_ISGS_exbus!W38</f>
        <v>-5.4649097287189363E-3</v>
      </c>
      <c r="X38" s="24">
        <f>BRPL_EOD!X38-BRPL_ISGS_exbus!X38</f>
        <v>8.9543140382630781E-4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9.7241492414923414E-4</v>
      </c>
      <c r="L39" s="24">
        <f>BRPL_EOD!L39-BRPL_ISGS_exbus!L39</f>
        <v>3.2730269181335814E-4</v>
      </c>
      <c r="M39" s="24">
        <f>BRPL_EOD!M39-BRPL_ISGS_exbus!M39</f>
        <v>-2.9207257763630423E-3</v>
      </c>
      <c r="N39" s="24">
        <f>BRPL_EOD!N39-BRPL_ISGS_exbus!N39</f>
        <v>6.7608923392015186E-4</v>
      </c>
      <c r="O39" s="24">
        <f>BRPL_EOD!O39-BRPL_ISGS_exbus!O39</f>
        <v>2.9484012531497683E-3</v>
      </c>
      <c r="P39" s="24">
        <f>BRPL_EOD!P39-BRPL_ISGS_exbus!P39</f>
        <v>-6.7810625492725762E-4</v>
      </c>
      <c r="Q39" s="24">
        <f>BRPL_EOD!Q39-BRPL_ISGS_exbus!Q39</f>
        <v>-1.8921568640806186E-6</v>
      </c>
      <c r="R39" s="24">
        <f>BRPL_EOD!R39-BRPL_ISGS_exbus!R39</f>
        <v>-4.830034782608017E-3</v>
      </c>
      <c r="S39" s="24">
        <f>BRPL_EOD!S39-BRPL_ISGS_exbus!S39</f>
        <v>-1.60300804289637E-3</v>
      </c>
      <c r="T39" s="24">
        <f>BRPL_EOD!T39-BRPL_ISGS_exbus!T39</f>
        <v>-3.2547272727279086E-4</v>
      </c>
      <c r="U39" s="24">
        <f>BRPL_EOD!U39-BRPL_ISGS_exbus!U39</f>
        <v>-3.4377604612245705E-4</v>
      </c>
      <c r="V39" s="24">
        <f>BRPL_EOD!V39-BRPL_ISGS_exbus!V39</f>
        <v>-1.3055362860567854E-3</v>
      </c>
      <c r="W39" s="24">
        <f>BRPL_EOD!W39-BRPL_ISGS_exbus!W39</f>
        <v>-5.4649097287189363E-3</v>
      </c>
      <c r="X39" s="24">
        <f>BRPL_EOD!X39-BRPL_ISGS_exbus!X39</f>
        <v>8.9543140382630781E-4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9.7241492414923414E-4</v>
      </c>
      <c r="L40" s="24">
        <f>BRPL_EOD!L40-BRPL_ISGS_exbus!L40</f>
        <v>3.2730269181335814E-4</v>
      </c>
      <c r="M40" s="24">
        <f>BRPL_EOD!M40-BRPL_ISGS_exbus!M40</f>
        <v>-2.9207257763630423E-3</v>
      </c>
      <c r="N40" s="24">
        <f>BRPL_EOD!N40-BRPL_ISGS_exbus!N40</f>
        <v>6.7608923392015186E-4</v>
      </c>
      <c r="O40" s="24">
        <f>BRPL_EOD!O40-BRPL_ISGS_exbus!O40</f>
        <v>2.9484012531497683E-3</v>
      </c>
      <c r="P40" s="24">
        <f>BRPL_EOD!P40-BRPL_ISGS_exbus!P40</f>
        <v>-6.7810625492725762E-4</v>
      </c>
      <c r="Q40" s="24">
        <f>BRPL_EOD!Q40-BRPL_ISGS_exbus!Q40</f>
        <v>-1.8921568640806186E-6</v>
      </c>
      <c r="R40" s="24">
        <f>BRPL_EOD!R40-BRPL_ISGS_exbus!R40</f>
        <v>-4.830034782608017E-3</v>
      </c>
      <c r="S40" s="24">
        <f>BRPL_EOD!S40-BRPL_ISGS_exbus!S40</f>
        <v>-1.60300804289637E-3</v>
      </c>
      <c r="T40" s="24">
        <f>BRPL_EOD!T40-BRPL_ISGS_exbus!T40</f>
        <v>-3.2547272727279086E-4</v>
      </c>
      <c r="U40" s="24">
        <f>BRPL_EOD!U40-BRPL_ISGS_exbus!U40</f>
        <v>1.6788799999929438E-3</v>
      </c>
      <c r="V40" s="24">
        <f>BRPL_EOD!V40-BRPL_ISGS_exbus!V40</f>
        <v>-1.3055362860567854E-3</v>
      </c>
      <c r="W40" s="24">
        <f>BRPL_EOD!W40-BRPL_ISGS_exbus!W40</f>
        <v>-5.4649097287189363E-3</v>
      </c>
      <c r="X40" s="24">
        <f>BRPL_EOD!X40-BRPL_ISGS_exbus!X40</f>
        <v>8.9543140382630781E-4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9.7241492414923414E-4</v>
      </c>
      <c r="L41" s="24">
        <f>BRPL_EOD!L41-BRPL_ISGS_exbus!L41</f>
        <v>3.2730269181335814E-4</v>
      </c>
      <c r="M41" s="24">
        <f>BRPL_EOD!M41-BRPL_ISGS_exbus!M41</f>
        <v>-2.9207257763630423E-3</v>
      </c>
      <c r="N41" s="24">
        <f>BRPL_EOD!N41-BRPL_ISGS_exbus!N41</f>
        <v>6.7608923392015186E-4</v>
      </c>
      <c r="O41" s="24">
        <f>BRPL_EOD!O41-BRPL_ISGS_exbus!O41</f>
        <v>2.9484012531497683E-3</v>
      </c>
      <c r="P41" s="24">
        <f>BRPL_EOD!P41-BRPL_ISGS_exbus!P41</f>
        <v>-6.7810625492725762E-4</v>
      </c>
      <c r="Q41" s="24">
        <f>BRPL_EOD!Q41-BRPL_ISGS_exbus!Q41</f>
        <v>-1.8921568640806186E-6</v>
      </c>
      <c r="R41" s="24">
        <f>BRPL_EOD!R41-BRPL_ISGS_exbus!R41</f>
        <v>-4.830034782608017E-3</v>
      </c>
      <c r="S41" s="24">
        <f>BRPL_EOD!S41-BRPL_ISGS_exbus!S41</f>
        <v>-1.60300804289637E-3</v>
      </c>
      <c r="T41" s="24">
        <f>BRPL_EOD!T41-BRPL_ISGS_exbus!T41</f>
        <v>-3.2547272727279086E-4</v>
      </c>
      <c r="U41" s="24">
        <f>BRPL_EOD!U41-BRPL_ISGS_exbus!U41</f>
        <v>1.6788799999929438E-3</v>
      </c>
      <c r="V41" s="24">
        <f>BRPL_EOD!V41-BRPL_ISGS_exbus!V41</f>
        <v>-1.3055362860567854E-3</v>
      </c>
      <c r="W41" s="24">
        <f>BRPL_EOD!W41-BRPL_ISGS_exbus!W41</f>
        <v>-5.4649097287189363E-3</v>
      </c>
      <c r="X41" s="24">
        <f>BRPL_EOD!X41-BRPL_ISGS_exbus!X41</f>
        <v>8.9543140382630781E-4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9.7241492414923414E-4</v>
      </c>
      <c r="L42" s="24">
        <f>BRPL_EOD!L42-BRPL_ISGS_exbus!L42</f>
        <v>3.2730269181335814E-4</v>
      </c>
      <c r="M42" s="24">
        <f>BRPL_EOD!M42-BRPL_ISGS_exbus!M42</f>
        <v>-2.9207257763630423E-3</v>
      </c>
      <c r="N42" s="24">
        <f>BRPL_EOD!N42-BRPL_ISGS_exbus!N42</f>
        <v>6.7608923392015186E-4</v>
      </c>
      <c r="O42" s="24">
        <f>BRPL_EOD!O42-BRPL_ISGS_exbus!O42</f>
        <v>2.9484012531497683E-3</v>
      </c>
      <c r="P42" s="24">
        <f>BRPL_EOD!P42-BRPL_ISGS_exbus!P42</f>
        <v>-6.7810625492725762E-4</v>
      </c>
      <c r="Q42" s="24">
        <f>BRPL_EOD!Q42-BRPL_ISGS_exbus!Q42</f>
        <v>-1.8921568640806186E-6</v>
      </c>
      <c r="R42" s="24">
        <f>BRPL_EOD!R42-BRPL_ISGS_exbus!R42</f>
        <v>-4.830034782608017E-3</v>
      </c>
      <c r="S42" s="24">
        <f>BRPL_EOD!S42-BRPL_ISGS_exbus!S42</f>
        <v>-1.60300804289637E-3</v>
      </c>
      <c r="T42" s="24">
        <f>BRPL_EOD!T42-BRPL_ISGS_exbus!T42</f>
        <v>-3.2547272727279086E-4</v>
      </c>
      <c r="U42" s="24">
        <f>BRPL_EOD!U42-BRPL_ISGS_exbus!U42</f>
        <v>1.6788799999929438E-3</v>
      </c>
      <c r="V42" s="24">
        <f>BRPL_EOD!V42-BRPL_ISGS_exbus!V42</f>
        <v>-1.3055362860567854E-3</v>
      </c>
      <c r="W42" s="24">
        <f>BRPL_EOD!W42-BRPL_ISGS_exbus!W42</f>
        <v>-5.4649097287189363E-3</v>
      </c>
      <c r="X42" s="24">
        <f>BRPL_EOD!X42-BRPL_ISGS_exbus!X42</f>
        <v>8.9543140382630781E-4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5.8234412323940887E-3</v>
      </c>
      <c r="L43" s="24">
        <f>BRPL_EOD!L43-BRPL_ISGS_exbus!L43</f>
        <v>3.2730269181335814E-4</v>
      </c>
      <c r="M43" s="24">
        <f>BRPL_EOD!M43-BRPL_ISGS_exbus!M43</f>
        <v>-2.9207257763630423E-3</v>
      </c>
      <c r="N43" s="24">
        <f>BRPL_EOD!N43-BRPL_ISGS_exbus!N43</f>
        <v>6.7608923392015186E-4</v>
      </c>
      <c r="O43" s="24">
        <f>BRPL_EOD!O43-BRPL_ISGS_exbus!O43</f>
        <v>2.9484012531497683E-3</v>
      </c>
      <c r="P43" s="24">
        <f>BRPL_EOD!P43-BRPL_ISGS_exbus!P43</f>
        <v>-6.7810625492725762E-4</v>
      </c>
      <c r="Q43" s="24">
        <f>BRPL_EOD!Q43-BRPL_ISGS_exbus!Q43</f>
        <v>-4.6899773156887647E-3</v>
      </c>
      <c r="R43" s="24">
        <f>BRPL_EOD!R43-BRPL_ISGS_exbus!R43</f>
        <v>1.8143883079861922E-3</v>
      </c>
      <c r="S43" s="24">
        <f>BRPL_EOD!S43-BRPL_ISGS_exbus!S43</f>
        <v>6.9709409304685721E-4</v>
      </c>
      <c r="T43" s="24">
        <f>BRPL_EOD!T43-BRPL_ISGS_exbus!T43</f>
        <v>-5.9067272727286735E-4</v>
      </c>
      <c r="U43" s="24">
        <f>BRPL_EOD!U43-BRPL_ISGS_exbus!U43</f>
        <v>1.6788799999929438E-3</v>
      </c>
      <c r="V43" s="24">
        <f>BRPL_EOD!V43-BRPL_ISGS_exbus!V43</f>
        <v>1.9252658763768693E-3</v>
      </c>
      <c r="W43" s="24">
        <f>BRPL_EOD!W43-BRPL_ISGS_exbus!W43</f>
        <v>5.2325623547666567E-3</v>
      </c>
      <c r="X43" s="24">
        <f>BRPL_EOD!X43-BRPL_ISGS_exbus!X43</f>
        <v>-1.7895733068087338E-3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6.7251832793999711E-3</v>
      </c>
      <c r="L44" s="24">
        <f>BRPL_EOD!L44-BRPL_ISGS_exbus!L44</f>
        <v>3.2730269181335814E-4</v>
      </c>
      <c r="M44" s="24">
        <f>BRPL_EOD!M44-BRPL_ISGS_exbus!M44</f>
        <v>-2.9207257763630423E-3</v>
      </c>
      <c r="N44" s="24">
        <f>BRPL_EOD!N44-BRPL_ISGS_exbus!N44</f>
        <v>6.7608923392015186E-4</v>
      </c>
      <c r="O44" s="24">
        <f>BRPL_EOD!O44-BRPL_ISGS_exbus!O44</f>
        <v>2.9484012531497683E-3</v>
      </c>
      <c r="P44" s="24">
        <f>BRPL_EOD!P44-BRPL_ISGS_exbus!P44</f>
        <v>-6.7810625492725762E-4</v>
      </c>
      <c r="Q44" s="24">
        <f>BRPL_EOD!Q44-BRPL_ISGS_exbus!Q44</f>
        <v>5.4937101063838867E-3</v>
      </c>
      <c r="R44" s="24">
        <f>BRPL_EOD!R44-BRPL_ISGS_exbus!R44</f>
        <v>1.8143883079861922E-3</v>
      </c>
      <c r="S44" s="24">
        <f>BRPL_EOD!S44-BRPL_ISGS_exbus!S44</f>
        <v>5.973339955849255E-3</v>
      </c>
      <c r="T44" s="24">
        <f>BRPL_EOD!T44-BRPL_ISGS_exbus!T44</f>
        <v>-5.9067272727286735E-4</v>
      </c>
      <c r="U44" s="24">
        <f>BRPL_EOD!U44-BRPL_ISGS_exbus!U44</f>
        <v>1.6788799999929438E-3</v>
      </c>
      <c r="V44" s="24">
        <f>BRPL_EOD!V44-BRPL_ISGS_exbus!V44</f>
        <v>1.9252658763768693E-3</v>
      </c>
      <c r="W44" s="24">
        <f>BRPL_EOD!W44-BRPL_ISGS_exbus!W44</f>
        <v>5.2325623547666567E-3</v>
      </c>
      <c r="X44" s="24">
        <f>BRPL_EOD!X44-BRPL_ISGS_exbus!X44</f>
        <v>-1.7895733068087338E-3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4.3762782096905539E-3</v>
      </c>
      <c r="L45" s="24">
        <f>BRPL_EOD!L45-BRPL_ISGS_exbus!L45</f>
        <v>-1.7803820474782128E-4</v>
      </c>
      <c r="M45" s="24">
        <f>BRPL_EOD!M45-BRPL_ISGS_exbus!M45</f>
        <v>-2.9207257763630423E-3</v>
      </c>
      <c r="N45" s="24">
        <f>BRPL_EOD!N45-BRPL_ISGS_exbus!N45</f>
        <v>6.7608923392015186E-4</v>
      </c>
      <c r="O45" s="24">
        <f>BRPL_EOD!O45-BRPL_ISGS_exbus!O45</f>
        <v>2.9484012531497683E-3</v>
      </c>
      <c r="P45" s="24">
        <f>BRPL_EOD!P45-BRPL_ISGS_exbus!P45</f>
        <v>-6.7810625492725762E-4</v>
      </c>
      <c r="Q45" s="24">
        <f>BRPL_EOD!Q45-BRPL_ISGS_exbus!Q45</f>
        <v>5.4937101063838867E-3</v>
      </c>
      <c r="R45" s="24">
        <f>BRPL_EOD!R45-BRPL_ISGS_exbus!R45</f>
        <v>1.8143883079861922E-3</v>
      </c>
      <c r="S45" s="24">
        <f>BRPL_EOD!S45-BRPL_ISGS_exbus!S45</f>
        <v>5.973339955849255E-3</v>
      </c>
      <c r="T45" s="24">
        <f>BRPL_EOD!T45-BRPL_ISGS_exbus!T45</f>
        <v>-5.9067272727286735E-4</v>
      </c>
      <c r="U45" s="24">
        <f>BRPL_EOD!U45-BRPL_ISGS_exbus!U45</f>
        <v>1.6788799999929438E-3</v>
      </c>
      <c r="V45" s="24">
        <f>BRPL_EOD!V45-BRPL_ISGS_exbus!V45</f>
        <v>1.9252658763768693E-3</v>
      </c>
      <c r="W45" s="24">
        <f>BRPL_EOD!W45-BRPL_ISGS_exbus!W45</f>
        <v>5.2325623547666567E-3</v>
      </c>
      <c r="X45" s="24">
        <f>BRPL_EOD!X45-BRPL_ISGS_exbus!X45</f>
        <v>-2.2287048309266311E-3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1.1382385694105324E-3</v>
      </c>
      <c r="L46" s="24">
        <f>BRPL_EOD!L46-BRPL_ISGS_exbus!L46</f>
        <v>-5.5797145094516054E-5</v>
      </c>
      <c r="M46" s="24">
        <f>BRPL_EOD!M46-BRPL_ISGS_exbus!M46</f>
        <v>-2.9207257763630423E-3</v>
      </c>
      <c r="N46" s="24">
        <f>BRPL_EOD!N46-BRPL_ISGS_exbus!N46</f>
        <v>6.7608923392015186E-4</v>
      </c>
      <c r="O46" s="24">
        <f>BRPL_EOD!O46-BRPL_ISGS_exbus!O46</f>
        <v>2.9484012531497683E-3</v>
      </c>
      <c r="P46" s="24">
        <f>BRPL_EOD!P46-BRPL_ISGS_exbus!P46</f>
        <v>-6.7810625492725762E-4</v>
      </c>
      <c r="Q46" s="24">
        <f>BRPL_EOD!Q46-BRPL_ISGS_exbus!Q46</f>
        <v>5.4937101063838867E-3</v>
      </c>
      <c r="R46" s="24">
        <f>BRPL_EOD!R46-BRPL_ISGS_exbus!R46</f>
        <v>1.8143883079861922E-3</v>
      </c>
      <c r="S46" s="24">
        <f>BRPL_EOD!S46-BRPL_ISGS_exbus!S46</f>
        <v>5.973339955849255E-3</v>
      </c>
      <c r="T46" s="24">
        <f>BRPL_EOD!T46-BRPL_ISGS_exbus!T46</f>
        <v>-5.9067272727286735E-4</v>
      </c>
      <c r="U46" s="24">
        <f>BRPL_EOD!U46-BRPL_ISGS_exbus!U46</f>
        <v>1.6788799999929438E-3</v>
      </c>
      <c r="V46" s="24">
        <f>BRPL_EOD!V46-BRPL_ISGS_exbus!V46</f>
        <v>1.9252658763768693E-3</v>
      </c>
      <c r="W46" s="24">
        <f>BRPL_EOD!W46-BRPL_ISGS_exbus!W46</f>
        <v>5.2325623547666567E-3</v>
      </c>
      <c r="X46" s="24">
        <f>BRPL_EOD!X46-BRPL_ISGS_exbus!X46</f>
        <v>-2.2287048309266311E-3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1.1382385694105324E-3</v>
      </c>
      <c r="L47" s="24">
        <f>BRPL_EOD!L47-BRPL_ISGS_exbus!L47</f>
        <v>9.3192170322886625E-5</v>
      </c>
      <c r="M47" s="24">
        <f>BRPL_EOD!M47-BRPL_ISGS_exbus!M47</f>
        <v>-2.9207257763630423E-3</v>
      </c>
      <c r="N47" s="24">
        <f>BRPL_EOD!N47-BRPL_ISGS_exbus!N47</f>
        <v>6.7608923392015186E-4</v>
      </c>
      <c r="O47" s="24">
        <f>BRPL_EOD!O47-BRPL_ISGS_exbus!O47</f>
        <v>2.9484012531497683E-3</v>
      </c>
      <c r="P47" s="24">
        <f>BRPL_EOD!P47-BRPL_ISGS_exbus!P47</f>
        <v>-6.7810625492725762E-4</v>
      </c>
      <c r="Q47" s="24">
        <f>BRPL_EOD!Q47-BRPL_ISGS_exbus!Q47</f>
        <v>5.4937101063838867E-3</v>
      </c>
      <c r="R47" s="24">
        <f>BRPL_EOD!R47-BRPL_ISGS_exbus!R47</f>
        <v>1.8143883079861922E-3</v>
      </c>
      <c r="S47" s="24">
        <f>BRPL_EOD!S47-BRPL_ISGS_exbus!S47</f>
        <v>5.973339955849255E-3</v>
      </c>
      <c r="T47" s="24">
        <f>BRPL_EOD!T47-BRPL_ISGS_exbus!T47</f>
        <v>-5.9067272727286735E-4</v>
      </c>
      <c r="U47" s="24">
        <f>BRPL_EOD!U47-BRPL_ISGS_exbus!U47</f>
        <v>1.6788799999929438E-3</v>
      </c>
      <c r="V47" s="24">
        <f>BRPL_EOD!V47-BRPL_ISGS_exbus!V47</f>
        <v>1.9252658763768693E-3</v>
      </c>
      <c r="W47" s="24">
        <f>BRPL_EOD!W47-BRPL_ISGS_exbus!W47</f>
        <v>-5.4649097287189363E-3</v>
      </c>
      <c r="X47" s="24">
        <f>BRPL_EOD!X47-BRPL_ISGS_exbus!X47</f>
        <v>-1.7523667481711414E-3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-4.7233010661784647E-4</v>
      </c>
      <c r="L48" s="24">
        <f>BRPL_EOD!L48-BRPL_ISGS_exbus!L48</f>
        <v>9.3192170322886625E-5</v>
      </c>
      <c r="M48" s="24">
        <f>BRPL_EOD!M48-BRPL_ISGS_exbus!M48</f>
        <v>-2.9207257763630423E-3</v>
      </c>
      <c r="N48" s="24">
        <f>BRPL_EOD!N48-BRPL_ISGS_exbus!N48</f>
        <v>6.7608923392015186E-4</v>
      </c>
      <c r="O48" s="24">
        <f>BRPL_EOD!O48-BRPL_ISGS_exbus!O48</f>
        <v>2.9484012531497683E-3</v>
      </c>
      <c r="P48" s="24">
        <f>BRPL_EOD!P48-BRPL_ISGS_exbus!P48</f>
        <v>-6.7810625492725762E-4</v>
      </c>
      <c r="Q48" s="24">
        <f>BRPL_EOD!Q48-BRPL_ISGS_exbus!Q48</f>
        <v>5.4937101063838867E-3</v>
      </c>
      <c r="R48" s="24">
        <f>BRPL_EOD!R48-BRPL_ISGS_exbus!R48</f>
        <v>1.8143883079861922E-3</v>
      </c>
      <c r="S48" s="24">
        <f>BRPL_EOD!S48-BRPL_ISGS_exbus!S48</f>
        <v>5.973339955849255E-3</v>
      </c>
      <c r="T48" s="24">
        <f>BRPL_EOD!T48-BRPL_ISGS_exbus!T48</f>
        <v>-5.9067272727286735E-4</v>
      </c>
      <c r="U48" s="24">
        <f>BRPL_EOD!U48-BRPL_ISGS_exbus!U48</f>
        <v>1.6788799999929438E-3</v>
      </c>
      <c r="V48" s="24">
        <f>BRPL_EOD!V48-BRPL_ISGS_exbus!V48</f>
        <v>1.9252658763768693E-3</v>
      </c>
      <c r="W48" s="24">
        <f>BRPL_EOD!W48-BRPL_ISGS_exbus!W48</f>
        <v>-5.4649097287189363E-3</v>
      </c>
      <c r="X48" s="24">
        <f>BRPL_EOD!X48-BRPL_ISGS_exbus!X48</f>
        <v>-1.7523667481711414E-3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2.8132840210446375E-3</v>
      </c>
      <c r="L49" s="24">
        <f>BRPL_EOD!L49-BRPL_ISGS_exbus!L49</f>
        <v>9.3192170322886625E-5</v>
      </c>
      <c r="M49" s="24">
        <f>BRPL_EOD!M49-BRPL_ISGS_exbus!M49</f>
        <v>-2.9207257763630423E-3</v>
      </c>
      <c r="N49" s="24">
        <f>BRPL_EOD!N49-BRPL_ISGS_exbus!N49</f>
        <v>6.7608923392015186E-4</v>
      </c>
      <c r="O49" s="24">
        <f>BRPL_EOD!O49-BRPL_ISGS_exbus!O49</f>
        <v>2.9484012531497683E-3</v>
      </c>
      <c r="P49" s="24">
        <f>BRPL_EOD!P49-BRPL_ISGS_exbus!P49</f>
        <v>-6.7810625492725762E-4</v>
      </c>
      <c r="Q49" s="24">
        <f>BRPL_EOD!Q49-BRPL_ISGS_exbus!Q49</f>
        <v>5.4937101063838867E-3</v>
      </c>
      <c r="R49" s="24">
        <f>BRPL_EOD!R49-BRPL_ISGS_exbus!R49</f>
        <v>1.8143883079861922E-3</v>
      </c>
      <c r="S49" s="24">
        <f>BRPL_EOD!S49-BRPL_ISGS_exbus!S49</f>
        <v>5.973339955849255E-3</v>
      </c>
      <c r="T49" s="24">
        <f>BRPL_EOD!T49-BRPL_ISGS_exbus!T49</f>
        <v>-5.9067272727286735E-4</v>
      </c>
      <c r="U49" s="24">
        <f>BRPL_EOD!U49-BRPL_ISGS_exbus!U49</f>
        <v>1.6788799999929438E-3</v>
      </c>
      <c r="V49" s="24">
        <f>BRPL_EOD!V49-BRPL_ISGS_exbus!V49</f>
        <v>1.9252658763768693E-3</v>
      </c>
      <c r="W49" s="24">
        <f>BRPL_EOD!W49-BRPL_ISGS_exbus!W49</f>
        <v>-5.4649097287189363E-3</v>
      </c>
      <c r="X49" s="24">
        <f>BRPL_EOD!X49-BRPL_ISGS_exbus!X49</f>
        <v>-1.7523667481711414E-3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-2.1366696348650294E-3</v>
      </c>
      <c r="L50" s="24">
        <f>BRPL_EOD!L50-BRPL_ISGS_exbus!L50</f>
        <v>9.3192170322886625E-5</v>
      </c>
      <c r="M50" s="24">
        <f>BRPL_EOD!M50-BRPL_ISGS_exbus!M50</f>
        <v>-2.9207257763630423E-3</v>
      </c>
      <c r="N50" s="24">
        <f>BRPL_EOD!N50-BRPL_ISGS_exbus!N50</f>
        <v>6.7608923392015186E-4</v>
      </c>
      <c r="O50" s="24">
        <f>BRPL_EOD!O50-BRPL_ISGS_exbus!O50</f>
        <v>2.9484012531497683E-3</v>
      </c>
      <c r="P50" s="24">
        <f>BRPL_EOD!P50-BRPL_ISGS_exbus!P50</f>
        <v>-6.7810625492725762E-4</v>
      </c>
      <c r="Q50" s="24">
        <f>BRPL_EOD!Q50-BRPL_ISGS_exbus!Q50</f>
        <v>5.4937101063838867E-3</v>
      </c>
      <c r="R50" s="24">
        <f>BRPL_EOD!R50-BRPL_ISGS_exbus!R50</f>
        <v>1.8143883079861922E-3</v>
      </c>
      <c r="S50" s="24">
        <f>BRPL_EOD!S50-BRPL_ISGS_exbus!S50</f>
        <v>5.973339955849255E-3</v>
      </c>
      <c r="T50" s="24">
        <f>BRPL_EOD!T50-BRPL_ISGS_exbus!T50</f>
        <v>-5.9067272727286735E-4</v>
      </c>
      <c r="U50" s="24">
        <f>BRPL_EOD!U50-BRPL_ISGS_exbus!U50</f>
        <v>1.6788799999929438E-3</v>
      </c>
      <c r="V50" s="24">
        <f>BRPL_EOD!V50-BRPL_ISGS_exbus!V50</f>
        <v>1.9252658763768693E-3</v>
      </c>
      <c r="W50" s="24">
        <f>BRPL_EOD!W50-BRPL_ISGS_exbus!W50</f>
        <v>-5.4649097287189363E-3</v>
      </c>
      <c r="X50" s="24">
        <f>BRPL_EOD!X50-BRPL_ISGS_exbus!X50</f>
        <v>-1.7523667481711414E-3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-2.2722368693735007E-3</v>
      </c>
      <c r="L51" s="24">
        <f>BRPL_EOD!L51-BRPL_ISGS_exbus!L51</f>
        <v>2.4794924132898188E-4</v>
      </c>
      <c r="M51" s="24">
        <f>BRPL_EOD!M51-BRPL_ISGS_exbus!M51</f>
        <v>8.3573646556089898E-4</v>
      </c>
      <c r="N51" s="24">
        <f>BRPL_EOD!N51-BRPL_ISGS_exbus!N51</f>
        <v>1.536469382649841E-3</v>
      </c>
      <c r="O51" s="24">
        <f>BRPL_EOD!O51-BRPL_ISGS_exbus!O51</f>
        <v>2.6132963110114815E-4</v>
      </c>
      <c r="P51" s="24">
        <f>BRPL_EOD!P51-BRPL_ISGS_exbus!P51</f>
        <v>0</v>
      </c>
      <c r="Q51" s="24">
        <f>BRPL_EOD!Q51-BRPL_ISGS_exbus!Q51</f>
        <v>5.4937101063838867E-3</v>
      </c>
      <c r="R51" s="24">
        <f>BRPL_EOD!R51-BRPL_ISGS_exbus!R51</f>
        <v>1.8143883079861922E-3</v>
      </c>
      <c r="S51" s="24">
        <f>BRPL_EOD!S51-BRPL_ISGS_exbus!S51</f>
        <v>5.973339955849255E-3</v>
      </c>
      <c r="T51" s="24">
        <f>BRPL_EOD!T51-BRPL_ISGS_exbus!T51</f>
        <v>-5.9067272727286735E-4</v>
      </c>
      <c r="U51" s="24">
        <f>BRPL_EOD!U51-BRPL_ISGS_exbus!U51</f>
        <v>1.6788799999929438E-3</v>
      </c>
      <c r="V51" s="24">
        <f>BRPL_EOD!V51-BRPL_ISGS_exbus!V51</f>
        <v>1.9252658763768693E-3</v>
      </c>
      <c r="W51" s="24">
        <f>BRPL_EOD!W51-BRPL_ISGS_exbus!W51</f>
        <v>-5.4649097287189363E-3</v>
      </c>
      <c r="X51" s="24">
        <f>BRPL_EOD!X51-BRPL_ISGS_exbus!X51</f>
        <v>-1.7523667481711414E-3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-2.2722368693735007E-3</v>
      </c>
      <c r="L52" s="24">
        <f>BRPL_EOD!L52-BRPL_ISGS_exbus!L52</f>
        <v>2.4794924132898188E-4</v>
      </c>
      <c r="M52" s="24">
        <f>BRPL_EOD!M52-BRPL_ISGS_exbus!M52</f>
        <v>1.3307676379525901E-3</v>
      </c>
      <c r="N52" s="24">
        <f>BRPL_EOD!N52-BRPL_ISGS_exbus!N52</f>
        <v>5.2527267426683011E-4</v>
      </c>
      <c r="O52" s="24">
        <f>BRPL_EOD!O52-BRPL_ISGS_exbus!O52</f>
        <v>2.6132963110114815E-4</v>
      </c>
      <c r="P52" s="24">
        <f>BRPL_EOD!P52-BRPL_ISGS_exbus!P52</f>
        <v>0</v>
      </c>
      <c r="Q52" s="24">
        <f>BRPL_EOD!Q52-BRPL_ISGS_exbus!Q52</f>
        <v>5.4937101063838867E-3</v>
      </c>
      <c r="R52" s="24">
        <f>BRPL_EOD!R52-BRPL_ISGS_exbus!R52</f>
        <v>1.8143883079861922E-3</v>
      </c>
      <c r="S52" s="24">
        <f>BRPL_EOD!S52-BRPL_ISGS_exbus!S52</f>
        <v>5.973339955849255E-3</v>
      </c>
      <c r="T52" s="24">
        <f>BRPL_EOD!T52-BRPL_ISGS_exbus!T52</f>
        <v>-5.9067272727286735E-4</v>
      </c>
      <c r="U52" s="24">
        <f>BRPL_EOD!U52-BRPL_ISGS_exbus!U52</f>
        <v>1.6788799999929438E-3</v>
      </c>
      <c r="V52" s="24">
        <f>BRPL_EOD!V52-BRPL_ISGS_exbus!V52</f>
        <v>1.9252658763768693E-3</v>
      </c>
      <c r="W52" s="24">
        <f>BRPL_EOD!W52-BRPL_ISGS_exbus!W52</f>
        <v>-5.4649097287189363E-3</v>
      </c>
      <c r="X52" s="24">
        <f>BRPL_EOD!X52-BRPL_ISGS_exbus!X52</f>
        <v>-1.7523667481711414E-3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-2.2722368693735007E-3</v>
      </c>
      <c r="L53" s="24">
        <f>BRPL_EOD!L53-BRPL_ISGS_exbus!L53</f>
        <v>2.4794924132898188E-4</v>
      </c>
      <c r="M53" s="24">
        <f>BRPL_EOD!M53-BRPL_ISGS_exbus!M53</f>
        <v>1.3307676379525901E-3</v>
      </c>
      <c r="N53" s="24">
        <f>BRPL_EOD!N53-BRPL_ISGS_exbus!N53</f>
        <v>5.2527267426683011E-4</v>
      </c>
      <c r="O53" s="24">
        <f>BRPL_EOD!O53-BRPL_ISGS_exbus!O53</f>
        <v>2.6132963110114815E-4</v>
      </c>
      <c r="P53" s="24">
        <f>BRPL_EOD!P53-BRPL_ISGS_exbus!P53</f>
        <v>0</v>
      </c>
      <c r="Q53" s="24">
        <f>BRPL_EOD!Q53-BRPL_ISGS_exbus!Q53</f>
        <v>5.4937101063838867E-3</v>
      </c>
      <c r="R53" s="24">
        <f>BRPL_EOD!R53-BRPL_ISGS_exbus!R53</f>
        <v>1.8143883079861922E-3</v>
      </c>
      <c r="S53" s="24">
        <f>BRPL_EOD!S53-BRPL_ISGS_exbus!S53</f>
        <v>5.973339955849255E-3</v>
      </c>
      <c r="T53" s="24">
        <f>BRPL_EOD!T53-BRPL_ISGS_exbus!T53</f>
        <v>-5.9067272727286735E-4</v>
      </c>
      <c r="U53" s="24">
        <f>BRPL_EOD!U53-BRPL_ISGS_exbus!U53</f>
        <v>1.6788799999929438E-3</v>
      </c>
      <c r="V53" s="24">
        <f>BRPL_EOD!V53-BRPL_ISGS_exbus!V53</f>
        <v>1.9252658763768693E-3</v>
      </c>
      <c r="W53" s="24">
        <f>BRPL_EOD!W53-BRPL_ISGS_exbus!W53</f>
        <v>-5.4649097287189363E-3</v>
      </c>
      <c r="X53" s="24">
        <f>BRPL_EOD!X53-BRPL_ISGS_exbus!X53</f>
        <v>-4.3915676855021957E-6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-2.2722368693735007E-3</v>
      </c>
      <c r="L54" s="24">
        <f>BRPL_EOD!L54-BRPL_ISGS_exbus!L54</f>
        <v>2.4794924132898188E-4</v>
      </c>
      <c r="M54" s="24">
        <f>BRPL_EOD!M54-BRPL_ISGS_exbus!M54</f>
        <v>1.3307676379525901E-3</v>
      </c>
      <c r="N54" s="24">
        <f>BRPL_EOD!N54-BRPL_ISGS_exbus!N54</f>
        <v>5.2527267426683011E-4</v>
      </c>
      <c r="O54" s="24">
        <f>BRPL_EOD!O54-BRPL_ISGS_exbus!O54</f>
        <v>2.6132963110114815E-4</v>
      </c>
      <c r="P54" s="24">
        <f>BRPL_EOD!P54-BRPL_ISGS_exbus!P54</f>
        <v>0</v>
      </c>
      <c r="Q54" s="24">
        <f>BRPL_EOD!Q54-BRPL_ISGS_exbus!Q54</f>
        <v>5.4937101063838867E-3</v>
      </c>
      <c r="R54" s="24">
        <f>BRPL_EOD!R54-BRPL_ISGS_exbus!R54</f>
        <v>1.8143883079861922E-3</v>
      </c>
      <c r="S54" s="24">
        <f>BRPL_EOD!S54-BRPL_ISGS_exbus!S54</f>
        <v>5.973339955849255E-3</v>
      </c>
      <c r="T54" s="24">
        <f>BRPL_EOD!T54-BRPL_ISGS_exbus!T54</f>
        <v>-5.9067272727286735E-4</v>
      </c>
      <c r="U54" s="24">
        <f>BRPL_EOD!U54-BRPL_ISGS_exbus!U54</f>
        <v>1.6788799999929438E-3</v>
      </c>
      <c r="V54" s="24">
        <f>BRPL_EOD!V54-BRPL_ISGS_exbus!V54</f>
        <v>1.9252658763768693E-3</v>
      </c>
      <c r="W54" s="24">
        <f>BRPL_EOD!W54-BRPL_ISGS_exbus!W54</f>
        <v>-5.4649097287189363E-3</v>
      </c>
      <c r="X54" s="24">
        <f>BRPL_EOD!X54-BRPL_ISGS_exbus!X54</f>
        <v>-1.7523667481711414E-3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1.2403973636878618E-3</v>
      </c>
      <c r="L55" s="24">
        <f>BRPL_EOD!L55-BRPL_ISGS_exbus!L55</f>
        <v>0</v>
      </c>
      <c r="M55" s="24">
        <f>BRPL_EOD!M55-BRPL_ISGS_exbus!M55</f>
        <v>1.3307676379525901E-3</v>
      </c>
      <c r="N55" s="24">
        <f>BRPL_EOD!N55-BRPL_ISGS_exbus!N55</f>
        <v>5.2527267426683011E-4</v>
      </c>
      <c r="O55" s="24">
        <f>BRPL_EOD!O55-BRPL_ISGS_exbus!O55</f>
        <v>2.6132963110114815E-4</v>
      </c>
      <c r="P55" s="24">
        <f>BRPL_EOD!P55-BRPL_ISGS_exbus!P55</f>
        <v>0</v>
      </c>
      <c r="Q55" s="24">
        <f>BRPL_EOD!Q55-BRPL_ISGS_exbus!Q55</f>
        <v>3.7322513368991395E-3</v>
      </c>
      <c r="R55" s="24">
        <f>BRPL_EOD!R55-BRPL_ISGS_exbus!R55</f>
        <v>3.5571942446033233E-4</v>
      </c>
      <c r="S55" s="24">
        <f>BRPL_EOD!S55-BRPL_ISGS_exbus!S55</f>
        <v>4.0093194321197956E-3</v>
      </c>
      <c r="T55" s="24">
        <f>BRPL_EOD!T55-BRPL_ISGS_exbus!T55</f>
        <v>-5.9067272727286735E-4</v>
      </c>
      <c r="U55" s="24">
        <f>BRPL_EOD!U55-BRPL_ISGS_exbus!U55</f>
        <v>1.6788799999929438E-3</v>
      </c>
      <c r="V55" s="24">
        <f>BRPL_EOD!V55-BRPL_ISGS_exbus!V55</f>
        <v>1.9252658763768693E-3</v>
      </c>
      <c r="W55" s="24">
        <f>BRPL_EOD!W55-BRPL_ISGS_exbus!W55</f>
        <v>-2.6139467149519646E-3</v>
      </c>
      <c r="X55" s="24">
        <f>BRPL_EOD!X55-BRPL_ISGS_exbus!X55</f>
        <v>-2.0668030064499021E-3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-2.0443951980269048E-3</v>
      </c>
      <c r="L56" s="24">
        <f>BRPL_EOD!L56-BRPL_ISGS_exbus!L56</f>
        <v>0</v>
      </c>
      <c r="M56" s="24">
        <f>BRPL_EOD!M56-BRPL_ISGS_exbus!M56</f>
        <v>1.3307676379525901E-3</v>
      </c>
      <c r="N56" s="24">
        <f>BRPL_EOD!N56-BRPL_ISGS_exbus!N56</f>
        <v>5.2527267426683011E-4</v>
      </c>
      <c r="O56" s="24">
        <f>BRPL_EOD!O56-BRPL_ISGS_exbus!O56</f>
        <v>2.6132963110114815E-4</v>
      </c>
      <c r="P56" s="24">
        <f>BRPL_EOD!P56-BRPL_ISGS_exbus!P56</f>
        <v>2.1998730106531639E-4</v>
      </c>
      <c r="Q56" s="24">
        <f>BRPL_EOD!Q56-BRPL_ISGS_exbus!Q56</f>
        <v>3.7322513368991395E-3</v>
      </c>
      <c r="R56" s="24">
        <f>BRPL_EOD!R56-BRPL_ISGS_exbus!R56</f>
        <v>3.5571942446033233E-4</v>
      </c>
      <c r="S56" s="24">
        <f>BRPL_EOD!S56-BRPL_ISGS_exbus!S56</f>
        <v>4.0093194321197956E-3</v>
      </c>
      <c r="T56" s="24">
        <f>BRPL_EOD!T56-BRPL_ISGS_exbus!T56</f>
        <v>-5.9067272727286735E-4</v>
      </c>
      <c r="U56" s="24">
        <f>BRPL_EOD!U56-BRPL_ISGS_exbus!U56</f>
        <v>1.6788799999929438E-3</v>
      </c>
      <c r="V56" s="24">
        <f>BRPL_EOD!V56-BRPL_ISGS_exbus!V56</f>
        <v>1.9252658763768693E-3</v>
      </c>
      <c r="W56" s="24">
        <f>BRPL_EOD!W56-BRPL_ISGS_exbus!W56</f>
        <v>-2.6139467149519646E-3</v>
      </c>
      <c r="X56" s="24">
        <f>BRPL_EOD!X56-BRPL_ISGS_exbus!X56</f>
        <v>-2.0668030064499021E-3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-2.0443951980269048E-3</v>
      </c>
      <c r="L57" s="24">
        <f>BRPL_EOD!L57-BRPL_ISGS_exbus!L57</f>
        <v>0</v>
      </c>
      <c r="M57" s="24">
        <f>BRPL_EOD!M57-BRPL_ISGS_exbus!M57</f>
        <v>1.3307676379525901E-3</v>
      </c>
      <c r="N57" s="24">
        <f>BRPL_EOD!N57-BRPL_ISGS_exbus!N57</f>
        <v>5.2527267426683011E-4</v>
      </c>
      <c r="O57" s="24">
        <f>BRPL_EOD!O57-BRPL_ISGS_exbus!O57</f>
        <v>2.6132963110114815E-4</v>
      </c>
      <c r="P57" s="24">
        <f>BRPL_EOD!P57-BRPL_ISGS_exbus!P57</f>
        <v>6.5253144516219663E-5</v>
      </c>
      <c r="Q57" s="24">
        <f>BRPL_EOD!Q57-BRPL_ISGS_exbus!Q57</f>
        <v>3.7322513368991395E-3</v>
      </c>
      <c r="R57" s="24">
        <f>BRPL_EOD!R57-BRPL_ISGS_exbus!R57</f>
        <v>3.5571942446033233E-4</v>
      </c>
      <c r="S57" s="24">
        <f>BRPL_EOD!S57-BRPL_ISGS_exbus!S57</f>
        <v>4.0093194321197956E-3</v>
      </c>
      <c r="T57" s="24">
        <f>BRPL_EOD!T57-BRPL_ISGS_exbus!T57</f>
        <v>-5.9067272727286735E-4</v>
      </c>
      <c r="U57" s="24">
        <f>BRPL_EOD!U57-BRPL_ISGS_exbus!U57</f>
        <v>1.6788799999929438E-3</v>
      </c>
      <c r="V57" s="24">
        <f>BRPL_EOD!V57-BRPL_ISGS_exbus!V57</f>
        <v>1.9252658763768693E-3</v>
      </c>
      <c r="W57" s="24">
        <f>BRPL_EOD!W57-BRPL_ISGS_exbus!W57</f>
        <v>-2.6139467149519646E-3</v>
      </c>
      <c r="X57" s="24">
        <f>BRPL_EOD!X57-BRPL_ISGS_exbus!X57</f>
        <v>-2.0668030064499021E-3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1.1382385694105324E-3</v>
      </c>
      <c r="L58" s="24">
        <f>BRPL_EOD!L58-BRPL_ISGS_exbus!L58</f>
        <v>0</v>
      </c>
      <c r="M58" s="24">
        <f>BRPL_EOD!M58-BRPL_ISGS_exbus!M58</f>
        <v>1.3307676379525901E-3</v>
      </c>
      <c r="N58" s="24">
        <f>BRPL_EOD!N58-BRPL_ISGS_exbus!N58</f>
        <v>5.2527267426683011E-4</v>
      </c>
      <c r="O58" s="24">
        <f>BRPL_EOD!O58-BRPL_ISGS_exbus!O58</f>
        <v>2.6132963110114815E-4</v>
      </c>
      <c r="P58" s="24">
        <f>BRPL_EOD!P58-BRPL_ISGS_exbus!P58</f>
        <v>6.5253144516219663E-5</v>
      </c>
      <c r="Q58" s="24">
        <f>BRPL_EOD!Q58-BRPL_ISGS_exbus!Q58</f>
        <v>3.7322513368991395E-3</v>
      </c>
      <c r="R58" s="24">
        <f>BRPL_EOD!R58-BRPL_ISGS_exbus!R58</f>
        <v>3.5571942446033233E-4</v>
      </c>
      <c r="S58" s="24">
        <f>BRPL_EOD!S58-BRPL_ISGS_exbus!S58</f>
        <v>4.0093194321197956E-3</v>
      </c>
      <c r="T58" s="24">
        <f>BRPL_EOD!T58-BRPL_ISGS_exbus!T58</f>
        <v>-5.9067272727286735E-4</v>
      </c>
      <c r="U58" s="24">
        <f>BRPL_EOD!U58-BRPL_ISGS_exbus!U58</f>
        <v>1.6788799999929438E-3</v>
      </c>
      <c r="V58" s="24">
        <f>BRPL_EOD!V58-BRPL_ISGS_exbus!V58</f>
        <v>1.9252658763768693E-3</v>
      </c>
      <c r="W58" s="24">
        <f>BRPL_EOD!W58-BRPL_ISGS_exbus!W58</f>
        <v>-2.6139467149519646E-3</v>
      </c>
      <c r="X58" s="24">
        <f>BRPL_EOD!X58-BRPL_ISGS_exbus!X58</f>
        <v>-6.9781634024934647E-4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-2.9316349613850434E-3</v>
      </c>
      <c r="L59" s="24">
        <f>BRPL_EOD!L59-BRPL_ISGS_exbus!L59</f>
        <v>0</v>
      </c>
      <c r="M59" s="24">
        <f>BRPL_EOD!M59-BRPL_ISGS_exbus!M59</f>
        <v>1.3307676379525901E-3</v>
      </c>
      <c r="N59" s="24">
        <f>BRPL_EOD!N59-BRPL_ISGS_exbus!N59</f>
        <v>5.2527267426683011E-4</v>
      </c>
      <c r="O59" s="24">
        <f>BRPL_EOD!O59-BRPL_ISGS_exbus!O59</f>
        <v>2.6132963110114815E-4</v>
      </c>
      <c r="P59" s="24">
        <f>BRPL_EOD!P59-BRPL_ISGS_exbus!P59</f>
        <v>6.5253144516219663E-5</v>
      </c>
      <c r="Q59" s="24">
        <f>BRPL_EOD!Q59-BRPL_ISGS_exbus!Q59</f>
        <v>1.694268656715181E-3</v>
      </c>
      <c r="R59" s="24">
        <f>BRPL_EOD!R59-BRPL_ISGS_exbus!R59</f>
        <v>1.8143883079861922E-3</v>
      </c>
      <c r="S59" s="24">
        <f>BRPL_EOD!S59-BRPL_ISGS_exbus!S59</f>
        <v>8.4322320675109808E-3</v>
      </c>
      <c r="T59" s="24">
        <f>BRPL_EOD!T59-BRPL_ISGS_exbus!T59</f>
        <v>-5.9067272727286735E-4</v>
      </c>
      <c r="U59" s="24">
        <f>BRPL_EOD!U59-BRPL_ISGS_exbus!U59</f>
        <v>1.6788799999929438E-3</v>
      </c>
      <c r="V59" s="24">
        <f>BRPL_EOD!V59-BRPL_ISGS_exbus!V59</f>
        <v>1.9252658763768693E-3</v>
      </c>
      <c r="W59" s="24">
        <f>BRPL_EOD!W59-BRPL_ISGS_exbus!W59</f>
        <v>-1.830203310916545E-3</v>
      </c>
      <c r="X59" s="24">
        <f>BRPL_EOD!X59-BRPL_ISGS_exbus!X59</f>
        <v>-4.1888799307159275E-3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-3.4746197019899228E-3</v>
      </c>
      <c r="L60" s="24">
        <f>BRPL_EOD!L60-BRPL_ISGS_exbus!L60</f>
        <v>0</v>
      </c>
      <c r="M60" s="24">
        <f>BRPL_EOD!M60-BRPL_ISGS_exbus!M60</f>
        <v>1.3307676379525901E-3</v>
      </c>
      <c r="N60" s="24">
        <f>BRPL_EOD!N60-BRPL_ISGS_exbus!N60</f>
        <v>5.2527267426683011E-4</v>
      </c>
      <c r="O60" s="24">
        <f>BRPL_EOD!O60-BRPL_ISGS_exbus!O60</f>
        <v>2.6132963110114815E-4</v>
      </c>
      <c r="P60" s="24">
        <f>BRPL_EOD!P60-BRPL_ISGS_exbus!P60</f>
        <v>6.5253144516219663E-5</v>
      </c>
      <c r="Q60" s="24">
        <f>BRPL_EOD!Q60-BRPL_ISGS_exbus!Q60</f>
        <v>1.694268656715181E-3</v>
      </c>
      <c r="R60" s="24">
        <f>BRPL_EOD!R60-BRPL_ISGS_exbus!R60</f>
        <v>1.8143883079861922E-3</v>
      </c>
      <c r="S60" s="24">
        <f>BRPL_EOD!S60-BRPL_ISGS_exbus!S60</f>
        <v>8.4322320675109808E-3</v>
      </c>
      <c r="T60" s="24">
        <f>BRPL_EOD!T60-BRPL_ISGS_exbus!T60</f>
        <v>-5.9067272727286735E-4</v>
      </c>
      <c r="U60" s="24">
        <f>BRPL_EOD!U60-BRPL_ISGS_exbus!U60</f>
        <v>1.6788799999929438E-3</v>
      </c>
      <c r="V60" s="24">
        <f>BRPL_EOD!V60-BRPL_ISGS_exbus!V60</f>
        <v>1.9252658763768693E-3</v>
      </c>
      <c r="W60" s="24">
        <f>BRPL_EOD!W60-BRPL_ISGS_exbus!W60</f>
        <v>5.2325623547666567E-3</v>
      </c>
      <c r="X60" s="24">
        <f>BRPL_EOD!X60-BRPL_ISGS_exbus!X60</f>
        <v>-4.3915676855021957E-6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-6.7919361499662045E-3</v>
      </c>
      <c r="L61" s="24">
        <f>BRPL_EOD!L61-BRPL_ISGS_exbus!L61</f>
        <v>0</v>
      </c>
      <c r="M61" s="24">
        <f>BRPL_EOD!M61-BRPL_ISGS_exbus!M61</f>
        <v>1.2955181983116404E-3</v>
      </c>
      <c r="N61" s="24">
        <f>BRPL_EOD!N61-BRPL_ISGS_exbus!N61</f>
        <v>5.1316515366295334E-4</v>
      </c>
      <c r="O61" s="24">
        <f>BRPL_EOD!O61-BRPL_ISGS_exbus!O61</f>
        <v>-5.6201388448187117E-3</v>
      </c>
      <c r="P61" s="24">
        <f>BRPL_EOD!P61-BRPL_ISGS_exbus!P61</f>
        <v>-2.1039930506674409E-3</v>
      </c>
      <c r="Q61" s="24">
        <f>BRPL_EOD!Q61-BRPL_ISGS_exbus!Q61</f>
        <v>1.664328358208067E-3</v>
      </c>
      <c r="R61" s="24">
        <f>BRPL_EOD!R61-BRPL_ISGS_exbus!R61</f>
        <v>1.7613027566536488E-3</v>
      </c>
      <c r="S61" s="24">
        <f>BRPL_EOD!S61-BRPL_ISGS_exbus!S61</f>
        <v>3.8290675364542892E-3</v>
      </c>
      <c r="T61" s="24">
        <f>BRPL_EOD!T61-BRPL_ISGS_exbus!T61</f>
        <v>-5.9067272727286735E-4</v>
      </c>
      <c r="U61" s="24">
        <f>BRPL_EOD!U61-BRPL_ISGS_exbus!U61</f>
        <v>1.6788799999929438E-3</v>
      </c>
      <c r="V61" s="24">
        <f>BRPL_EOD!V61-BRPL_ISGS_exbus!V61</f>
        <v>-1.6651843575425929E-3</v>
      </c>
      <c r="W61" s="24">
        <f>BRPL_EOD!W61-BRPL_ISGS_exbus!W61</f>
        <v>5.2325623547666567E-3</v>
      </c>
      <c r="X61" s="24">
        <f>BRPL_EOD!X61-BRPL_ISGS_exbus!X61</f>
        <v>-4.3915676855021957E-6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-6.7919361499662045E-3</v>
      </c>
      <c r="L62" s="24">
        <f>BRPL_EOD!L62-BRPL_ISGS_exbus!L62</f>
        <v>0</v>
      </c>
      <c r="M62" s="24">
        <f>BRPL_EOD!M62-BRPL_ISGS_exbus!M62</f>
        <v>1.2955181983116404E-3</v>
      </c>
      <c r="N62" s="24">
        <f>BRPL_EOD!N62-BRPL_ISGS_exbus!N62</f>
        <v>5.1316515366295334E-4</v>
      </c>
      <c r="O62" s="24">
        <f>BRPL_EOD!O62-BRPL_ISGS_exbus!O62</f>
        <v>-5.6201388448187117E-3</v>
      </c>
      <c r="P62" s="24">
        <f>BRPL_EOD!P62-BRPL_ISGS_exbus!P62</f>
        <v>-2.1039930506674409E-3</v>
      </c>
      <c r="Q62" s="24">
        <f>BRPL_EOD!Q62-BRPL_ISGS_exbus!Q62</f>
        <v>1.664328358208067E-3</v>
      </c>
      <c r="R62" s="24">
        <f>BRPL_EOD!R62-BRPL_ISGS_exbus!R62</f>
        <v>1.7613027566536488E-3</v>
      </c>
      <c r="S62" s="24">
        <f>BRPL_EOD!S62-BRPL_ISGS_exbus!S62</f>
        <v>3.8290675364542892E-3</v>
      </c>
      <c r="T62" s="24">
        <f>BRPL_EOD!T62-BRPL_ISGS_exbus!T62</f>
        <v>-5.9067272727286735E-4</v>
      </c>
      <c r="U62" s="24">
        <f>BRPL_EOD!U62-BRPL_ISGS_exbus!U62</f>
        <v>1.6788799999929438E-3</v>
      </c>
      <c r="V62" s="24">
        <f>BRPL_EOD!V62-BRPL_ISGS_exbus!V62</f>
        <v>-1.6651843575425929E-3</v>
      </c>
      <c r="W62" s="24">
        <f>BRPL_EOD!W62-BRPL_ISGS_exbus!W62</f>
        <v>5.2325623547666567E-3</v>
      </c>
      <c r="X62" s="24">
        <f>BRPL_EOD!X62-BRPL_ISGS_exbus!X62</f>
        <v>-4.3915676855021957E-6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-6.7919361499662045E-3</v>
      </c>
      <c r="L63" s="24">
        <f>BRPL_EOD!L63-BRPL_ISGS_exbus!L63</f>
        <v>0</v>
      </c>
      <c r="M63" s="24">
        <f>BRPL_EOD!M63-BRPL_ISGS_exbus!M63</f>
        <v>1.2955181983116404E-3</v>
      </c>
      <c r="N63" s="24">
        <f>BRPL_EOD!N63-BRPL_ISGS_exbus!N63</f>
        <v>5.1316515366295334E-4</v>
      </c>
      <c r="O63" s="24">
        <f>BRPL_EOD!O63-BRPL_ISGS_exbus!O63</f>
        <v>-5.6201388448187117E-3</v>
      </c>
      <c r="P63" s="24">
        <f>BRPL_EOD!P63-BRPL_ISGS_exbus!P63</f>
        <v>-2.8217052692518507E-3</v>
      </c>
      <c r="Q63" s="24">
        <f>BRPL_EOD!Q63-BRPL_ISGS_exbus!Q63</f>
        <v>3.525130952379385E-3</v>
      </c>
      <c r="R63" s="24">
        <f>BRPL_EOD!R63-BRPL_ISGS_exbus!R63</f>
        <v>-4.349999999995191E-4</v>
      </c>
      <c r="S63" s="24">
        <f>BRPL_EOD!S63-BRPL_ISGS_exbus!S63</f>
        <v>9.0604295352321174E-3</v>
      </c>
      <c r="T63" s="24">
        <f>BRPL_EOD!T63-BRPL_ISGS_exbus!T63</f>
        <v>-5.9067272727286735E-4</v>
      </c>
      <c r="U63" s="24">
        <f>BRPL_EOD!U63-BRPL_ISGS_exbus!U63</f>
        <v>1.6788799999929438E-3</v>
      </c>
      <c r="V63" s="24">
        <f>BRPL_EOD!V63-BRPL_ISGS_exbus!V63</f>
        <v>-1.6651843575425929E-3</v>
      </c>
      <c r="W63" s="24">
        <f>BRPL_EOD!W63-BRPL_ISGS_exbus!W63</f>
        <v>5.2325623547666567E-3</v>
      </c>
      <c r="X63" s="24">
        <f>BRPL_EOD!X63-BRPL_ISGS_exbus!X63</f>
        <v>-4.3915676855021957E-6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-6.7919361499662045E-3</v>
      </c>
      <c r="L64" s="24">
        <f>BRPL_EOD!L64-BRPL_ISGS_exbus!L64</f>
        <v>0</v>
      </c>
      <c r="M64" s="24">
        <f>BRPL_EOD!M64-BRPL_ISGS_exbus!M64</f>
        <v>1.2955181983116404E-3</v>
      </c>
      <c r="N64" s="24">
        <f>BRPL_EOD!N64-BRPL_ISGS_exbus!N64</f>
        <v>5.1316515366295334E-4</v>
      </c>
      <c r="O64" s="24">
        <f>BRPL_EOD!O64-BRPL_ISGS_exbus!O64</f>
        <v>-5.6201388448187117E-3</v>
      </c>
      <c r="P64" s="24">
        <f>BRPL_EOD!P64-BRPL_ISGS_exbus!P64</f>
        <v>-1.2420064130935771E-5</v>
      </c>
      <c r="Q64" s="24">
        <f>BRPL_EOD!Q64-BRPL_ISGS_exbus!Q64</f>
        <v>3.525130952379385E-3</v>
      </c>
      <c r="R64" s="24">
        <f>BRPL_EOD!R64-BRPL_ISGS_exbus!R64</f>
        <v>-4.349999999995191E-4</v>
      </c>
      <c r="S64" s="24">
        <f>BRPL_EOD!S64-BRPL_ISGS_exbus!S64</f>
        <v>9.0604295352321174E-3</v>
      </c>
      <c r="T64" s="24">
        <f>BRPL_EOD!T64-BRPL_ISGS_exbus!T64</f>
        <v>-5.9067272727286735E-4</v>
      </c>
      <c r="U64" s="24">
        <f>BRPL_EOD!U64-BRPL_ISGS_exbus!U64</f>
        <v>1.6788799999929438E-3</v>
      </c>
      <c r="V64" s="24">
        <f>BRPL_EOD!V64-BRPL_ISGS_exbus!V64</f>
        <v>-1.6651843575425929E-3</v>
      </c>
      <c r="W64" s="24">
        <f>BRPL_EOD!W64-BRPL_ISGS_exbus!W64</f>
        <v>5.2325623547666567E-3</v>
      </c>
      <c r="X64" s="24">
        <f>BRPL_EOD!X64-BRPL_ISGS_exbus!X64</f>
        <v>-1.7523667481711414E-3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-6.7919361499662045E-3</v>
      </c>
      <c r="L65" s="24">
        <f>BRPL_EOD!L65-BRPL_ISGS_exbus!L65</f>
        <v>0</v>
      </c>
      <c r="M65" s="24">
        <f>BRPL_EOD!M65-BRPL_ISGS_exbus!M65</f>
        <v>1.2955181983116404E-3</v>
      </c>
      <c r="N65" s="24">
        <f>BRPL_EOD!N65-BRPL_ISGS_exbus!N65</f>
        <v>5.1316515366295334E-4</v>
      </c>
      <c r="O65" s="24">
        <f>BRPL_EOD!O65-BRPL_ISGS_exbus!O65</f>
        <v>-5.6201388448187117E-3</v>
      </c>
      <c r="P65" s="24">
        <f>BRPL_EOD!P65-BRPL_ISGS_exbus!P65</f>
        <v>-2.0222613596345695E-3</v>
      </c>
      <c r="Q65" s="24">
        <f>BRPL_EOD!Q65-BRPL_ISGS_exbus!Q65</f>
        <v>3.525130952379385E-3</v>
      </c>
      <c r="R65" s="24">
        <f>BRPL_EOD!R65-BRPL_ISGS_exbus!R65</f>
        <v>-4.349999999995191E-4</v>
      </c>
      <c r="S65" s="24">
        <f>BRPL_EOD!S65-BRPL_ISGS_exbus!S65</f>
        <v>9.0604295352321174E-3</v>
      </c>
      <c r="T65" s="24">
        <f>BRPL_EOD!T65-BRPL_ISGS_exbus!T65</f>
        <v>-5.9067272727286735E-4</v>
      </c>
      <c r="U65" s="24">
        <f>BRPL_EOD!U65-BRPL_ISGS_exbus!U65</f>
        <v>1.6788799999929438E-3</v>
      </c>
      <c r="V65" s="24">
        <f>BRPL_EOD!V65-BRPL_ISGS_exbus!V65</f>
        <v>1.9252658763768693E-3</v>
      </c>
      <c r="W65" s="24">
        <f>BRPL_EOD!W65-BRPL_ISGS_exbus!W65</f>
        <v>-5.4649097287189363E-3</v>
      </c>
      <c r="X65" s="24">
        <f>BRPL_EOD!X65-BRPL_ISGS_exbus!X65</f>
        <v>-1.7523667481711414E-3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-6.7919361499662045E-3</v>
      </c>
      <c r="L66" s="24">
        <f>BRPL_EOD!L66-BRPL_ISGS_exbus!L66</f>
        <v>0</v>
      </c>
      <c r="M66" s="24">
        <f>BRPL_EOD!M66-BRPL_ISGS_exbus!M66</f>
        <v>1.2955181983116404E-3</v>
      </c>
      <c r="N66" s="24">
        <f>BRPL_EOD!N66-BRPL_ISGS_exbus!N66</f>
        <v>5.1316515366295334E-4</v>
      </c>
      <c r="O66" s="24">
        <f>BRPL_EOD!O66-BRPL_ISGS_exbus!O66</f>
        <v>-5.6201388448187117E-3</v>
      </c>
      <c r="P66" s="24">
        <f>BRPL_EOD!P66-BRPL_ISGS_exbus!P66</f>
        <v>-9.4632863655164101E-4</v>
      </c>
      <c r="Q66" s="24">
        <f>BRPL_EOD!Q66-BRPL_ISGS_exbus!Q66</f>
        <v>3.525130952379385E-3</v>
      </c>
      <c r="R66" s="24">
        <f>BRPL_EOD!R66-BRPL_ISGS_exbus!R66</f>
        <v>-4.349999999995191E-4</v>
      </c>
      <c r="S66" s="24">
        <f>BRPL_EOD!S66-BRPL_ISGS_exbus!S66</f>
        <v>9.0604295352321174E-3</v>
      </c>
      <c r="T66" s="24">
        <f>BRPL_EOD!T66-BRPL_ISGS_exbus!T66</f>
        <v>-5.9067272727286735E-4</v>
      </c>
      <c r="U66" s="24">
        <f>BRPL_EOD!U66-BRPL_ISGS_exbus!U66</f>
        <v>1.6788799999929438E-3</v>
      </c>
      <c r="V66" s="24">
        <f>BRPL_EOD!V66-BRPL_ISGS_exbus!V66</f>
        <v>1.9252658763768693E-3</v>
      </c>
      <c r="W66" s="24">
        <f>BRPL_EOD!W66-BRPL_ISGS_exbus!W66</f>
        <v>-5.4649097287189363E-3</v>
      </c>
      <c r="X66" s="24">
        <f>BRPL_EOD!X66-BRPL_ISGS_exbus!X66</f>
        <v>-1.7523667481711414E-3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-6.7919361499662045E-3</v>
      </c>
      <c r="L67" s="24">
        <f>BRPL_EOD!L67-BRPL_ISGS_exbus!L67</f>
        <v>6.6368421052231952E-6</v>
      </c>
      <c r="M67" s="24">
        <f>BRPL_EOD!M67-BRPL_ISGS_exbus!M67</f>
        <v>1.2955181983116404E-3</v>
      </c>
      <c r="N67" s="24">
        <f>BRPL_EOD!N67-BRPL_ISGS_exbus!N67</f>
        <v>5.1316515366295334E-4</v>
      </c>
      <c r="O67" s="24">
        <f>BRPL_EOD!O67-BRPL_ISGS_exbus!O67</f>
        <v>-5.6201388448187117E-3</v>
      </c>
      <c r="P67" s="24">
        <f>BRPL_EOD!P67-BRPL_ISGS_exbus!P67</f>
        <v>-9.4632863655164101E-4</v>
      </c>
      <c r="Q67" s="24">
        <f>BRPL_EOD!Q67-BRPL_ISGS_exbus!Q67</f>
        <v>3.525130952379385E-3</v>
      </c>
      <c r="R67" s="24">
        <f>BRPL_EOD!R67-BRPL_ISGS_exbus!R67</f>
        <v>-4.349999999995191E-4</v>
      </c>
      <c r="S67" s="24">
        <f>BRPL_EOD!S67-BRPL_ISGS_exbus!S67</f>
        <v>9.0604295352321174E-3</v>
      </c>
      <c r="T67" s="24">
        <f>BRPL_EOD!T67-BRPL_ISGS_exbus!T67</f>
        <v>-5.9067272727286735E-4</v>
      </c>
      <c r="U67" s="24">
        <f>BRPL_EOD!U67-BRPL_ISGS_exbus!U67</f>
        <v>1.6788799999929438E-3</v>
      </c>
      <c r="V67" s="24">
        <f>BRPL_EOD!V67-BRPL_ISGS_exbus!V67</f>
        <v>1.9252658763768693E-3</v>
      </c>
      <c r="W67" s="24">
        <f>BRPL_EOD!W67-BRPL_ISGS_exbus!W67</f>
        <v>-5.4649097287189363E-3</v>
      </c>
      <c r="X67" s="24">
        <f>BRPL_EOD!X67-BRPL_ISGS_exbus!X67</f>
        <v>-1.7523667481711414E-3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-6.7919361499662045E-3</v>
      </c>
      <c r="L68" s="24">
        <f>BRPL_EOD!L68-BRPL_ISGS_exbus!L68</f>
        <v>0</v>
      </c>
      <c r="M68" s="24">
        <f>BRPL_EOD!M68-BRPL_ISGS_exbus!M68</f>
        <v>1.2955181983116404E-3</v>
      </c>
      <c r="N68" s="24">
        <f>BRPL_EOD!N68-BRPL_ISGS_exbus!N68</f>
        <v>5.1316515366295334E-4</v>
      </c>
      <c r="O68" s="24">
        <f>BRPL_EOD!O68-BRPL_ISGS_exbus!O68</f>
        <v>-5.6201388448187117E-3</v>
      </c>
      <c r="P68" s="24">
        <f>BRPL_EOD!P68-BRPL_ISGS_exbus!P68</f>
        <v>-9.4632863655164101E-4</v>
      </c>
      <c r="Q68" s="24">
        <f>BRPL_EOD!Q68-BRPL_ISGS_exbus!Q68</f>
        <v>3.525130952379385E-3</v>
      </c>
      <c r="R68" s="24">
        <f>BRPL_EOD!R68-BRPL_ISGS_exbus!R68</f>
        <v>-4.349999999995191E-4</v>
      </c>
      <c r="S68" s="24">
        <f>BRPL_EOD!S68-BRPL_ISGS_exbus!S68</f>
        <v>9.0604295352321174E-3</v>
      </c>
      <c r="T68" s="24">
        <f>BRPL_EOD!T68-BRPL_ISGS_exbus!T68</f>
        <v>-5.9067272727286735E-4</v>
      </c>
      <c r="U68" s="24">
        <f>BRPL_EOD!U68-BRPL_ISGS_exbus!U68</f>
        <v>1.6788799999929438E-3</v>
      </c>
      <c r="V68" s="24">
        <f>BRPL_EOD!V68-BRPL_ISGS_exbus!V68</f>
        <v>1.9252658763768693E-3</v>
      </c>
      <c r="W68" s="24">
        <f>BRPL_EOD!W68-BRPL_ISGS_exbus!W68</f>
        <v>-5.4649097287189363E-3</v>
      </c>
      <c r="X68" s="24">
        <f>BRPL_EOD!X68-BRPL_ISGS_exbus!X68</f>
        <v>-1.7523667481711414E-3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-6.7919361499662045E-3</v>
      </c>
      <c r="L69" s="24">
        <f>BRPL_EOD!L69-BRPL_ISGS_exbus!L69</f>
        <v>7.9792757793839542E-4</v>
      </c>
      <c r="M69" s="24">
        <f>BRPL_EOD!M69-BRPL_ISGS_exbus!M69</f>
        <v>1.2955181983116404E-3</v>
      </c>
      <c r="N69" s="24">
        <f>BRPL_EOD!N69-BRPL_ISGS_exbus!N69</f>
        <v>5.1316515366295334E-4</v>
      </c>
      <c r="O69" s="24">
        <f>BRPL_EOD!O69-BRPL_ISGS_exbus!O69</f>
        <v>-5.6201388448187117E-3</v>
      </c>
      <c r="P69" s="24">
        <f>BRPL_EOD!P69-BRPL_ISGS_exbus!P69</f>
        <v>-9.4632863655164101E-4</v>
      </c>
      <c r="Q69" s="24">
        <f>BRPL_EOD!Q69-BRPL_ISGS_exbus!Q69</f>
        <v>3.525130952379385E-3</v>
      </c>
      <c r="R69" s="24">
        <f>BRPL_EOD!R69-BRPL_ISGS_exbus!R69</f>
        <v>-1.8412329246935144E-3</v>
      </c>
      <c r="S69" s="24">
        <f>BRPL_EOD!S69-BRPL_ISGS_exbus!S69</f>
        <v>9.0604295352321174E-3</v>
      </c>
      <c r="T69" s="24">
        <f>BRPL_EOD!T69-BRPL_ISGS_exbus!T69</f>
        <v>-5.9067272727286735E-4</v>
      </c>
      <c r="U69" s="24">
        <f>BRPL_EOD!U69-BRPL_ISGS_exbus!U69</f>
        <v>1.6788799999929438E-3</v>
      </c>
      <c r="V69" s="24">
        <f>BRPL_EOD!V69-BRPL_ISGS_exbus!V69</f>
        <v>1.9252658763768693E-3</v>
      </c>
      <c r="W69" s="24">
        <f>BRPL_EOD!W69-BRPL_ISGS_exbus!W69</f>
        <v>-5.4649097287189363E-3</v>
      </c>
      <c r="X69" s="24">
        <f>BRPL_EOD!X69-BRPL_ISGS_exbus!X69</f>
        <v>-1.7523667481711414E-3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-6.7919361499662045E-3</v>
      </c>
      <c r="L70" s="24">
        <f>BRPL_EOD!L70-BRPL_ISGS_exbus!L70</f>
        <v>4.215571866161838E-5</v>
      </c>
      <c r="M70" s="24">
        <f>BRPL_EOD!M70-BRPL_ISGS_exbus!M70</f>
        <v>1.2955181983116404E-3</v>
      </c>
      <c r="N70" s="24">
        <f>BRPL_EOD!N70-BRPL_ISGS_exbus!N70</f>
        <v>5.1316515366295334E-4</v>
      </c>
      <c r="O70" s="24">
        <f>BRPL_EOD!O70-BRPL_ISGS_exbus!O70</f>
        <v>-5.6201388448187117E-3</v>
      </c>
      <c r="P70" s="24">
        <f>BRPL_EOD!P70-BRPL_ISGS_exbus!P70</f>
        <v>-9.4632863655164101E-4</v>
      </c>
      <c r="Q70" s="24">
        <f>BRPL_EOD!Q70-BRPL_ISGS_exbus!Q70</f>
        <v>3.525130952379385E-3</v>
      </c>
      <c r="R70" s="24">
        <f>BRPL_EOD!R70-BRPL_ISGS_exbus!R70</f>
        <v>-4.349999999995191E-4</v>
      </c>
      <c r="S70" s="24">
        <f>BRPL_EOD!S70-BRPL_ISGS_exbus!S70</f>
        <v>9.0604295352321174E-3</v>
      </c>
      <c r="T70" s="24">
        <f>BRPL_EOD!T70-BRPL_ISGS_exbus!T70</f>
        <v>-5.9067272727286735E-4</v>
      </c>
      <c r="U70" s="24">
        <f>BRPL_EOD!U70-BRPL_ISGS_exbus!U70</f>
        <v>1.6788799999929438E-3</v>
      </c>
      <c r="V70" s="24">
        <f>BRPL_EOD!V70-BRPL_ISGS_exbus!V70</f>
        <v>1.9252658763768693E-3</v>
      </c>
      <c r="W70" s="24">
        <f>BRPL_EOD!W70-BRPL_ISGS_exbus!W70</f>
        <v>-5.4649097287189363E-3</v>
      </c>
      <c r="X70" s="24">
        <f>BRPL_EOD!X70-BRPL_ISGS_exbus!X70</f>
        <v>-1.7523667481711414E-3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-6.7919361499662045E-3</v>
      </c>
      <c r="L71" s="24">
        <f>BRPL_EOD!L71-BRPL_ISGS_exbus!L71</f>
        <v>0</v>
      </c>
      <c r="M71" s="24">
        <f>BRPL_EOD!M71-BRPL_ISGS_exbus!M71</f>
        <v>1.2955181983116404E-3</v>
      </c>
      <c r="N71" s="24">
        <f>BRPL_EOD!N71-BRPL_ISGS_exbus!N71</f>
        <v>5.1316515366295334E-4</v>
      </c>
      <c r="O71" s="24">
        <f>BRPL_EOD!O71-BRPL_ISGS_exbus!O71</f>
        <v>-5.6201388448187117E-3</v>
      </c>
      <c r="P71" s="24">
        <f>BRPL_EOD!P71-BRPL_ISGS_exbus!P71</f>
        <v>-9.4632863655164101E-4</v>
      </c>
      <c r="Q71" s="24">
        <f>BRPL_EOD!Q71-BRPL_ISGS_exbus!Q71</f>
        <v>3.525130952379385E-3</v>
      </c>
      <c r="R71" s="24">
        <f>BRPL_EOD!R71-BRPL_ISGS_exbus!R71</f>
        <v>-4.349999999995191E-4</v>
      </c>
      <c r="S71" s="24">
        <f>BRPL_EOD!S71-BRPL_ISGS_exbus!S71</f>
        <v>9.0604295352321174E-3</v>
      </c>
      <c r="T71" s="24">
        <f>BRPL_EOD!T71-BRPL_ISGS_exbus!T71</f>
        <v>-5.9067272727286735E-4</v>
      </c>
      <c r="U71" s="24">
        <f>BRPL_EOD!U71-BRPL_ISGS_exbus!U71</f>
        <v>1.6788799999929438E-3</v>
      </c>
      <c r="V71" s="24">
        <f>BRPL_EOD!V71-BRPL_ISGS_exbus!V71</f>
        <v>1.9252658763768693E-3</v>
      </c>
      <c r="W71" s="24">
        <f>BRPL_EOD!W71-BRPL_ISGS_exbus!W71</f>
        <v>-5.4649097287189363E-3</v>
      </c>
      <c r="X71" s="24">
        <f>BRPL_EOD!X71-BRPL_ISGS_exbus!X71</f>
        <v>-1.7523667481711414E-3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-6.7919361499662045E-3</v>
      </c>
      <c r="L72" s="24">
        <f>BRPL_EOD!L72-BRPL_ISGS_exbus!L72</f>
        <v>0</v>
      </c>
      <c r="M72" s="24">
        <f>BRPL_EOD!M72-BRPL_ISGS_exbus!M72</f>
        <v>1.2955181983116404E-3</v>
      </c>
      <c r="N72" s="24">
        <f>BRPL_EOD!N72-BRPL_ISGS_exbus!N72</f>
        <v>5.1316515366295334E-4</v>
      </c>
      <c r="O72" s="24">
        <f>BRPL_EOD!O72-BRPL_ISGS_exbus!O72</f>
        <v>-5.6201388448187117E-3</v>
      </c>
      <c r="P72" s="24">
        <f>BRPL_EOD!P72-BRPL_ISGS_exbus!P72</f>
        <v>-9.4632863655164101E-4</v>
      </c>
      <c r="Q72" s="24">
        <f>BRPL_EOD!Q72-BRPL_ISGS_exbus!Q72</f>
        <v>3.525130952379385E-3</v>
      </c>
      <c r="R72" s="24">
        <f>BRPL_EOD!R72-BRPL_ISGS_exbus!R72</f>
        <v>-4.349999999995191E-4</v>
      </c>
      <c r="S72" s="24">
        <f>BRPL_EOD!S72-BRPL_ISGS_exbus!S72</f>
        <v>9.0604295352321174E-3</v>
      </c>
      <c r="T72" s="24">
        <f>BRPL_EOD!T72-BRPL_ISGS_exbus!T72</f>
        <v>-5.9067272727286735E-4</v>
      </c>
      <c r="U72" s="24">
        <f>BRPL_EOD!U72-BRPL_ISGS_exbus!U72</f>
        <v>1.6788799999929438E-3</v>
      </c>
      <c r="V72" s="24">
        <f>BRPL_EOD!V72-BRPL_ISGS_exbus!V72</f>
        <v>1.9252658763768693E-3</v>
      </c>
      <c r="W72" s="24">
        <f>BRPL_EOD!W72-BRPL_ISGS_exbus!W72</f>
        <v>-5.4649097287189363E-3</v>
      </c>
      <c r="X72" s="24">
        <f>BRPL_EOD!X72-BRPL_ISGS_exbus!X72</f>
        <v>-1.7523667481711414E-3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-6.7919361499662045E-3</v>
      </c>
      <c r="L73" s="24">
        <f>BRPL_EOD!L73-BRPL_ISGS_exbus!L73</f>
        <v>2.0233490934629117E-4</v>
      </c>
      <c r="M73" s="24">
        <f>BRPL_EOD!M73-BRPL_ISGS_exbus!M73</f>
        <v>1.2955181983116404E-3</v>
      </c>
      <c r="N73" s="24">
        <f>BRPL_EOD!N73-BRPL_ISGS_exbus!N73</f>
        <v>5.1316515366295334E-4</v>
      </c>
      <c r="O73" s="24">
        <f>BRPL_EOD!O73-BRPL_ISGS_exbus!O73</f>
        <v>-5.6201388448187117E-3</v>
      </c>
      <c r="P73" s="24">
        <f>BRPL_EOD!P73-BRPL_ISGS_exbus!P73</f>
        <v>-9.4632863655164101E-4</v>
      </c>
      <c r="Q73" s="24">
        <f>BRPL_EOD!Q73-BRPL_ISGS_exbus!Q73</f>
        <v>3.525130952379385E-3</v>
      </c>
      <c r="R73" s="24">
        <f>BRPL_EOD!R73-BRPL_ISGS_exbus!R73</f>
        <v>-4.349999999995191E-4</v>
      </c>
      <c r="S73" s="24">
        <f>BRPL_EOD!S73-BRPL_ISGS_exbus!S73</f>
        <v>9.0604295352321174E-3</v>
      </c>
      <c r="T73" s="24">
        <f>BRPL_EOD!T73-BRPL_ISGS_exbus!T73</f>
        <v>-5.9067272727286735E-4</v>
      </c>
      <c r="U73" s="24">
        <f>BRPL_EOD!U73-BRPL_ISGS_exbus!U73</f>
        <v>1.6788799999929438E-3</v>
      </c>
      <c r="V73" s="24">
        <f>BRPL_EOD!V73-BRPL_ISGS_exbus!V73</f>
        <v>1.9252658763768693E-3</v>
      </c>
      <c r="W73" s="24">
        <f>BRPL_EOD!W73-BRPL_ISGS_exbus!W73</f>
        <v>-5.4649097287189363E-3</v>
      </c>
      <c r="X73" s="24">
        <f>BRPL_EOD!X73-BRPL_ISGS_exbus!X73</f>
        <v>-1.7523667481711414E-3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-6.7919361499662045E-3</v>
      </c>
      <c r="L74" s="24">
        <f>BRPL_EOD!L74-BRPL_ISGS_exbus!L74</f>
        <v>2.0233490934629117E-4</v>
      </c>
      <c r="M74" s="24">
        <f>BRPL_EOD!M74-BRPL_ISGS_exbus!M74</f>
        <v>1.2955181983116404E-3</v>
      </c>
      <c r="N74" s="24">
        <f>BRPL_EOD!N74-BRPL_ISGS_exbus!N74</f>
        <v>5.1316515366295334E-4</v>
      </c>
      <c r="O74" s="24">
        <f>BRPL_EOD!O74-BRPL_ISGS_exbus!O74</f>
        <v>-5.6201388448187117E-3</v>
      </c>
      <c r="P74" s="24">
        <f>BRPL_EOD!P74-BRPL_ISGS_exbus!P74</f>
        <v>-9.4632863655164101E-4</v>
      </c>
      <c r="Q74" s="24">
        <f>BRPL_EOD!Q74-BRPL_ISGS_exbus!Q74</f>
        <v>3.525130952379385E-3</v>
      </c>
      <c r="R74" s="24">
        <f>BRPL_EOD!R74-BRPL_ISGS_exbus!R74</f>
        <v>-4.349999999995191E-4</v>
      </c>
      <c r="S74" s="24">
        <f>BRPL_EOD!S74-BRPL_ISGS_exbus!S74</f>
        <v>9.0604295352321174E-3</v>
      </c>
      <c r="T74" s="24">
        <f>BRPL_EOD!T74-BRPL_ISGS_exbus!T74</f>
        <v>-5.9067272727286735E-4</v>
      </c>
      <c r="U74" s="24">
        <f>BRPL_EOD!U74-BRPL_ISGS_exbus!U74</f>
        <v>1.6788799999929438E-3</v>
      </c>
      <c r="V74" s="24">
        <f>BRPL_EOD!V74-BRPL_ISGS_exbus!V74</f>
        <v>1.9252658763768693E-3</v>
      </c>
      <c r="W74" s="24">
        <f>BRPL_EOD!W74-BRPL_ISGS_exbus!W74</f>
        <v>-5.4649097287189363E-3</v>
      </c>
      <c r="X74" s="24">
        <f>BRPL_EOD!X74-BRPL_ISGS_exbus!X74</f>
        <v>-1.7523667481711414E-3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-6.7919361499662045E-3</v>
      </c>
      <c r="L75" s="24">
        <f>BRPL_EOD!L75-BRPL_ISGS_exbus!L75</f>
        <v>2.0233490934629117E-4</v>
      </c>
      <c r="M75" s="24">
        <f>BRPL_EOD!M75-BRPL_ISGS_exbus!M75</f>
        <v>1.3307676379525901E-3</v>
      </c>
      <c r="N75" s="24">
        <f>BRPL_EOD!N75-BRPL_ISGS_exbus!N75</f>
        <v>5.2527267426683011E-4</v>
      </c>
      <c r="O75" s="24">
        <f>BRPL_EOD!O75-BRPL_ISGS_exbus!O75</f>
        <v>2.6132963110114815E-4</v>
      </c>
      <c r="P75" s="24">
        <f>BRPL_EOD!P75-BRPL_ISGS_exbus!P75</f>
        <v>0</v>
      </c>
      <c r="Q75" s="24">
        <f>BRPL_EOD!Q75-BRPL_ISGS_exbus!Q75</f>
        <v>1.694268656715181E-3</v>
      </c>
      <c r="R75" s="24">
        <f>BRPL_EOD!R75-BRPL_ISGS_exbus!R75</f>
        <v>1.8143883079861922E-3</v>
      </c>
      <c r="S75" s="24">
        <f>BRPL_EOD!S75-BRPL_ISGS_exbus!S75</f>
        <v>8.4322320675109808E-3</v>
      </c>
      <c r="T75" s="24">
        <f>BRPL_EOD!T75-BRPL_ISGS_exbus!T75</f>
        <v>-5.9067272727286735E-4</v>
      </c>
      <c r="U75" s="24">
        <f>BRPL_EOD!U75-BRPL_ISGS_exbus!U75</f>
        <v>1.6788799999929438E-3</v>
      </c>
      <c r="V75" s="24">
        <f>BRPL_EOD!V75-BRPL_ISGS_exbus!V75</f>
        <v>1.9252658763768693E-3</v>
      </c>
      <c r="W75" s="24">
        <f>BRPL_EOD!W75-BRPL_ISGS_exbus!W75</f>
        <v>-5.4649097287189363E-3</v>
      </c>
      <c r="X75" s="24">
        <f>BRPL_EOD!X75-BRPL_ISGS_exbus!X75</f>
        <v>-4.2164155085089305E-4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-5.661804335090892E-4</v>
      </c>
      <c r="L76" s="24">
        <f>BRPL_EOD!L76-BRPL_ISGS_exbus!L76</f>
        <v>2.0233490934629117E-4</v>
      </c>
      <c r="M76" s="24">
        <f>BRPL_EOD!M76-BRPL_ISGS_exbus!M76</f>
        <v>1.3307676379525901E-3</v>
      </c>
      <c r="N76" s="24">
        <f>BRPL_EOD!N76-BRPL_ISGS_exbus!N76</f>
        <v>5.2527267426683011E-4</v>
      </c>
      <c r="O76" s="24">
        <f>BRPL_EOD!O76-BRPL_ISGS_exbus!O76</f>
        <v>2.6132963110114815E-4</v>
      </c>
      <c r="P76" s="24">
        <f>BRPL_EOD!P76-BRPL_ISGS_exbus!P76</f>
        <v>0</v>
      </c>
      <c r="Q76" s="24">
        <f>BRPL_EOD!Q76-BRPL_ISGS_exbus!Q76</f>
        <v>1.694268656715181E-3</v>
      </c>
      <c r="R76" s="24">
        <f>BRPL_EOD!R76-BRPL_ISGS_exbus!R76</f>
        <v>1.8143883079861922E-3</v>
      </c>
      <c r="S76" s="24">
        <f>BRPL_EOD!S76-BRPL_ISGS_exbus!S76</f>
        <v>8.4322320675109808E-3</v>
      </c>
      <c r="T76" s="24">
        <f>BRPL_EOD!T76-BRPL_ISGS_exbus!T76</f>
        <v>-5.9067272727286735E-4</v>
      </c>
      <c r="U76" s="24">
        <f>BRPL_EOD!U76-BRPL_ISGS_exbus!U76</f>
        <v>1.6788799999929438E-3</v>
      </c>
      <c r="V76" s="24">
        <f>BRPL_EOD!V76-BRPL_ISGS_exbus!V76</f>
        <v>1.9252658763768693E-3</v>
      </c>
      <c r="W76" s="24">
        <f>BRPL_EOD!W76-BRPL_ISGS_exbus!W76</f>
        <v>-5.4649097287189363E-3</v>
      </c>
      <c r="X76" s="24">
        <f>BRPL_EOD!X76-BRPL_ISGS_exbus!X76</f>
        <v>-4.2164155085089305E-4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-5.661804335090892E-4</v>
      </c>
      <c r="L77" s="24">
        <f>BRPL_EOD!L77-BRPL_ISGS_exbus!L77</f>
        <v>0</v>
      </c>
      <c r="M77" s="24">
        <f>BRPL_EOD!M77-BRPL_ISGS_exbus!M77</f>
        <v>1.3307676379525901E-3</v>
      </c>
      <c r="N77" s="24">
        <f>BRPL_EOD!N77-BRPL_ISGS_exbus!N77</f>
        <v>5.2527267426683011E-4</v>
      </c>
      <c r="O77" s="24">
        <f>BRPL_EOD!O77-BRPL_ISGS_exbus!O77</f>
        <v>2.6132963110114815E-4</v>
      </c>
      <c r="P77" s="24">
        <f>BRPL_EOD!P77-BRPL_ISGS_exbus!P77</f>
        <v>0</v>
      </c>
      <c r="Q77" s="24">
        <f>BRPL_EOD!Q77-BRPL_ISGS_exbus!Q77</f>
        <v>1.694268656715181E-3</v>
      </c>
      <c r="R77" s="24">
        <f>BRPL_EOD!R77-BRPL_ISGS_exbus!R77</f>
        <v>1.8143883079861922E-3</v>
      </c>
      <c r="S77" s="24">
        <f>BRPL_EOD!S77-BRPL_ISGS_exbus!S77</f>
        <v>8.4322320675109808E-3</v>
      </c>
      <c r="T77" s="24">
        <f>BRPL_EOD!T77-BRPL_ISGS_exbus!T77</f>
        <v>-5.9067272727286735E-4</v>
      </c>
      <c r="U77" s="24">
        <f>BRPL_EOD!U77-BRPL_ISGS_exbus!U77</f>
        <v>1.6788799999929438E-3</v>
      </c>
      <c r="V77" s="24">
        <f>BRPL_EOD!V77-BRPL_ISGS_exbus!V77</f>
        <v>1.9252658763768693E-3</v>
      </c>
      <c r="W77" s="24">
        <f>BRPL_EOD!W77-BRPL_ISGS_exbus!W77</f>
        <v>-5.4649097287189363E-3</v>
      </c>
      <c r="X77" s="24">
        <f>BRPL_EOD!X77-BRPL_ISGS_exbus!X77</f>
        <v>-4.2164155085089305E-4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-5.661804335090892E-4</v>
      </c>
      <c r="L78" s="24">
        <f>BRPL_EOD!L78-BRPL_ISGS_exbus!L78</f>
        <v>0</v>
      </c>
      <c r="M78" s="24">
        <f>BRPL_EOD!M78-BRPL_ISGS_exbus!M78</f>
        <v>1.3307676379525901E-3</v>
      </c>
      <c r="N78" s="24">
        <f>BRPL_EOD!N78-BRPL_ISGS_exbus!N78</f>
        <v>5.2527267426683011E-4</v>
      </c>
      <c r="O78" s="24">
        <f>BRPL_EOD!O78-BRPL_ISGS_exbus!O78</f>
        <v>2.6132963110114815E-4</v>
      </c>
      <c r="P78" s="24">
        <f>BRPL_EOD!P78-BRPL_ISGS_exbus!P78</f>
        <v>0</v>
      </c>
      <c r="Q78" s="24">
        <f>BRPL_EOD!Q78-BRPL_ISGS_exbus!Q78</f>
        <v>1.694268656715181E-3</v>
      </c>
      <c r="R78" s="24">
        <f>BRPL_EOD!R78-BRPL_ISGS_exbus!R78</f>
        <v>1.8143883079861922E-3</v>
      </c>
      <c r="S78" s="24">
        <f>BRPL_EOD!S78-BRPL_ISGS_exbus!S78</f>
        <v>8.4322320675109808E-3</v>
      </c>
      <c r="T78" s="24">
        <f>BRPL_EOD!T78-BRPL_ISGS_exbus!T78</f>
        <v>-5.9067272727286735E-4</v>
      </c>
      <c r="U78" s="24">
        <f>BRPL_EOD!U78-BRPL_ISGS_exbus!U78</f>
        <v>1.6788799999929438E-3</v>
      </c>
      <c r="V78" s="24">
        <f>BRPL_EOD!V78-BRPL_ISGS_exbus!V78</f>
        <v>1.9252658763768693E-3</v>
      </c>
      <c r="W78" s="24">
        <f>BRPL_EOD!W78-BRPL_ISGS_exbus!W78</f>
        <v>-5.4649097287189363E-3</v>
      </c>
      <c r="X78" s="24">
        <f>BRPL_EOD!X78-BRPL_ISGS_exbus!X78</f>
        <v>-4.2164155085089305E-4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-5.661804335090892E-4</v>
      </c>
      <c r="L79" s="24">
        <f>BRPL_EOD!L79-BRPL_ISGS_exbus!L79</f>
        <v>2.0233490934629117E-4</v>
      </c>
      <c r="M79" s="24">
        <f>BRPL_EOD!M79-BRPL_ISGS_exbus!M79</f>
        <v>1.3307676379525901E-3</v>
      </c>
      <c r="N79" s="24">
        <f>BRPL_EOD!N79-BRPL_ISGS_exbus!N79</f>
        <v>5.2527267426683011E-4</v>
      </c>
      <c r="O79" s="24">
        <f>BRPL_EOD!O79-BRPL_ISGS_exbus!O79</f>
        <v>2.6132963110114815E-4</v>
      </c>
      <c r="P79" s="24">
        <f>BRPL_EOD!P79-BRPL_ISGS_exbus!P79</f>
        <v>0</v>
      </c>
      <c r="Q79" s="24">
        <f>BRPL_EOD!Q79-BRPL_ISGS_exbus!Q79</f>
        <v>1.694268656715181E-3</v>
      </c>
      <c r="R79" s="24">
        <f>BRPL_EOD!R79-BRPL_ISGS_exbus!R79</f>
        <v>1.8143883079861922E-3</v>
      </c>
      <c r="S79" s="24">
        <f>BRPL_EOD!S79-BRPL_ISGS_exbus!S79</f>
        <v>8.4322320675109808E-3</v>
      </c>
      <c r="T79" s="24">
        <f>BRPL_EOD!T79-BRPL_ISGS_exbus!T79</f>
        <v>-5.9067272727286735E-4</v>
      </c>
      <c r="U79" s="24">
        <f>BRPL_EOD!U79-BRPL_ISGS_exbus!U79</f>
        <v>1.6788799999929438E-3</v>
      </c>
      <c r="V79" s="24">
        <f>BRPL_EOD!V79-BRPL_ISGS_exbus!V79</f>
        <v>1.9252658763768693E-3</v>
      </c>
      <c r="W79" s="24">
        <f>BRPL_EOD!W79-BRPL_ISGS_exbus!W79</f>
        <v>-5.4649097287189363E-3</v>
      </c>
      <c r="X79" s="24">
        <f>BRPL_EOD!X79-BRPL_ISGS_exbus!X79</f>
        <v>-4.2164155085089305E-4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-5.661804335090892E-4</v>
      </c>
      <c r="L80" s="24">
        <f>BRPL_EOD!L80-BRPL_ISGS_exbus!L80</f>
        <v>2.0233490934629117E-4</v>
      </c>
      <c r="M80" s="24">
        <f>BRPL_EOD!M80-BRPL_ISGS_exbus!M80</f>
        <v>1.3307676379525901E-3</v>
      </c>
      <c r="N80" s="24">
        <f>BRPL_EOD!N80-BRPL_ISGS_exbus!N80</f>
        <v>5.2527267426683011E-4</v>
      </c>
      <c r="O80" s="24">
        <f>BRPL_EOD!O80-BRPL_ISGS_exbus!O80</f>
        <v>2.6132963110114815E-4</v>
      </c>
      <c r="P80" s="24">
        <f>BRPL_EOD!P80-BRPL_ISGS_exbus!P80</f>
        <v>0</v>
      </c>
      <c r="Q80" s="24">
        <f>BRPL_EOD!Q80-BRPL_ISGS_exbus!Q80</f>
        <v>1.694268656715181E-3</v>
      </c>
      <c r="R80" s="24">
        <f>BRPL_EOD!R80-BRPL_ISGS_exbus!R80</f>
        <v>1.8143883079861922E-3</v>
      </c>
      <c r="S80" s="24">
        <f>BRPL_EOD!S80-BRPL_ISGS_exbus!S80</f>
        <v>8.4322320675109808E-3</v>
      </c>
      <c r="T80" s="24">
        <f>BRPL_EOD!T80-BRPL_ISGS_exbus!T80</f>
        <v>-5.9067272727286735E-4</v>
      </c>
      <c r="U80" s="24">
        <f>BRPL_EOD!U80-BRPL_ISGS_exbus!U80</f>
        <v>1.6788799999929438E-3</v>
      </c>
      <c r="V80" s="24">
        <f>BRPL_EOD!V80-BRPL_ISGS_exbus!V80</f>
        <v>1.9252658763768693E-3</v>
      </c>
      <c r="W80" s="24">
        <f>BRPL_EOD!W80-BRPL_ISGS_exbus!W80</f>
        <v>-5.4649097287189363E-3</v>
      </c>
      <c r="X80" s="24">
        <f>BRPL_EOD!X80-BRPL_ISGS_exbus!X80</f>
        <v>-4.2164155085089305E-4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-5.661804335090892E-4</v>
      </c>
      <c r="L81" s="24">
        <f>BRPL_EOD!L81-BRPL_ISGS_exbus!L81</f>
        <v>2.0233490934629117E-4</v>
      </c>
      <c r="M81" s="24">
        <f>BRPL_EOD!M81-BRPL_ISGS_exbus!M81</f>
        <v>1.3307676379525901E-3</v>
      </c>
      <c r="N81" s="24">
        <f>BRPL_EOD!N81-BRPL_ISGS_exbus!N81</f>
        <v>5.2527267426683011E-4</v>
      </c>
      <c r="O81" s="24">
        <f>BRPL_EOD!O81-BRPL_ISGS_exbus!O81</f>
        <v>2.6132963110114815E-4</v>
      </c>
      <c r="P81" s="24">
        <f>BRPL_EOD!P81-BRPL_ISGS_exbus!P81</f>
        <v>0</v>
      </c>
      <c r="Q81" s="24">
        <f>BRPL_EOD!Q81-BRPL_ISGS_exbus!Q81</f>
        <v>1.694268656715181E-3</v>
      </c>
      <c r="R81" s="24">
        <f>BRPL_EOD!R81-BRPL_ISGS_exbus!R81</f>
        <v>1.8143883079861922E-3</v>
      </c>
      <c r="S81" s="24">
        <f>BRPL_EOD!S81-BRPL_ISGS_exbus!S81</f>
        <v>8.4322320675109808E-3</v>
      </c>
      <c r="T81" s="24">
        <f>BRPL_EOD!T81-BRPL_ISGS_exbus!T81</f>
        <v>-5.9067272727286735E-4</v>
      </c>
      <c r="U81" s="24">
        <f>BRPL_EOD!U81-BRPL_ISGS_exbus!U81</f>
        <v>1.6788799999929438E-3</v>
      </c>
      <c r="V81" s="24">
        <f>BRPL_EOD!V81-BRPL_ISGS_exbus!V81</f>
        <v>1.9252658763768693E-3</v>
      </c>
      <c r="W81" s="24">
        <f>BRPL_EOD!W81-BRPL_ISGS_exbus!W81</f>
        <v>-5.4649097287189363E-3</v>
      </c>
      <c r="X81" s="24">
        <f>BRPL_EOD!X81-BRPL_ISGS_exbus!X81</f>
        <v>-4.2164155085089305E-4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-5.661804335090892E-4</v>
      </c>
      <c r="L82" s="24">
        <f>BRPL_EOD!L82-BRPL_ISGS_exbus!L82</f>
        <v>2.0233490934629117E-4</v>
      </c>
      <c r="M82" s="24">
        <f>BRPL_EOD!M82-BRPL_ISGS_exbus!M82</f>
        <v>1.3307676379525901E-3</v>
      </c>
      <c r="N82" s="24">
        <f>BRPL_EOD!N82-BRPL_ISGS_exbus!N82</f>
        <v>5.2527267426683011E-4</v>
      </c>
      <c r="O82" s="24">
        <f>BRPL_EOD!O82-BRPL_ISGS_exbus!O82</f>
        <v>2.6132963110114815E-4</v>
      </c>
      <c r="P82" s="24">
        <f>BRPL_EOD!P82-BRPL_ISGS_exbus!P82</f>
        <v>0</v>
      </c>
      <c r="Q82" s="24">
        <f>BRPL_EOD!Q82-BRPL_ISGS_exbus!Q82</f>
        <v>1.694268656715181E-3</v>
      </c>
      <c r="R82" s="24">
        <f>BRPL_EOD!R82-BRPL_ISGS_exbus!R82</f>
        <v>1.8143883079861922E-3</v>
      </c>
      <c r="S82" s="24">
        <f>BRPL_EOD!S82-BRPL_ISGS_exbus!S82</f>
        <v>8.4322320675109808E-3</v>
      </c>
      <c r="T82" s="24">
        <f>BRPL_EOD!T82-BRPL_ISGS_exbus!T82</f>
        <v>-5.9067272727286735E-4</v>
      </c>
      <c r="U82" s="24">
        <f>BRPL_EOD!U82-BRPL_ISGS_exbus!U82</f>
        <v>1.6788799999929438E-3</v>
      </c>
      <c r="V82" s="24">
        <f>BRPL_EOD!V82-BRPL_ISGS_exbus!V82</f>
        <v>1.9252658763768693E-3</v>
      </c>
      <c r="W82" s="24">
        <f>BRPL_EOD!W82-BRPL_ISGS_exbus!W82</f>
        <v>-5.4649097287189363E-3</v>
      </c>
      <c r="X82" s="24">
        <f>BRPL_EOD!X82-BRPL_ISGS_exbus!X82</f>
        <v>-4.2164155085089305E-4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-5.661804335090892E-4</v>
      </c>
      <c r="L83" s="24">
        <f>BRPL_EOD!L83-BRPL_ISGS_exbus!L83</f>
        <v>2.0233490934629117E-4</v>
      </c>
      <c r="M83" s="24">
        <f>BRPL_EOD!M83-BRPL_ISGS_exbus!M83</f>
        <v>1.3307676379525901E-3</v>
      </c>
      <c r="N83" s="24">
        <f>BRPL_EOD!N83-BRPL_ISGS_exbus!N83</f>
        <v>5.2527267426683011E-4</v>
      </c>
      <c r="O83" s="24">
        <f>BRPL_EOD!O83-BRPL_ISGS_exbus!O83</f>
        <v>2.6132963110114815E-4</v>
      </c>
      <c r="P83" s="24">
        <f>BRPL_EOD!P83-BRPL_ISGS_exbus!P83</f>
        <v>0</v>
      </c>
      <c r="Q83" s="24">
        <f>BRPL_EOD!Q83-BRPL_ISGS_exbus!Q83</f>
        <v>1.694268656715181E-3</v>
      </c>
      <c r="R83" s="24">
        <f>BRPL_EOD!R83-BRPL_ISGS_exbus!R83</f>
        <v>1.8143883079861922E-3</v>
      </c>
      <c r="S83" s="24">
        <f>BRPL_EOD!S83-BRPL_ISGS_exbus!S83</f>
        <v>8.4322320675109808E-3</v>
      </c>
      <c r="T83" s="24">
        <f>BRPL_EOD!T83-BRPL_ISGS_exbus!T83</f>
        <v>-5.9067272727286735E-4</v>
      </c>
      <c r="U83" s="24">
        <f>BRPL_EOD!U83-BRPL_ISGS_exbus!U83</f>
        <v>1.6788799999929438E-3</v>
      </c>
      <c r="V83" s="24">
        <f>BRPL_EOD!V83-BRPL_ISGS_exbus!V83</f>
        <v>1.9252658763768693E-3</v>
      </c>
      <c r="W83" s="24">
        <f>BRPL_EOD!W83-BRPL_ISGS_exbus!W83</f>
        <v>-5.4649097287189363E-3</v>
      </c>
      <c r="X83" s="24">
        <f>BRPL_EOD!X83-BRPL_ISGS_exbus!X83</f>
        <v>-4.2164155085089305E-4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-5.661804335090892E-4</v>
      </c>
      <c r="L84" s="24">
        <f>BRPL_EOD!L84-BRPL_ISGS_exbus!L84</f>
        <v>2.0233490934629117E-4</v>
      </c>
      <c r="M84" s="24">
        <f>BRPL_EOD!M84-BRPL_ISGS_exbus!M84</f>
        <v>1.3307676379525901E-3</v>
      </c>
      <c r="N84" s="24">
        <f>BRPL_EOD!N84-BRPL_ISGS_exbus!N84</f>
        <v>5.2527267426683011E-4</v>
      </c>
      <c r="O84" s="24">
        <f>BRPL_EOD!O84-BRPL_ISGS_exbus!O84</f>
        <v>2.6132963110114815E-4</v>
      </c>
      <c r="P84" s="24">
        <f>BRPL_EOD!P84-BRPL_ISGS_exbus!P84</f>
        <v>0</v>
      </c>
      <c r="Q84" s="24">
        <f>BRPL_EOD!Q84-BRPL_ISGS_exbus!Q84</f>
        <v>1.694268656715181E-3</v>
      </c>
      <c r="R84" s="24">
        <f>BRPL_EOD!R84-BRPL_ISGS_exbus!R84</f>
        <v>1.8143883079861922E-3</v>
      </c>
      <c r="S84" s="24">
        <f>BRPL_EOD!S84-BRPL_ISGS_exbus!S84</f>
        <v>8.4322320675109808E-3</v>
      </c>
      <c r="T84" s="24">
        <f>BRPL_EOD!T84-BRPL_ISGS_exbus!T84</f>
        <v>-5.9067272727286735E-4</v>
      </c>
      <c r="U84" s="24">
        <f>BRPL_EOD!U84-BRPL_ISGS_exbus!U84</f>
        <v>1.6788799999929438E-3</v>
      </c>
      <c r="V84" s="24">
        <f>BRPL_EOD!V84-BRPL_ISGS_exbus!V84</f>
        <v>1.9252658763768693E-3</v>
      </c>
      <c r="W84" s="24">
        <f>BRPL_EOD!W84-BRPL_ISGS_exbus!W84</f>
        <v>-5.4649097287189363E-3</v>
      </c>
      <c r="X84" s="24">
        <f>BRPL_EOD!X84-BRPL_ISGS_exbus!X84</f>
        <v>-4.2164155085089305E-4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-5.661804335090892E-4</v>
      </c>
      <c r="L85" s="24">
        <f>BRPL_EOD!L85-BRPL_ISGS_exbus!L85</f>
        <v>0</v>
      </c>
      <c r="M85" s="24">
        <f>BRPL_EOD!M85-BRPL_ISGS_exbus!M85</f>
        <v>1.3307676379525901E-3</v>
      </c>
      <c r="N85" s="24">
        <f>BRPL_EOD!N85-BRPL_ISGS_exbus!N85</f>
        <v>5.2527267426683011E-4</v>
      </c>
      <c r="O85" s="24">
        <f>BRPL_EOD!O85-BRPL_ISGS_exbus!O85</f>
        <v>2.6132963110114815E-4</v>
      </c>
      <c r="P85" s="24">
        <f>BRPL_EOD!P85-BRPL_ISGS_exbus!P85</f>
        <v>0</v>
      </c>
      <c r="Q85" s="24">
        <f>BRPL_EOD!Q85-BRPL_ISGS_exbus!Q85</f>
        <v>1.694268656715181E-3</v>
      </c>
      <c r="R85" s="24">
        <f>BRPL_EOD!R85-BRPL_ISGS_exbus!R85</f>
        <v>1.8143883079861922E-3</v>
      </c>
      <c r="S85" s="24">
        <f>BRPL_EOD!S85-BRPL_ISGS_exbus!S85</f>
        <v>8.4322320675109808E-3</v>
      </c>
      <c r="T85" s="24">
        <f>BRPL_EOD!T85-BRPL_ISGS_exbus!T85</f>
        <v>-5.9067272727286735E-4</v>
      </c>
      <c r="U85" s="24">
        <f>BRPL_EOD!U85-BRPL_ISGS_exbus!U85</f>
        <v>1.6788799999929438E-3</v>
      </c>
      <c r="V85" s="24">
        <f>BRPL_EOD!V85-BRPL_ISGS_exbus!V85</f>
        <v>2.1866608238383378E-3</v>
      </c>
      <c r="W85" s="24">
        <f>BRPL_EOD!W85-BRPL_ISGS_exbus!W85</f>
        <v>-5.4649097287189363E-3</v>
      </c>
      <c r="X85" s="24">
        <f>BRPL_EOD!X85-BRPL_ISGS_exbus!X85</f>
        <v>-4.2164155085089305E-4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-5.661804335090892E-4</v>
      </c>
      <c r="L86" s="24">
        <f>BRPL_EOD!L86-BRPL_ISGS_exbus!L86</f>
        <v>0</v>
      </c>
      <c r="M86" s="24">
        <f>BRPL_EOD!M86-BRPL_ISGS_exbus!M86</f>
        <v>1.3307676379525901E-3</v>
      </c>
      <c r="N86" s="24">
        <f>BRPL_EOD!N86-BRPL_ISGS_exbus!N86</f>
        <v>5.2527267426683011E-4</v>
      </c>
      <c r="O86" s="24">
        <f>BRPL_EOD!O86-BRPL_ISGS_exbus!O86</f>
        <v>2.6132963110114815E-4</v>
      </c>
      <c r="P86" s="24">
        <f>BRPL_EOD!P86-BRPL_ISGS_exbus!P86</f>
        <v>0</v>
      </c>
      <c r="Q86" s="24">
        <f>BRPL_EOD!Q86-BRPL_ISGS_exbus!Q86</f>
        <v>1.694268656715181E-3</v>
      </c>
      <c r="R86" s="24">
        <f>BRPL_EOD!R86-BRPL_ISGS_exbus!R86</f>
        <v>1.8143883079861922E-3</v>
      </c>
      <c r="S86" s="24">
        <f>BRPL_EOD!S86-BRPL_ISGS_exbus!S86</f>
        <v>8.4322320675109808E-3</v>
      </c>
      <c r="T86" s="24">
        <f>BRPL_EOD!T86-BRPL_ISGS_exbus!T86</f>
        <v>-5.9067272727286735E-4</v>
      </c>
      <c r="U86" s="24">
        <f>BRPL_EOD!U86-BRPL_ISGS_exbus!U86</f>
        <v>1.6788799999929438E-3</v>
      </c>
      <c r="V86" s="24">
        <f>BRPL_EOD!V86-BRPL_ISGS_exbus!V86</f>
        <v>2.1866608238383378E-3</v>
      </c>
      <c r="W86" s="24">
        <f>BRPL_EOD!W86-BRPL_ISGS_exbus!W86</f>
        <v>-5.4649097287189363E-3</v>
      </c>
      <c r="X86" s="24">
        <f>BRPL_EOD!X86-BRPL_ISGS_exbus!X86</f>
        <v>-4.2164155085089305E-4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-5.661804335090892E-4</v>
      </c>
      <c r="L87" s="24">
        <f>BRPL_EOD!L87-BRPL_ISGS_exbus!L87</f>
        <v>1.0051996151894116E-4</v>
      </c>
      <c r="M87" s="24">
        <f>BRPL_EOD!M87-BRPL_ISGS_exbus!M87</f>
        <v>1.3307676379525901E-3</v>
      </c>
      <c r="N87" s="24">
        <f>BRPL_EOD!N87-BRPL_ISGS_exbus!N87</f>
        <v>5.2527267426683011E-4</v>
      </c>
      <c r="O87" s="24">
        <f>BRPL_EOD!O87-BRPL_ISGS_exbus!O87</f>
        <v>2.6132963110114815E-4</v>
      </c>
      <c r="P87" s="24">
        <f>BRPL_EOD!P87-BRPL_ISGS_exbus!P87</f>
        <v>0</v>
      </c>
      <c r="Q87" s="24">
        <f>BRPL_EOD!Q87-BRPL_ISGS_exbus!Q87</f>
        <v>1.694268656715181E-3</v>
      </c>
      <c r="R87" s="24">
        <f>BRPL_EOD!R87-BRPL_ISGS_exbus!R87</f>
        <v>1.8143883079861922E-3</v>
      </c>
      <c r="S87" s="24">
        <f>BRPL_EOD!S87-BRPL_ISGS_exbus!S87</f>
        <v>8.4322320675109808E-3</v>
      </c>
      <c r="T87" s="24">
        <f>BRPL_EOD!T87-BRPL_ISGS_exbus!T87</f>
        <v>-5.9067272727286735E-4</v>
      </c>
      <c r="U87" s="24">
        <f>BRPL_EOD!U87-BRPL_ISGS_exbus!U87</f>
        <v>1.6788799999929438E-3</v>
      </c>
      <c r="V87" s="24">
        <f>BRPL_EOD!V87-BRPL_ISGS_exbus!V87</f>
        <v>2.1866608238383378E-3</v>
      </c>
      <c r="W87" s="24">
        <f>BRPL_EOD!W87-BRPL_ISGS_exbus!W87</f>
        <v>-5.4649097287189363E-3</v>
      </c>
      <c r="X87" s="24">
        <f>BRPL_EOD!X87-BRPL_ISGS_exbus!X87</f>
        <v>-4.2164155085089305E-4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-5.661804335090892E-4</v>
      </c>
      <c r="L88" s="24">
        <f>BRPL_EOD!L88-BRPL_ISGS_exbus!L88</f>
        <v>1.0051996151894116E-4</v>
      </c>
      <c r="M88" s="24">
        <f>BRPL_EOD!M88-BRPL_ISGS_exbus!M88</f>
        <v>1.3307676379525901E-3</v>
      </c>
      <c r="N88" s="24">
        <f>BRPL_EOD!N88-BRPL_ISGS_exbus!N88</f>
        <v>5.2527267426683011E-4</v>
      </c>
      <c r="O88" s="24">
        <f>BRPL_EOD!O88-BRPL_ISGS_exbus!O88</f>
        <v>2.6132963110114815E-4</v>
      </c>
      <c r="P88" s="24">
        <f>BRPL_EOD!P88-BRPL_ISGS_exbus!P88</f>
        <v>0</v>
      </c>
      <c r="Q88" s="24">
        <f>BRPL_EOD!Q88-BRPL_ISGS_exbus!Q88</f>
        <v>1.694268656715181E-3</v>
      </c>
      <c r="R88" s="24">
        <f>BRPL_EOD!R88-BRPL_ISGS_exbus!R88</f>
        <v>1.8143883079861922E-3</v>
      </c>
      <c r="S88" s="24">
        <f>BRPL_EOD!S88-BRPL_ISGS_exbus!S88</f>
        <v>8.4322320675109808E-3</v>
      </c>
      <c r="T88" s="24">
        <f>BRPL_EOD!T88-BRPL_ISGS_exbus!T88</f>
        <v>-5.9067272727286735E-4</v>
      </c>
      <c r="U88" s="24">
        <f>BRPL_EOD!U88-BRPL_ISGS_exbus!U88</f>
        <v>1.6788799999929438E-3</v>
      </c>
      <c r="V88" s="24">
        <f>BRPL_EOD!V88-BRPL_ISGS_exbus!V88</f>
        <v>2.1866608238383378E-3</v>
      </c>
      <c r="W88" s="24">
        <f>BRPL_EOD!W88-BRPL_ISGS_exbus!W88</f>
        <v>-5.4649097287189363E-3</v>
      </c>
      <c r="X88" s="24">
        <f>BRPL_EOD!X88-BRPL_ISGS_exbus!X88</f>
        <v>-4.2164155085089305E-4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-5.661804335090892E-4</v>
      </c>
      <c r="L89" s="24">
        <f>BRPL_EOD!L89-BRPL_ISGS_exbus!L89</f>
        <v>0</v>
      </c>
      <c r="M89" s="24">
        <f>BRPL_EOD!M89-BRPL_ISGS_exbus!M89</f>
        <v>1.3307676379525901E-3</v>
      </c>
      <c r="N89" s="24">
        <f>BRPL_EOD!N89-BRPL_ISGS_exbus!N89</f>
        <v>5.2527267426683011E-4</v>
      </c>
      <c r="O89" s="24">
        <f>BRPL_EOD!O89-BRPL_ISGS_exbus!O89</f>
        <v>2.6132963110114815E-4</v>
      </c>
      <c r="P89" s="24">
        <f>BRPL_EOD!P89-BRPL_ISGS_exbus!P89</f>
        <v>0</v>
      </c>
      <c r="Q89" s="24">
        <f>BRPL_EOD!Q89-BRPL_ISGS_exbus!Q89</f>
        <v>1.694268656715181E-3</v>
      </c>
      <c r="R89" s="24">
        <f>BRPL_EOD!R89-BRPL_ISGS_exbus!R89</f>
        <v>1.8143883079861922E-3</v>
      </c>
      <c r="S89" s="24">
        <f>BRPL_EOD!S89-BRPL_ISGS_exbus!S89</f>
        <v>8.4322320675109808E-3</v>
      </c>
      <c r="T89" s="24">
        <f>BRPL_EOD!T89-BRPL_ISGS_exbus!T89</f>
        <v>-5.9067272727286735E-4</v>
      </c>
      <c r="U89" s="24">
        <f>BRPL_EOD!U89-BRPL_ISGS_exbus!U89</f>
        <v>1.6788799999929438E-3</v>
      </c>
      <c r="V89" s="24">
        <f>BRPL_EOD!V89-BRPL_ISGS_exbus!V89</f>
        <v>2.1866608238383378E-3</v>
      </c>
      <c r="W89" s="24">
        <f>BRPL_EOD!W89-BRPL_ISGS_exbus!W89</f>
        <v>-5.4649097287189363E-3</v>
      </c>
      <c r="X89" s="24">
        <f>BRPL_EOD!X89-BRPL_ISGS_exbus!X89</f>
        <v>-4.2164155085089305E-4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-5.661804335090892E-4</v>
      </c>
      <c r="L90" s="24">
        <f>BRPL_EOD!L90-BRPL_ISGS_exbus!L90</f>
        <v>0</v>
      </c>
      <c r="M90" s="24">
        <f>BRPL_EOD!M90-BRPL_ISGS_exbus!M90</f>
        <v>1.3307676379525901E-3</v>
      </c>
      <c r="N90" s="24">
        <f>BRPL_EOD!N90-BRPL_ISGS_exbus!N90</f>
        <v>5.2527267426683011E-4</v>
      </c>
      <c r="O90" s="24">
        <f>BRPL_EOD!O90-BRPL_ISGS_exbus!O90</f>
        <v>2.6132963110114815E-4</v>
      </c>
      <c r="P90" s="24">
        <f>BRPL_EOD!P90-BRPL_ISGS_exbus!P90</f>
        <v>0</v>
      </c>
      <c r="Q90" s="24">
        <f>BRPL_EOD!Q90-BRPL_ISGS_exbus!Q90</f>
        <v>1.694268656715181E-3</v>
      </c>
      <c r="R90" s="24">
        <f>BRPL_EOD!R90-BRPL_ISGS_exbus!R90</f>
        <v>1.8143883079861922E-3</v>
      </c>
      <c r="S90" s="24">
        <f>BRPL_EOD!S90-BRPL_ISGS_exbus!S90</f>
        <v>8.4322320675109808E-3</v>
      </c>
      <c r="T90" s="24">
        <f>BRPL_EOD!T90-BRPL_ISGS_exbus!T90</f>
        <v>-5.9067272727286735E-4</v>
      </c>
      <c r="U90" s="24">
        <f>BRPL_EOD!U90-BRPL_ISGS_exbus!U90</f>
        <v>1.6788799999929438E-3</v>
      </c>
      <c r="V90" s="24">
        <f>BRPL_EOD!V90-BRPL_ISGS_exbus!V90</f>
        <v>2.1866608238383378E-3</v>
      </c>
      <c r="W90" s="24">
        <f>BRPL_EOD!W90-BRPL_ISGS_exbus!W90</f>
        <v>-5.4649097287189363E-3</v>
      </c>
      <c r="X90" s="24">
        <f>BRPL_EOD!X90-BRPL_ISGS_exbus!X90</f>
        <v>-4.2164155085089305E-4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-5.661804335090892E-4</v>
      </c>
      <c r="L91" s="24">
        <f>BRPL_EOD!L91-BRPL_ISGS_exbus!L91</f>
        <v>0</v>
      </c>
      <c r="M91" s="24">
        <f>BRPL_EOD!M91-BRPL_ISGS_exbus!M91</f>
        <v>1.3307676379525901E-3</v>
      </c>
      <c r="N91" s="24">
        <f>BRPL_EOD!N91-BRPL_ISGS_exbus!N91</f>
        <v>5.2527267426683011E-4</v>
      </c>
      <c r="O91" s="24">
        <f>BRPL_EOD!O91-BRPL_ISGS_exbus!O91</f>
        <v>2.6132963110114815E-4</v>
      </c>
      <c r="P91" s="24">
        <f>BRPL_EOD!P91-BRPL_ISGS_exbus!P91</f>
        <v>0</v>
      </c>
      <c r="Q91" s="24">
        <f>BRPL_EOD!Q91-BRPL_ISGS_exbus!Q91</f>
        <v>1.694268656715181E-3</v>
      </c>
      <c r="R91" s="24">
        <f>BRPL_EOD!R91-BRPL_ISGS_exbus!R91</f>
        <v>1.8143883079861922E-3</v>
      </c>
      <c r="S91" s="24">
        <f>BRPL_EOD!S91-BRPL_ISGS_exbus!S91</f>
        <v>8.4322320675109808E-3</v>
      </c>
      <c r="T91" s="24">
        <f>BRPL_EOD!T91-BRPL_ISGS_exbus!T91</f>
        <v>-5.9067272727286735E-4</v>
      </c>
      <c r="U91" s="24">
        <f>BRPL_EOD!U91-BRPL_ISGS_exbus!U91</f>
        <v>1.6788799999929438E-3</v>
      </c>
      <c r="V91" s="24">
        <f>BRPL_EOD!V91-BRPL_ISGS_exbus!V91</f>
        <v>2.1866608238383378E-3</v>
      </c>
      <c r="W91" s="24">
        <f>BRPL_EOD!W91-BRPL_ISGS_exbus!W91</f>
        <v>-5.4649097287189363E-3</v>
      </c>
      <c r="X91" s="24">
        <f>BRPL_EOD!X91-BRPL_ISGS_exbus!X91</f>
        <v>-4.2164155085089305E-4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-5.661804335090892E-4</v>
      </c>
      <c r="L92" s="24">
        <f>BRPL_EOD!L92-BRPL_ISGS_exbus!L92</f>
        <v>0</v>
      </c>
      <c r="M92" s="24">
        <f>BRPL_EOD!M92-BRPL_ISGS_exbus!M92</f>
        <v>1.3307676379525901E-3</v>
      </c>
      <c r="N92" s="24">
        <f>BRPL_EOD!N92-BRPL_ISGS_exbus!N92</f>
        <v>5.2527267426683011E-4</v>
      </c>
      <c r="O92" s="24">
        <f>BRPL_EOD!O92-BRPL_ISGS_exbus!O92</f>
        <v>2.6132963110114815E-4</v>
      </c>
      <c r="P92" s="24">
        <f>BRPL_EOD!P92-BRPL_ISGS_exbus!P92</f>
        <v>0</v>
      </c>
      <c r="Q92" s="24">
        <f>BRPL_EOD!Q92-BRPL_ISGS_exbus!Q92</f>
        <v>1.694268656715181E-3</v>
      </c>
      <c r="R92" s="24">
        <f>BRPL_EOD!R92-BRPL_ISGS_exbus!R92</f>
        <v>1.8143883079861922E-3</v>
      </c>
      <c r="S92" s="24">
        <f>BRPL_EOD!S92-BRPL_ISGS_exbus!S92</f>
        <v>8.4322320675109808E-3</v>
      </c>
      <c r="T92" s="24">
        <f>BRPL_EOD!T92-BRPL_ISGS_exbus!T92</f>
        <v>-5.9067272727286735E-4</v>
      </c>
      <c r="U92" s="24">
        <f>BRPL_EOD!U92-BRPL_ISGS_exbus!U92</f>
        <v>1.6788799999929438E-3</v>
      </c>
      <c r="V92" s="24">
        <f>BRPL_EOD!V92-BRPL_ISGS_exbus!V92</f>
        <v>2.1866608238383378E-3</v>
      </c>
      <c r="W92" s="24">
        <f>BRPL_EOD!W92-BRPL_ISGS_exbus!W92</f>
        <v>-5.4649097287189363E-3</v>
      </c>
      <c r="X92" s="24">
        <f>BRPL_EOD!X92-BRPL_ISGS_exbus!X92</f>
        <v>-4.2164155085089305E-4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-5.661804335090892E-4</v>
      </c>
      <c r="L93" s="24">
        <f>BRPL_EOD!L93-BRPL_ISGS_exbus!L93</f>
        <v>1.11190490844848E-4</v>
      </c>
      <c r="M93" s="24">
        <f>BRPL_EOD!M93-BRPL_ISGS_exbus!M93</f>
        <v>1.3307676379525901E-3</v>
      </c>
      <c r="N93" s="24">
        <f>BRPL_EOD!N93-BRPL_ISGS_exbus!N93</f>
        <v>5.2527267426683011E-4</v>
      </c>
      <c r="O93" s="24">
        <f>BRPL_EOD!O93-BRPL_ISGS_exbus!O93</f>
        <v>2.6132963110114815E-4</v>
      </c>
      <c r="P93" s="24">
        <f>BRPL_EOD!P93-BRPL_ISGS_exbus!P93</f>
        <v>0</v>
      </c>
      <c r="Q93" s="24">
        <f>BRPL_EOD!Q93-BRPL_ISGS_exbus!Q93</f>
        <v>1.694268656715181E-3</v>
      </c>
      <c r="R93" s="24">
        <f>BRPL_EOD!R93-BRPL_ISGS_exbus!R93</f>
        <v>1.8143883079861922E-3</v>
      </c>
      <c r="S93" s="24">
        <f>BRPL_EOD!S93-BRPL_ISGS_exbus!S93</f>
        <v>8.4322320675109808E-3</v>
      </c>
      <c r="T93" s="24">
        <f>BRPL_EOD!T93-BRPL_ISGS_exbus!T93</f>
        <v>-5.9067272727286735E-4</v>
      </c>
      <c r="U93" s="24">
        <f>BRPL_EOD!U93-BRPL_ISGS_exbus!U93</f>
        <v>1.6788799999929438E-3</v>
      </c>
      <c r="V93" s="24">
        <f>BRPL_EOD!V93-BRPL_ISGS_exbus!V93</f>
        <v>2.1866608238383378E-3</v>
      </c>
      <c r="W93" s="24">
        <f>BRPL_EOD!W93-BRPL_ISGS_exbus!W93</f>
        <v>-5.4649097287189363E-3</v>
      </c>
      <c r="X93" s="24">
        <f>BRPL_EOD!X93-BRPL_ISGS_exbus!X93</f>
        <v>-4.2164155085089305E-4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-5.661804335090892E-4</v>
      </c>
      <c r="L94" s="24">
        <f>BRPL_EOD!L94-BRPL_ISGS_exbus!L94</f>
        <v>1.11190490844848E-4</v>
      </c>
      <c r="M94" s="24">
        <f>BRPL_EOD!M94-BRPL_ISGS_exbus!M94</f>
        <v>1.3307676379525901E-3</v>
      </c>
      <c r="N94" s="24">
        <f>BRPL_EOD!N94-BRPL_ISGS_exbus!N94</f>
        <v>5.2527267426683011E-4</v>
      </c>
      <c r="O94" s="24">
        <f>BRPL_EOD!O94-BRPL_ISGS_exbus!O94</f>
        <v>2.6132963110114815E-4</v>
      </c>
      <c r="P94" s="24">
        <f>BRPL_EOD!P94-BRPL_ISGS_exbus!P94</f>
        <v>0</v>
      </c>
      <c r="Q94" s="24">
        <f>BRPL_EOD!Q94-BRPL_ISGS_exbus!Q94</f>
        <v>1.694268656715181E-3</v>
      </c>
      <c r="R94" s="24">
        <f>BRPL_EOD!R94-BRPL_ISGS_exbus!R94</f>
        <v>1.8143883079861922E-3</v>
      </c>
      <c r="S94" s="24">
        <f>BRPL_EOD!S94-BRPL_ISGS_exbus!S94</f>
        <v>8.4322320675109808E-3</v>
      </c>
      <c r="T94" s="24">
        <f>BRPL_EOD!T94-BRPL_ISGS_exbus!T94</f>
        <v>-5.9067272727286735E-4</v>
      </c>
      <c r="U94" s="24">
        <f>BRPL_EOD!U94-BRPL_ISGS_exbus!U94</f>
        <v>1.6788799999929438E-3</v>
      </c>
      <c r="V94" s="24">
        <f>BRPL_EOD!V94-BRPL_ISGS_exbus!V94</f>
        <v>2.1866608238383378E-3</v>
      </c>
      <c r="W94" s="24">
        <f>BRPL_EOD!W94-BRPL_ISGS_exbus!W94</f>
        <v>-5.4649097287189363E-3</v>
      </c>
      <c r="X94" s="24">
        <f>BRPL_EOD!X94-BRPL_ISGS_exbus!X94</f>
        <v>-4.2164155085089305E-4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-5.661804335090892E-4</v>
      </c>
      <c r="L95" s="24">
        <f>BRPL_EOD!L95-BRPL_ISGS_exbus!L95</f>
        <v>0</v>
      </c>
      <c r="M95" s="24">
        <f>BRPL_EOD!M95-BRPL_ISGS_exbus!M95</f>
        <v>1.3307676379525901E-3</v>
      </c>
      <c r="N95" s="24">
        <f>BRPL_EOD!N95-BRPL_ISGS_exbus!N95</f>
        <v>5.2527267426683011E-4</v>
      </c>
      <c r="O95" s="24">
        <f>BRPL_EOD!O95-BRPL_ISGS_exbus!O95</f>
        <v>2.6132963110114815E-4</v>
      </c>
      <c r="P95" s="24">
        <f>BRPL_EOD!P95-BRPL_ISGS_exbus!P95</f>
        <v>0</v>
      </c>
      <c r="Q95" s="24">
        <f>BRPL_EOD!Q95-BRPL_ISGS_exbus!Q95</f>
        <v>1.694268656715181E-3</v>
      </c>
      <c r="R95" s="24">
        <f>BRPL_EOD!R95-BRPL_ISGS_exbus!R95</f>
        <v>1.8143883079861922E-3</v>
      </c>
      <c r="S95" s="24">
        <f>BRPL_EOD!S95-BRPL_ISGS_exbus!S95</f>
        <v>8.4322320675109808E-3</v>
      </c>
      <c r="T95" s="24">
        <f>BRPL_EOD!T95-BRPL_ISGS_exbus!T95</f>
        <v>-5.9067272727286735E-4</v>
      </c>
      <c r="U95" s="24">
        <f>BRPL_EOD!U95-BRPL_ISGS_exbus!U95</f>
        <v>1.6788799999929438E-3</v>
      </c>
      <c r="V95" s="24">
        <f>BRPL_EOD!V95-BRPL_ISGS_exbus!V95</f>
        <v>2.1866608238383378E-3</v>
      </c>
      <c r="W95" s="24">
        <f>BRPL_EOD!W95-BRPL_ISGS_exbus!W95</f>
        <v>-5.4649097287189363E-3</v>
      </c>
      <c r="X95" s="24">
        <f>BRPL_EOD!X95-BRPL_ISGS_exbus!X95</f>
        <v>-4.2164155085089305E-4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-5.661804335090892E-4</v>
      </c>
      <c r="L96" s="24">
        <f>BRPL_EOD!L96-BRPL_ISGS_exbus!L96</f>
        <v>0</v>
      </c>
      <c r="M96" s="24">
        <f>BRPL_EOD!M96-BRPL_ISGS_exbus!M96</f>
        <v>1.3307676379525901E-3</v>
      </c>
      <c r="N96" s="24">
        <f>BRPL_EOD!N96-BRPL_ISGS_exbus!N96</f>
        <v>5.2527267426683011E-4</v>
      </c>
      <c r="O96" s="24">
        <f>BRPL_EOD!O96-BRPL_ISGS_exbus!O96</f>
        <v>2.6132963110114815E-4</v>
      </c>
      <c r="P96" s="24">
        <f>BRPL_EOD!P96-BRPL_ISGS_exbus!P96</f>
        <v>0</v>
      </c>
      <c r="Q96" s="24">
        <f>BRPL_EOD!Q96-BRPL_ISGS_exbus!Q96</f>
        <v>1.694268656715181E-3</v>
      </c>
      <c r="R96" s="24">
        <f>BRPL_EOD!R96-BRPL_ISGS_exbus!R96</f>
        <v>1.8143883079861922E-3</v>
      </c>
      <c r="S96" s="24">
        <f>BRPL_EOD!S96-BRPL_ISGS_exbus!S96</f>
        <v>8.4322320675109808E-3</v>
      </c>
      <c r="T96" s="24">
        <f>BRPL_EOD!T96-BRPL_ISGS_exbus!T96</f>
        <v>-5.9067272727286735E-4</v>
      </c>
      <c r="U96" s="24">
        <f>BRPL_EOD!U96-BRPL_ISGS_exbus!U96</f>
        <v>1.6788799999929438E-3</v>
      </c>
      <c r="V96" s="24">
        <f>BRPL_EOD!V96-BRPL_ISGS_exbus!V96</f>
        <v>2.1866608238383378E-3</v>
      </c>
      <c r="W96" s="24">
        <f>BRPL_EOD!W96-BRPL_ISGS_exbus!W96</f>
        <v>-5.4649097287189363E-3</v>
      </c>
      <c r="X96" s="24">
        <f>BRPL_EOD!X96-BRPL_ISGS_exbus!X96</f>
        <v>-4.2164155085089305E-4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-5.661804335090892E-4</v>
      </c>
      <c r="L97" s="24">
        <f>BRPL_EOD!L97-BRPL_ISGS_exbus!L97</f>
        <v>3.9882416918146646E-4</v>
      </c>
      <c r="M97" s="24">
        <f>BRPL_EOD!M97-BRPL_ISGS_exbus!M97</f>
        <v>1.3307676379525901E-3</v>
      </c>
      <c r="N97" s="24">
        <f>BRPL_EOD!N97-BRPL_ISGS_exbus!N97</f>
        <v>5.2527267426683011E-4</v>
      </c>
      <c r="O97" s="24">
        <f>BRPL_EOD!O97-BRPL_ISGS_exbus!O97</f>
        <v>2.6132963110114815E-4</v>
      </c>
      <c r="P97" s="24">
        <f>BRPL_EOD!P97-BRPL_ISGS_exbus!P97</f>
        <v>0</v>
      </c>
      <c r="Q97" s="24">
        <f>BRPL_EOD!Q97-BRPL_ISGS_exbus!Q97</f>
        <v>1.694268656715181E-3</v>
      </c>
      <c r="R97" s="24">
        <f>BRPL_EOD!R97-BRPL_ISGS_exbus!R97</f>
        <v>1.8143883079861922E-3</v>
      </c>
      <c r="S97" s="24">
        <f>BRPL_EOD!S97-BRPL_ISGS_exbus!S97</f>
        <v>8.4322320675109808E-3</v>
      </c>
      <c r="T97" s="24">
        <f>BRPL_EOD!T97-BRPL_ISGS_exbus!T97</f>
        <v>-5.9067272727286735E-4</v>
      </c>
      <c r="U97" s="24">
        <f>BRPL_EOD!U97-BRPL_ISGS_exbus!U97</f>
        <v>1.6788799999929438E-3</v>
      </c>
      <c r="V97" s="24">
        <f>BRPL_EOD!V97-BRPL_ISGS_exbus!V97</f>
        <v>2.1866608238383378E-3</v>
      </c>
      <c r="W97" s="24">
        <f>BRPL_EOD!W97-BRPL_ISGS_exbus!W97</f>
        <v>-5.4649097287189363E-3</v>
      </c>
      <c r="X97" s="24">
        <f>BRPL_EOD!X97-BRPL_ISGS_exbus!X97</f>
        <v>-4.2164155085089305E-4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-5.661804335090892E-4</v>
      </c>
      <c r="L98" s="24">
        <f>BRPL_EOD!L98-BRPL_ISGS_exbus!L98</f>
        <v>3.9882416918146646E-4</v>
      </c>
      <c r="M98" s="24">
        <f>BRPL_EOD!M98-BRPL_ISGS_exbus!M98</f>
        <v>1.3307676379525901E-3</v>
      </c>
      <c r="N98" s="24">
        <f>BRPL_EOD!N98-BRPL_ISGS_exbus!N98</f>
        <v>5.2527267426683011E-4</v>
      </c>
      <c r="O98" s="24">
        <f>BRPL_EOD!O98-BRPL_ISGS_exbus!O98</f>
        <v>2.6132963110114815E-4</v>
      </c>
      <c r="P98" s="24">
        <f>BRPL_EOD!P98-BRPL_ISGS_exbus!P98</f>
        <v>0</v>
      </c>
      <c r="Q98" s="24">
        <f>BRPL_EOD!Q98-BRPL_ISGS_exbus!Q98</f>
        <v>1.694268656715181E-3</v>
      </c>
      <c r="R98" s="24">
        <f>BRPL_EOD!R98-BRPL_ISGS_exbus!R98</f>
        <v>1.8143883079861922E-3</v>
      </c>
      <c r="S98" s="24">
        <f>BRPL_EOD!S98-BRPL_ISGS_exbus!S98</f>
        <v>8.4322320675109808E-3</v>
      </c>
      <c r="T98" s="24">
        <f>BRPL_EOD!T98-BRPL_ISGS_exbus!T98</f>
        <v>-5.9067272727286735E-4</v>
      </c>
      <c r="U98" s="24">
        <f>BRPL_EOD!U98-BRPL_ISGS_exbus!U98</f>
        <v>1.6788799999929438E-3</v>
      </c>
      <c r="V98" s="24">
        <f>BRPL_EOD!V98-BRPL_ISGS_exbus!V98</f>
        <v>2.1866608238383378E-3</v>
      </c>
      <c r="W98" s="24">
        <f>BRPL_EOD!W98-BRPL_ISGS_exbus!W98</f>
        <v>-5.4649097287189363E-3</v>
      </c>
      <c r="X98" s="24">
        <f>BRPL_EOD!X98-BRPL_ISGS_exbus!X98</f>
        <v>-4.2164155085089305E-4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4.3913043478241431E-6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4.5419957337873573E-6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-7.0656450951514516E-7</v>
      </c>
      <c r="K99" s="24">
        <f>BRPL_EOD!K99-BRPL_ISGS_exbus!K99</f>
        <v>-3.6536039718981783E-5</v>
      </c>
      <c r="L99" s="24">
        <f>BRPL_EOD!L99-BRPL_ISGS_exbus!L99</f>
        <v>3.8360667666270665E-6</v>
      </c>
      <c r="M99" s="24">
        <f>BRPL_EOD!M99-BRPL_ISGS_exbus!M99</f>
        <v>-3.954990366539235E-6</v>
      </c>
      <c r="N99" s="24">
        <f>BRPL_EOD!N99-BRPL_ISGS_exbus!N99</f>
        <v>1.1018973883780703E-5</v>
      </c>
      <c r="O99" s="24">
        <f>BRPL_EOD!O99-BRPL_ISGS_exbus!O99</f>
        <v>-1.2835285498447035E-5</v>
      </c>
      <c r="P99" s="24">
        <f>BRPL_EOD!P99-BRPL_ISGS_exbus!P99</f>
        <v>-2.7814522168823075E-6</v>
      </c>
      <c r="Q99" s="24">
        <f>BRPL_EOD!Q99-BRPL_ISGS_exbus!Q99</f>
        <v>5.1548283790475713E-5</v>
      </c>
      <c r="R99" s="24">
        <f>BRPL_EOD!R99-BRPL_ISGS_exbus!R99</f>
        <v>4.1479749560313639E-5</v>
      </c>
      <c r="S99" s="24">
        <f>BRPL_EOD!S99-BRPL_ISGS_exbus!S99</f>
        <v>1.4350154631115331E-4</v>
      </c>
      <c r="T99" s="24">
        <f>BRPL_EOD!T99-BRPL_ISGS_exbus!T99</f>
        <v>-1.3597968065728883E-5</v>
      </c>
      <c r="U99" s="24">
        <f>BRPL_EOD!U99-BRPL_ISGS_exbus!U99</f>
        <v>2.4066162876312802E-5</v>
      </c>
      <c r="V99" s="24">
        <f>BRPL_EOD!V99-BRPL_ISGS_exbus!V99</f>
        <v>3.5453807709071028E-5</v>
      </c>
      <c r="W99" s="24">
        <f>BRPL_EOD!W99-BRPL_ISGS_exbus!W99</f>
        <v>-1.0332888168379517E-4</v>
      </c>
      <c r="X99" s="24">
        <f>BRPL_EOD!X99-BRPL_ISGS_exbus!X99</f>
        <v>-2.7429975702375486E-5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400.27</v>
      </c>
      <c r="C3" s="196">
        <f>PPCL_NG!P3+PPCL_Spot!P3+GT_NG!P3+GT_Spot!P3+Bawana_NG!P3+Bawana_RLNG!P3+Bawana_Spot!P3</f>
        <v>400.83016386096335</v>
      </c>
      <c r="D3" s="197">
        <f t="shared" ref="D3:D66" si="0">B3-C3</f>
        <v>-0.56016386096337101</v>
      </c>
      <c r="E3" s="196">
        <f>PPCL_NG!J3+PPCL_Spot!J3+GT_NG!J3+GT_Spot!J3+Bawana_NG!J3+Bawana_RLNG!J3+Bawana_Spot!J3</f>
        <v>149.97999999999999</v>
      </c>
      <c r="F3" s="196">
        <f>PPCL_NG!Q3+PPCL_Spot!Q3+GT_NG!Q3+GT_Spot!Q3+Bawana_NG!Q3+Bawana_RLNG!Q3+Bawana_Spot!Q3</f>
        <v>150.32274160722804</v>
      </c>
      <c r="G3" s="197">
        <f t="shared" ref="G3:G66" si="1">E3-F3</f>
        <v>-0.34274160722804936</v>
      </c>
      <c r="H3" s="196">
        <f>PPCL_NG!K3+PPCL_Spot!K3+GT_NG!K3+GT_Spot!K3+Bawana_NG!K3+Bawana_RLNG!K3+Bawana_Spot!K3</f>
        <v>23.49</v>
      </c>
      <c r="I3" s="196">
        <f>PPCL_NG!R3+PPCL_Spot!R3+GT_NG!R3+GT_Spot!R3+Bawana_NG!R3+Bawana_RLNG!R3+Bawana_Spot!R3</f>
        <v>23.489771883910784</v>
      </c>
      <c r="J3" s="197">
        <f t="shared" ref="J3:J66" si="2">H3-I3</f>
        <v>2.281160892145806E-4</v>
      </c>
      <c r="K3" s="196">
        <f>PPCL_NG!L3+PPCL_Spot!L3+GT_NG!L3+GT_Spot!L3+Bawana_NG!L3+Bawana_RLNG!L3+Bawana_Spot!L3</f>
        <v>108.53</v>
      </c>
      <c r="L3" s="196">
        <f>PPCL_NG!S3+PPCL_Spot!S3+GT_NG!S3+GT_Spot!S3+Bawana_NG!S3+Bawana_RLNG!S3+Bawana_Spot!S3</f>
        <v>108.61892923130063</v>
      </c>
      <c r="M3" s="197">
        <f t="shared" ref="M3:M66" si="3">K3-L3</f>
        <v>-8.8929231300625133E-2</v>
      </c>
      <c r="N3" s="196">
        <f>PPCL_NG!M3+PPCL_Spot!M3+GT_NG!M3+GT_Spot!M3+Bawana_NG!M3+Bawana_RLNG!M3+Bawana_Spot!M3</f>
        <v>186.90999999999997</v>
      </c>
      <c r="O3" s="196">
        <f>PPCL_NG!T3+PPCL_Spot!T3+GT_NG!T3+GT_Spot!T3+Bawana_NG!T3+Bawana_RLNG!T3+Bawana_Spot!T3</f>
        <v>187.33839341659723</v>
      </c>
      <c r="P3" s="197">
        <f t="shared" ref="P3:P66" si="4">N3-O3</f>
        <v>-0.4283934165972596</v>
      </c>
      <c r="Q3" s="197">
        <f>D3+G3+J3+M3+P3</f>
        <v>-1.4200000000000905</v>
      </c>
    </row>
    <row r="4" spans="1:17">
      <c r="A4" s="33" t="s">
        <v>46</v>
      </c>
      <c r="B4" s="196">
        <f>PPCL_NG!I4+PPCL_Spot!I4+GT_NG!I4+GT_Spot!I4+Bawana_NG!I4+Bawana_RLNG!I4+Bawana_Spot!I4</f>
        <v>400.27</v>
      </c>
      <c r="C4" s="196">
        <f>PPCL_NG!P4+PPCL_Spot!P4+GT_NG!P4+GT_Spot!P4+Bawana_NG!P4+Bawana_RLNG!P4+Bawana_Spot!P4</f>
        <v>400.43553015580807</v>
      </c>
      <c r="D4" s="197">
        <f t="shared" si="0"/>
        <v>-0.16553015580808506</v>
      </c>
      <c r="E4" s="196">
        <f>PPCL_NG!J4+PPCL_Spot!J4+GT_NG!J4+GT_Spot!J4+Bawana_NG!J4+Bawana_RLNG!J4+Bawana_Spot!J4</f>
        <v>149.97999999999999</v>
      </c>
      <c r="F4" s="196">
        <f>PPCL_NG!Q4+PPCL_Spot!Q4+GT_NG!Q4+GT_Spot!Q4+Bawana_NG!Q4+Bawana_RLNG!Q4+Bawana_Spot!Q4</f>
        <v>150.08155981645322</v>
      </c>
      <c r="G4" s="197">
        <f t="shared" si="1"/>
        <v>-0.10155981645323209</v>
      </c>
      <c r="H4" s="196">
        <f>PPCL_NG!K4+PPCL_Spot!K4+GT_NG!K4+GT_Spot!K4+Bawana_NG!K4+Bawana_RLNG!K4+Bawana_Spot!K4</f>
        <v>23.49</v>
      </c>
      <c r="I4" s="196">
        <f>PPCL_NG!R4+PPCL_Spot!R4+GT_NG!R4+GT_Spot!R4+Bawana_NG!R4+Bawana_RLNG!R4+Bawana_Spot!R4</f>
        <v>23.489771883910784</v>
      </c>
      <c r="J4" s="197">
        <f t="shared" si="2"/>
        <v>2.281160892145806E-4</v>
      </c>
      <c r="K4" s="196">
        <f>PPCL_NG!L4+PPCL_Spot!L4+GT_NG!L4+GT_Spot!L4+Bawana_NG!L4+Bawana_RLNG!L4+Bawana_Spot!L4</f>
        <v>108.53</v>
      </c>
      <c r="L4" s="196">
        <f>PPCL_NG!S4+PPCL_Spot!S4+GT_NG!S4+GT_Spot!S4+Bawana_NG!S4+Bawana_RLNG!S4+Bawana_Spot!S4</f>
        <v>108.55622196569919</v>
      </c>
      <c r="M4" s="197">
        <f t="shared" si="3"/>
        <v>-2.6221965699193106E-2</v>
      </c>
      <c r="N4" s="196">
        <f>PPCL_NG!M4+PPCL_Spot!M4+GT_NG!M4+GT_Spot!M4+Bawana_NG!M4+Bawana_RLNG!M4+Bawana_Spot!M4</f>
        <v>186.90999999999997</v>
      </c>
      <c r="O4" s="196">
        <f>PPCL_NG!T4+PPCL_Spot!T4+GT_NG!T4+GT_Spot!T4+Bawana_NG!T4+Bawana_RLNG!T4+Bawana_Spot!T4</f>
        <v>187.03691617812871</v>
      </c>
      <c r="P4" s="197">
        <f t="shared" si="4"/>
        <v>-0.12691617812873801</v>
      </c>
      <c r="Q4" s="197">
        <f t="shared" ref="Q4:Q67" si="5">D4+G4+J4+M4+P4</f>
        <v>-0.42000000000003368</v>
      </c>
    </row>
    <row r="5" spans="1:17">
      <c r="A5" s="33" t="s">
        <v>47</v>
      </c>
      <c r="B5" s="196">
        <f>PPCL_NG!I5+PPCL_Spot!I5+GT_NG!I5+GT_Spot!I5+Bawana_NG!I5+Bawana_RLNG!I5+Bawana_Spot!I5</f>
        <v>400.27</v>
      </c>
      <c r="C5" s="196">
        <f>PPCL_NG!P5+PPCL_Spot!P5+GT_NG!P5+GT_Spot!P5+Bawana_NG!P5+Bawana_RLNG!P5+Bawana_Spot!P5</f>
        <v>400.43553015580807</v>
      </c>
      <c r="D5" s="197">
        <f t="shared" si="0"/>
        <v>-0.16553015580808506</v>
      </c>
      <c r="E5" s="196">
        <f>PPCL_NG!J5+PPCL_Spot!J5+GT_NG!J5+GT_Spot!J5+Bawana_NG!J5+Bawana_RLNG!J5+Bawana_Spot!J5</f>
        <v>149.97999999999999</v>
      </c>
      <c r="F5" s="196">
        <f>PPCL_NG!Q5+PPCL_Spot!Q5+GT_NG!Q5+GT_Spot!Q5+Bawana_NG!Q5+Bawana_RLNG!Q5+Bawana_Spot!Q5</f>
        <v>150.08155981645322</v>
      </c>
      <c r="G5" s="197">
        <f t="shared" si="1"/>
        <v>-0.10155981645323209</v>
      </c>
      <c r="H5" s="196">
        <f>PPCL_NG!K5+PPCL_Spot!K5+GT_NG!K5+GT_Spot!K5+Bawana_NG!K5+Bawana_RLNG!K5+Bawana_Spot!K5</f>
        <v>23.49</v>
      </c>
      <c r="I5" s="196">
        <f>PPCL_NG!R5+PPCL_Spot!R5+GT_NG!R5+GT_Spot!R5+Bawana_NG!R5+Bawana_RLNG!R5+Bawana_Spot!R5</f>
        <v>23.489771883910784</v>
      </c>
      <c r="J5" s="197">
        <f t="shared" si="2"/>
        <v>2.281160892145806E-4</v>
      </c>
      <c r="K5" s="196">
        <f>PPCL_NG!L5+PPCL_Spot!L5+GT_NG!L5+GT_Spot!L5+Bawana_NG!L5+Bawana_RLNG!L5+Bawana_Spot!L5</f>
        <v>108.53</v>
      </c>
      <c r="L5" s="196">
        <f>PPCL_NG!S5+PPCL_Spot!S5+GT_NG!S5+GT_Spot!S5+Bawana_NG!S5+Bawana_RLNG!S5+Bawana_Spot!S5</f>
        <v>108.55622196569919</v>
      </c>
      <c r="M5" s="197">
        <f t="shared" si="3"/>
        <v>-2.6221965699193106E-2</v>
      </c>
      <c r="N5" s="196">
        <f>PPCL_NG!M5+PPCL_Spot!M5+GT_NG!M5+GT_Spot!M5+Bawana_NG!M5+Bawana_RLNG!M5+Bawana_Spot!M5</f>
        <v>186.90999999999997</v>
      </c>
      <c r="O5" s="196">
        <f>PPCL_NG!T5+PPCL_Spot!T5+GT_NG!T5+GT_Spot!T5+Bawana_NG!T5+Bawana_RLNG!T5+Bawana_Spot!T5</f>
        <v>187.03691617812871</v>
      </c>
      <c r="P5" s="197">
        <f t="shared" si="4"/>
        <v>-0.12691617812873801</v>
      </c>
      <c r="Q5" s="197">
        <f t="shared" si="5"/>
        <v>-0.42000000000003368</v>
      </c>
    </row>
    <row r="6" spans="1:17">
      <c r="A6" s="33" t="s">
        <v>48</v>
      </c>
      <c r="B6" s="196">
        <f>PPCL_NG!I6+PPCL_Spot!I6+GT_NG!I6+GT_Spot!I6+Bawana_NG!I6+Bawana_RLNG!I6+Bawana_Spot!I6</f>
        <v>400.27</v>
      </c>
      <c r="C6" s="196">
        <f>PPCL_NG!P6+PPCL_Spot!P6+GT_NG!P6+GT_Spot!P6+Bawana_NG!P6+Bawana_RLNG!P6+Bawana_Spot!P6</f>
        <v>400.43553015580807</v>
      </c>
      <c r="D6" s="197">
        <f t="shared" si="0"/>
        <v>-0.16553015580808506</v>
      </c>
      <c r="E6" s="196">
        <f>PPCL_NG!J6+PPCL_Spot!J6+GT_NG!J6+GT_Spot!J6+Bawana_NG!J6+Bawana_RLNG!J6+Bawana_Spot!J6</f>
        <v>149.97999999999999</v>
      </c>
      <c r="F6" s="196">
        <f>PPCL_NG!Q6+PPCL_Spot!Q6+GT_NG!Q6+GT_Spot!Q6+Bawana_NG!Q6+Bawana_RLNG!Q6+Bawana_Spot!Q6</f>
        <v>150.08155981645322</v>
      </c>
      <c r="G6" s="197">
        <f t="shared" si="1"/>
        <v>-0.10155981645323209</v>
      </c>
      <c r="H6" s="196">
        <f>PPCL_NG!K6+PPCL_Spot!K6+GT_NG!K6+GT_Spot!K6+Bawana_NG!K6+Bawana_RLNG!K6+Bawana_Spot!K6</f>
        <v>23.49</v>
      </c>
      <c r="I6" s="196">
        <f>PPCL_NG!R6+PPCL_Spot!R6+GT_NG!R6+GT_Spot!R6+Bawana_NG!R6+Bawana_RLNG!R6+Bawana_Spot!R6</f>
        <v>23.489771883910784</v>
      </c>
      <c r="J6" s="197">
        <f t="shared" si="2"/>
        <v>2.281160892145806E-4</v>
      </c>
      <c r="K6" s="196">
        <f>PPCL_NG!L6+PPCL_Spot!L6+GT_NG!L6+GT_Spot!L6+Bawana_NG!L6+Bawana_RLNG!L6+Bawana_Spot!L6</f>
        <v>108.53</v>
      </c>
      <c r="L6" s="196">
        <f>PPCL_NG!S6+PPCL_Spot!S6+GT_NG!S6+GT_Spot!S6+Bawana_NG!S6+Bawana_RLNG!S6+Bawana_Spot!S6</f>
        <v>108.55622196569919</v>
      </c>
      <c r="M6" s="197">
        <f t="shared" si="3"/>
        <v>-2.6221965699193106E-2</v>
      </c>
      <c r="N6" s="196">
        <f>PPCL_NG!M6+PPCL_Spot!M6+GT_NG!M6+GT_Spot!M6+Bawana_NG!M6+Bawana_RLNG!M6+Bawana_Spot!M6</f>
        <v>186.90999999999997</v>
      </c>
      <c r="O6" s="196">
        <f>PPCL_NG!T6+PPCL_Spot!T6+GT_NG!T6+GT_Spot!T6+Bawana_NG!T6+Bawana_RLNG!T6+Bawana_Spot!T6</f>
        <v>187.03691617812871</v>
      </c>
      <c r="P6" s="197">
        <f t="shared" si="4"/>
        <v>-0.12691617812873801</v>
      </c>
      <c r="Q6" s="197">
        <f t="shared" si="5"/>
        <v>-0.42000000000003368</v>
      </c>
    </row>
    <row r="7" spans="1:17">
      <c r="A7" s="33" t="s">
        <v>49</v>
      </c>
      <c r="B7" s="196">
        <f>PPCL_NG!I7+PPCL_Spot!I7+GT_NG!I7+GT_Spot!I7+Bawana_NG!I7+Bawana_RLNG!I7+Bawana_Spot!I7</f>
        <v>419.27</v>
      </c>
      <c r="C7" s="196">
        <f>PPCL_NG!P7+PPCL_Spot!P7+GT_NG!P7+GT_Spot!P7+Bawana_NG!P7+Bawana_RLNG!P7+Bawana_Spot!P7</f>
        <v>419.4347879972986</v>
      </c>
      <c r="D7" s="197">
        <f t="shared" si="0"/>
        <v>-0.16478799729861748</v>
      </c>
      <c r="E7" s="196">
        <f>PPCL_NG!J7+PPCL_Spot!J7+GT_NG!J7+GT_Spot!J7+Bawana_NG!J7+Bawana_RLNG!J7+Bawana_Spot!J7</f>
        <v>139.97999999999999</v>
      </c>
      <c r="F7" s="196">
        <f>PPCL_NG!Q7+PPCL_Spot!Q7+GT_NG!Q7+GT_Spot!Q7+Bawana_NG!Q7+Bawana_RLNG!Q7+Bawana_Spot!Q7</f>
        <v>140.08195042619505</v>
      </c>
      <c r="G7" s="197">
        <f t="shared" si="1"/>
        <v>-0.10195042619506012</v>
      </c>
      <c r="H7" s="196">
        <f>PPCL_NG!K7+PPCL_Spot!K7+GT_NG!K7+GT_Spot!K7+Bawana_NG!K7+Bawana_RLNG!K7+Bawana_Spot!K7</f>
        <v>23.49</v>
      </c>
      <c r="I7" s="196">
        <f>PPCL_NG!R7+PPCL_Spot!R7+GT_NG!R7+GT_Spot!R7+Bawana_NG!R7+Bawana_RLNG!R7+Bawana_Spot!R7</f>
        <v>23.489771883910784</v>
      </c>
      <c r="J7" s="197">
        <f t="shared" si="2"/>
        <v>2.281160892145806E-4</v>
      </c>
      <c r="K7" s="196">
        <f>PPCL_NG!L7+PPCL_Spot!L7+GT_NG!L7+GT_Spot!L7+Bawana_NG!L7+Bawana_RLNG!L7+Bawana_Spot!L7</f>
        <v>99.53</v>
      </c>
      <c r="L7" s="196">
        <f>PPCL_NG!S7+PPCL_Spot!S7+GT_NG!S7+GT_Spot!S7+Bawana_NG!S7+Bawana_RLNG!S7+Bawana_Spot!S7</f>
        <v>99.556573514466805</v>
      </c>
      <c r="M7" s="197">
        <f t="shared" si="3"/>
        <v>-2.6573514466804227E-2</v>
      </c>
      <c r="N7" s="196">
        <f>PPCL_NG!M7+PPCL_Spot!M7+GT_NG!M7+GT_Spot!M7+Bawana_NG!M7+Bawana_RLNG!M7+Bawana_Spot!M7</f>
        <v>186.90999999999997</v>
      </c>
      <c r="O7" s="196">
        <f>PPCL_NG!T7+PPCL_Spot!T7+GT_NG!T7+GT_Spot!T7+Bawana_NG!T7+Bawana_RLNG!T7+Bawana_Spot!T7</f>
        <v>187.03691617812871</v>
      </c>
      <c r="P7" s="197">
        <f t="shared" si="4"/>
        <v>-0.12691617812873801</v>
      </c>
      <c r="Q7" s="197">
        <f t="shared" si="5"/>
        <v>-0.42000000000000526</v>
      </c>
    </row>
    <row r="8" spans="1:17">
      <c r="A8" s="33" t="s">
        <v>50</v>
      </c>
      <c r="B8" s="196">
        <f>PPCL_NG!I8+PPCL_Spot!I8+GT_NG!I8+GT_Spot!I8+Bawana_NG!I8+Bawana_RLNG!I8+Bawana_Spot!I8</f>
        <v>436.74</v>
      </c>
      <c r="C8" s="196">
        <f>PPCL_NG!P8+PPCL_Spot!P8+GT_NG!P8+GT_Spot!P8+Bawana_NG!P8+Bawana_RLNG!P8+Bawana_Spot!P8</f>
        <v>436.91222618482232</v>
      </c>
      <c r="D8" s="197">
        <f t="shared" si="0"/>
        <v>-0.172226184822307</v>
      </c>
      <c r="E8" s="196">
        <f>PPCL_NG!J8+PPCL_Spot!J8+GT_NG!J8+GT_Spot!J8+Bawana_NG!J8+Bawana_RLNG!J8+Bawana_Spot!J8</f>
        <v>117.97</v>
      </c>
      <c r="F8" s="196">
        <f>PPCL_NG!Q8+PPCL_Spot!Q8+GT_NG!Q8+GT_Spot!Q8+Bawana_NG!Q8+Bawana_RLNG!Q8+Bawana_Spot!Q8</f>
        <v>118.0725838963147</v>
      </c>
      <c r="G8" s="197">
        <f t="shared" si="1"/>
        <v>-0.10258389631469811</v>
      </c>
      <c r="H8" s="196">
        <f>PPCL_NG!K8+PPCL_Spot!K8+GT_NG!K8+GT_Spot!K8+Bawana_NG!K8+Bawana_RLNG!K8+Bawana_Spot!K8</f>
        <v>23.49</v>
      </c>
      <c r="I8" s="196">
        <f>PPCL_NG!R8+PPCL_Spot!R8+GT_NG!R8+GT_Spot!R8+Bawana_NG!R8+Bawana_RLNG!R8+Bawana_Spot!R8</f>
        <v>23.489771883910784</v>
      </c>
      <c r="J8" s="197">
        <f t="shared" si="2"/>
        <v>2.281160892145806E-4</v>
      </c>
      <c r="K8" s="196">
        <f>PPCL_NG!L8+PPCL_Spot!L8+GT_NG!L8+GT_Spot!L8+Bawana_NG!L8+Bawana_RLNG!L8+Bawana_Spot!L8</f>
        <v>99.53</v>
      </c>
      <c r="L8" s="196">
        <f>PPCL_NG!S8+PPCL_Spot!S8+GT_NG!S8+GT_Spot!S8+Bawana_NG!S8+Bawana_RLNG!S8+Bawana_Spot!S8</f>
        <v>99.556573514466805</v>
      </c>
      <c r="M8" s="197">
        <f t="shared" si="3"/>
        <v>-2.6573514466804227E-2</v>
      </c>
      <c r="N8" s="196">
        <f>PPCL_NG!M8+PPCL_Spot!M8+GT_NG!M8+GT_Spot!M8+Bawana_NG!M8+Bawana_RLNG!M8+Bawana_Spot!M8</f>
        <v>191.44</v>
      </c>
      <c r="O8" s="196">
        <f>PPCL_NG!T8+PPCL_Spot!T8+GT_NG!T8+GT_Spot!T8+Bawana_NG!T8+Bawana_RLNG!T8+Bawana_Spot!T8</f>
        <v>191.56884452048536</v>
      </c>
      <c r="P8" s="197">
        <f t="shared" si="4"/>
        <v>-0.12884452048535877</v>
      </c>
      <c r="Q8" s="197">
        <f t="shared" si="5"/>
        <v>-0.42999999999995353</v>
      </c>
    </row>
    <row r="9" spans="1:17">
      <c r="A9" s="33" t="s">
        <v>51</v>
      </c>
      <c r="B9" s="196">
        <f>PPCL_NG!I9+PPCL_Spot!I9+GT_NG!I9+GT_Spot!I9+Bawana_NG!I9+Bawana_RLNG!I9+Bawana_Spot!I9</f>
        <v>326.04000000000002</v>
      </c>
      <c r="C9" s="196">
        <f>PPCL_NG!P9+PPCL_Spot!P9+GT_NG!P9+GT_Spot!P9+Bawana_NG!P9+Bawana_RLNG!P9+Bawana_Spot!P9</f>
        <v>326.20478799729864</v>
      </c>
      <c r="D9" s="197">
        <f t="shared" si="0"/>
        <v>-0.16478799729861748</v>
      </c>
      <c r="E9" s="196">
        <f>PPCL_NG!J9+PPCL_Spot!J9+GT_NG!J9+GT_Spot!J9+Bawana_NG!J9+Bawana_RLNG!J9+Bawana_Spot!J9</f>
        <v>122.6</v>
      </c>
      <c r="F9" s="196">
        <f>PPCL_NG!Q9+PPCL_Spot!Q9+GT_NG!Q9+GT_Spot!Q9+Bawana_NG!Q9+Bawana_RLNG!Q9+Bawana_Spot!Q9</f>
        <v>122.70195042619504</v>
      </c>
      <c r="G9" s="197">
        <f t="shared" si="1"/>
        <v>-0.10195042619504591</v>
      </c>
      <c r="H9" s="196">
        <f>PPCL_NG!K9+PPCL_Spot!K9+GT_NG!K9+GT_Spot!K9+Bawana_NG!K9+Bawana_RLNG!K9+Bawana_Spot!K9</f>
        <v>23.49</v>
      </c>
      <c r="I9" s="196">
        <f>PPCL_NG!R9+PPCL_Spot!R9+GT_NG!R9+GT_Spot!R9+Bawana_NG!R9+Bawana_RLNG!R9+Bawana_Spot!R9</f>
        <v>23.489771883910784</v>
      </c>
      <c r="J9" s="197">
        <f t="shared" si="2"/>
        <v>2.281160892145806E-4</v>
      </c>
      <c r="K9" s="196">
        <f>PPCL_NG!L9+PPCL_Spot!L9+GT_NG!L9+GT_Spot!L9+Bawana_NG!L9+Bawana_RLNG!L9+Bawana_Spot!L9</f>
        <v>99.53</v>
      </c>
      <c r="L9" s="196">
        <f>PPCL_NG!S9+PPCL_Spot!S9+GT_NG!S9+GT_Spot!S9+Bawana_NG!S9+Bawana_RLNG!S9+Bawana_Spot!S9</f>
        <v>99.556573514466805</v>
      </c>
      <c r="M9" s="197">
        <f t="shared" si="3"/>
        <v>-2.6573514466804227E-2</v>
      </c>
      <c r="N9" s="196">
        <f>PPCL_NG!M9+PPCL_Spot!M9+GT_NG!M9+GT_Spot!M9+Bawana_NG!M9+Bawana_RLNG!M9+Bawana_Spot!M9</f>
        <v>205.51999999999998</v>
      </c>
      <c r="O9" s="196">
        <f>PPCL_NG!T9+PPCL_Spot!T9+GT_NG!T9+GT_Spot!T9+Bawana_NG!T9+Bawana_RLNG!T9+Bawana_Spot!T9</f>
        <v>205.64691617812872</v>
      </c>
      <c r="P9" s="197">
        <f t="shared" si="4"/>
        <v>-0.12691617812873801</v>
      </c>
      <c r="Q9" s="197">
        <f t="shared" si="5"/>
        <v>-0.41999999999999105</v>
      </c>
    </row>
    <row r="10" spans="1:17">
      <c r="A10" s="33" t="s">
        <v>52</v>
      </c>
      <c r="B10" s="196">
        <f>PPCL_NG!I10+PPCL_Spot!I10+GT_NG!I10+GT_Spot!I10+Bawana_NG!I10+Bawana_RLNG!I10+Bawana_Spot!I10</f>
        <v>326.04000000000002</v>
      </c>
      <c r="C10" s="196">
        <f>PPCL_NG!P10+PPCL_Spot!P10+GT_NG!P10+GT_Spot!P10+Bawana_NG!P10+Bawana_RLNG!P10+Bawana_Spot!P10</f>
        <v>326.20478799729864</v>
      </c>
      <c r="D10" s="197">
        <f t="shared" si="0"/>
        <v>-0.16478799729861748</v>
      </c>
      <c r="E10" s="196">
        <f>PPCL_NG!J10+PPCL_Spot!J10+GT_NG!J10+GT_Spot!J10+Bawana_NG!J10+Bawana_RLNG!J10+Bawana_Spot!J10</f>
        <v>122.6</v>
      </c>
      <c r="F10" s="196">
        <f>PPCL_NG!Q10+PPCL_Spot!Q10+GT_NG!Q10+GT_Spot!Q10+Bawana_NG!Q10+Bawana_RLNG!Q10+Bawana_Spot!Q10</f>
        <v>122.70195042619504</v>
      </c>
      <c r="G10" s="197">
        <f t="shared" si="1"/>
        <v>-0.10195042619504591</v>
      </c>
      <c r="H10" s="196">
        <f>PPCL_NG!K10+PPCL_Spot!K10+GT_NG!K10+GT_Spot!K10+Bawana_NG!K10+Bawana_RLNG!K10+Bawana_Spot!K10</f>
        <v>23.49</v>
      </c>
      <c r="I10" s="196">
        <f>PPCL_NG!R10+PPCL_Spot!R10+GT_NG!R10+GT_Spot!R10+Bawana_NG!R10+Bawana_RLNG!R10+Bawana_Spot!R10</f>
        <v>23.489771883910784</v>
      </c>
      <c r="J10" s="197">
        <f t="shared" si="2"/>
        <v>2.281160892145806E-4</v>
      </c>
      <c r="K10" s="196">
        <f>PPCL_NG!L10+PPCL_Spot!L10+GT_NG!L10+GT_Spot!L10+Bawana_NG!L10+Bawana_RLNG!L10+Bawana_Spot!L10</f>
        <v>99.53</v>
      </c>
      <c r="L10" s="196">
        <f>PPCL_NG!S10+PPCL_Spot!S10+GT_NG!S10+GT_Spot!S10+Bawana_NG!S10+Bawana_RLNG!S10+Bawana_Spot!S10</f>
        <v>99.556573514466805</v>
      </c>
      <c r="M10" s="197">
        <f t="shared" si="3"/>
        <v>-2.6573514466804227E-2</v>
      </c>
      <c r="N10" s="196">
        <f>PPCL_NG!M10+PPCL_Spot!M10+GT_NG!M10+GT_Spot!M10+Bawana_NG!M10+Bawana_RLNG!M10+Bawana_Spot!M10</f>
        <v>205.51999999999998</v>
      </c>
      <c r="O10" s="196">
        <f>PPCL_NG!T10+PPCL_Spot!T10+GT_NG!T10+GT_Spot!T10+Bawana_NG!T10+Bawana_RLNG!T10+Bawana_Spot!T10</f>
        <v>205.64691617812872</v>
      </c>
      <c r="P10" s="197">
        <f t="shared" si="4"/>
        <v>-0.12691617812873801</v>
      </c>
      <c r="Q10" s="197">
        <f t="shared" si="5"/>
        <v>-0.41999999999999105</v>
      </c>
    </row>
    <row r="11" spans="1:17">
      <c r="A11" s="33" t="s">
        <v>53</v>
      </c>
      <c r="B11" s="196">
        <f>PPCL_NG!I11+PPCL_Spot!I11+GT_NG!I11+GT_Spot!I11+Bawana_NG!I11+Bawana_RLNG!I11+Bawana_Spot!I11</f>
        <v>326.04000000000002</v>
      </c>
      <c r="C11" s="196">
        <f>PPCL_NG!P11+PPCL_Spot!P11+GT_NG!P11+GT_Spot!P11+Bawana_NG!P11+Bawana_RLNG!P11+Bawana_Spot!P11</f>
        <v>326.20478799729864</v>
      </c>
      <c r="D11" s="197">
        <f t="shared" si="0"/>
        <v>-0.16478799729861748</v>
      </c>
      <c r="E11" s="196">
        <f>PPCL_NG!J11+PPCL_Spot!J11+GT_NG!J11+GT_Spot!J11+Bawana_NG!J11+Bawana_RLNG!J11+Bawana_Spot!J11</f>
        <v>122.6</v>
      </c>
      <c r="F11" s="196">
        <f>PPCL_NG!Q11+PPCL_Spot!Q11+GT_NG!Q11+GT_Spot!Q11+Bawana_NG!Q11+Bawana_RLNG!Q11+Bawana_Spot!Q11</f>
        <v>122.70195042619504</v>
      </c>
      <c r="G11" s="197">
        <f t="shared" si="1"/>
        <v>-0.10195042619504591</v>
      </c>
      <c r="H11" s="196">
        <f>PPCL_NG!K11+PPCL_Spot!K11+GT_NG!K11+GT_Spot!K11+Bawana_NG!K11+Bawana_RLNG!K11+Bawana_Spot!K11</f>
        <v>23.49</v>
      </c>
      <c r="I11" s="196">
        <f>PPCL_NG!R11+PPCL_Spot!R11+GT_NG!R11+GT_Spot!R11+Bawana_NG!R11+Bawana_RLNG!R11+Bawana_Spot!R11</f>
        <v>23.489771883910784</v>
      </c>
      <c r="J11" s="197">
        <f t="shared" si="2"/>
        <v>2.281160892145806E-4</v>
      </c>
      <c r="K11" s="196">
        <f>PPCL_NG!L11+PPCL_Spot!L11+GT_NG!L11+GT_Spot!L11+Bawana_NG!L11+Bawana_RLNG!L11+Bawana_Spot!L11</f>
        <v>99.53</v>
      </c>
      <c r="L11" s="196">
        <f>PPCL_NG!S11+PPCL_Spot!S11+GT_NG!S11+GT_Spot!S11+Bawana_NG!S11+Bawana_RLNG!S11+Bawana_Spot!S11</f>
        <v>99.556573514466805</v>
      </c>
      <c r="M11" s="197">
        <f t="shared" si="3"/>
        <v>-2.6573514466804227E-2</v>
      </c>
      <c r="N11" s="196">
        <f>PPCL_NG!M11+PPCL_Spot!M11+GT_NG!M11+GT_Spot!M11+Bawana_NG!M11+Bawana_RLNG!M11+Bawana_Spot!M11</f>
        <v>165.51999999999998</v>
      </c>
      <c r="O11" s="196">
        <f>PPCL_NG!T11+PPCL_Spot!T11+GT_NG!T11+GT_Spot!T11+Bawana_NG!T11+Bawana_RLNG!T11+Bawana_Spot!T11</f>
        <v>165.64691617812872</v>
      </c>
      <c r="P11" s="197">
        <f t="shared" si="4"/>
        <v>-0.12691617812873801</v>
      </c>
      <c r="Q11" s="197">
        <f t="shared" si="5"/>
        <v>-0.41999999999999105</v>
      </c>
    </row>
    <row r="12" spans="1:17">
      <c r="A12" s="33" t="s">
        <v>54</v>
      </c>
      <c r="B12" s="196">
        <f>PPCL_NG!I12+PPCL_Spot!I12+GT_NG!I12+GT_Spot!I12+Bawana_NG!I12+Bawana_RLNG!I12+Bawana_Spot!I12</f>
        <v>326.04000000000002</v>
      </c>
      <c r="C12" s="196">
        <f>PPCL_NG!P12+PPCL_Spot!P12+GT_NG!P12+GT_Spot!P12+Bawana_NG!P12+Bawana_RLNG!P12+Bawana_Spot!P12</f>
        <v>326.20478799729864</v>
      </c>
      <c r="D12" s="197">
        <f t="shared" si="0"/>
        <v>-0.16478799729861748</v>
      </c>
      <c r="E12" s="196">
        <f>PPCL_NG!J12+PPCL_Spot!J12+GT_NG!J12+GT_Spot!J12+Bawana_NG!J12+Bawana_RLNG!J12+Bawana_Spot!J12</f>
        <v>122.6</v>
      </c>
      <c r="F12" s="196">
        <f>PPCL_NG!Q12+PPCL_Spot!Q12+GT_NG!Q12+GT_Spot!Q12+Bawana_NG!Q12+Bawana_RLNG!Q12+Bawana_Spot!Q12</f>
        <v>122.70195042619504</v>
      </c>
      <c r="G12" s="197">
        <f t="shared" si="1"/>
        <v>-0.10195042619504591</v>
      </c>
      <c r="H12" s="196">
        <f>PPCL_NG!K12+PPCL_Spot!K12+GT_NG!K12+GT_Spot!K12+Bawana_NG!K12+Bawana_RLNG!K12+Bawana_Spot!K12</f>
        <v>23.49</v>
      </c>
      <c r="I12" s="196">
        <f>PPCL_NG!R12+PPCL_Spot!R12+GT_NG!R12+GT_Spot!R12+Bawana_NG!R12+Bawana_RLNG!R12+Bawana_Spot!R12</f>
        <v>23.489771883910784</v>
      </c>
      <c r="J12" s="197">
        <f t="shared" si="2"/>
        <v>2.281160892145806E-4</v>
      </c>
      <c r="K12" s="196">
        <f>PPCL_NG!L12+PPCL_Spot!L12+GT_NG!L12+GT_Spot!L12+Bawana_NG!L12+Bawana_RLNG!L12+Bawana_Spot!L12</f>
        <v>99.53</v>
      </c>
      <c r="L12" s="196">
        <f>PPCL_NG!S12+PPCL_Spot!S12+GT_NG!S12+GT_Spot!S12+Bawana_NG!S12+Bawana_RLNG!S12+Bawana_Spot!S12</f>
        <v>99.556573514466805</v>
      </c>
      <c r="M12" s="197">
        <f t="shared" si="3"/>
        <v>-2.6573514466804227E-2</v>
      </c>
      <c r="N12" s="196">
        <f>PPCL_NG!M12+PPCL_Spot!M12+GT_NG!M12+GT_Spot!M12+Bawana_NG!M12+Bawana_RLNG!M12+Bawana_Spot!M12</f>
        <v>165.51999999999998</v>
      </c>
      <c r="O12" s="196">
        <f>PPCL_NG!T12+PPCL_Spot!T12+GT_NG!T12+GT_Spot!T12+Bawana_NG!T12+Bawana_RLNG!T12+Bawana_Spot!T12</f>
        <v>165.64691617812872</v>
      </c>
      <c r="P12" s="197">
        <f t="shared" si="4"/>
        <v>-0.12691617812873801</v>
      </c>
      <c r="Q12" s="197">
        <f t="shared" si="5"/>
        <v>-0.41999999999999105</v>
      </c>
    </row>
    <row r="13" spans="1:17">
      <c r="A13" s="33" t="s">
        <v>55</v>
      </c>
      <c r="B13" s="196">
        <f>PPCL_NG!I13+PPCL_Spot!I13+GT_NG!I13+GT_Spot!I13+Bawana_NG!I13+Bawana_RLNG!I13+Bawana_Spot!I13</f>
        <v>95.48</v>
      </c>
      <c r="C13" s="196">
        <f>PPCL_NG!P13+PPCL_Spot!P13+GT_NG!P13+GT_Spot!P13+Bawana_NG!P13+Bawana_RLNG!P13+Bawana_Spot!P13</f>
        <v>95.649692493216762</v>
      </c>
      <c r="D13" s="197">
        <f t="shared" si="0"/>
        <v>-0.16969249321675761</v>
      </c>
      <c r="E13" s="196">
        <f>PPCL_NG!J13+PPCL_Spot!J13+GT_NG!J13+GT_Spot!J13+Bawana_NG!J13+Bawana_RLNG!J13+Bawana_Spot!J13</f>
        <v>54.6</v>
      </c>
      <c r="F13" s="196">
        <f>PPCL_NG!Q13+PPCL_Spot!Q13+GT_NG!Q13+GT_Spot!Q13+Bawana_NG!Q13+Bawana_RLNG!Q13+Bawana_Spot!Q13</f>
        <v>54.703708170033167</v>
      </c>
      <c r="G13" s="197">
        <f t="shared" si="1"/>
        <v>-0.10370817003316546</v>
      </c>
      <c r="H13" s="196">
        <f>PPCL_NG!K13+PPCL_Spot!K13+GT_NG!K13+GT_Spot!K13+Bawana_NG!K13+Bawana_RLNG!K13+Bawana_Spot!K13</f>
        <v>17.649999999999999</v>
      </c>
      <c r="I13" s="196">
        <f>PPCL_NG!R13+PPCL_Spot!R13+GT_NG!R13+GT_Spot!R13+Bawana_NG!R13+Bawana_RLNG!R13+Bawana_Spot!R13</f>
        <v>17.649999999999999</v>
      </c>
      <c r="J13" s="197">
        <f t="shared" si="2"/>
        <v>0</v>
      </c>
      <c r="K13" s="196">
        <f>PPCL_NG!L13+PPCL_Spot!L13+GT_NG!L13+GT_Spot!L13+Bawana_NG!L13+Bawana_RLNG!L13+Bawana_Spot!L13</f>
        <v>89.53</v>
      </c>
      <c r="L13" s="196">
        <f>PPCL_NG!S13+PPCL_Spot!S13+GT_NG!S13+GT_Spot!S13+Bawana_NG!S13+Bawana_RLNG!S13+Bawana_Spot!S13</f>
        <v>89.556964124208619</v>
      </c>
      <c r="M13" s="197">
        <f t="shared" si="3"/>
        <v>-2.6964124208618045E-2</v>
      </c>
      <c r="N13" s="196">
        <f>PPCL_NG!M13+PPCL_Spot!M13+GT_NG!M13+GT_Spot!M13+Bawana_NG!M13+Bawana_RLNG!M13+Bawana_Spot!M13</f>
        <v>65.91</v>
      </c>
      <c r="O13" s="196">
        <f>PPCL_NG!T13+PPCL_Spot!T13+GT_NG!T13+GT_Spot!T13+Bawana_NG!T13+Bawana_RLNG!T13+Bawana_Spot!T13</f>
        <v>66.039635212541455</v>
      </c>
      <c r="P13" s="197">
        <f t="shared" si="4"/>
        <v>-0.1296352125414586</v>
      </c>
      <c r="Q13" s="197">
        <f t="shared" si="5"/>
        <v>-0.42999999999999972</v>
      </c>
    </row>
    <row r="14" spans="1:17">
      <c r="A14" s="33" t="s">
        <v>56</v>
      </c>
      <c r="B14" s="196">
        <f>PPCL_NG!I14+PPCL_Spot!I14+GT_NG!I14+GT_Spot!I14+Bawana_NG!I14+Bawana_RLNG!I14+Bawana_Spot!I14</f>
        <v>95.48</v>
      </c>
      <c r="C14" s="196">
        <f>PPCL_NG!P14+PPCL_Spot!P14+GT_NG!P14+GT_Spot!P14+Bawana_NG!P14+Bawana_RLNG!P14+Bawana_Spot!P14</f>
        <v>95.649692493216762</v>
      </c>
      <c r="D14" s="197">
        <f t="shared" si="0"/>
        <v>-0.16969249321675761</v>
      </c>
      <c r="E14" s="196">
        <f>PPCL_NG!J14+PPCL_Spot!J14+GT_NG!J14+GT_Spot!J14+Bawana_NG!J14+Bawana_RLNG!J14+Bawana_Spot!J14</f>
        <v>54.6</v>
      </c>
      <c r="F14" s="196">
        <f>PPCL_NG!Q14+PPCL_Spot!Q14+GT_NG!Q14+GT_Spot!Q14+Bawana_NG!Q14+Bawana_RLNG!Q14+Bawana_Spot!Q14</f>
        <v>54.703708170033167</v>
      </c>
      <c r="G14" s="197">
        <f t="shared" si="1"/>
        <v>-0.10370817003316546</v>
      </c>
      <c r="H14" s="196">
        <f>PPCL_NG!K14+PPCL_Spot!K14+GT_NG!K14+GT_Spot!K14+Bawana_NG!K14+Bawana_RLNG!K14+Bawana_Spot!K14</f>
        <v>17.649999999999999</v>
      </c>
      <c r="I14" s="196">
        <f>PPCL_NG!R14+PPCL_Spot!R14+GT_NG!R14+GT_Spot!R14+Bawana_NG!R14+Bawana_RLNG!R14+Bawana_Spot!R14</f>
        <v>17.649999999999999</v>
      </c>
      <c r="J14" s="197">
        <f t="shared" si="2"/>
        <v>0</v>
      </c>
      <c r="K14" s="196">
        <f>PPCL_NG!L14+PPCL_Spot!L14+GT_NG!L14+GT_Spot!L14+Bawana_NG!L14+Bawana_RLNG!L14+Bawana_Spot!L14</f>
        <v>89.53</v>
      </c>
      <c r="L14" s="196">
        <f>PPCL_NG!S14+PPCL_Spot!S14+GT_NG!S14+GT_Spot!S14+Bawana_NG!S14+Bawana_RLNG!S14+Bawana_Spot!S14</f>
        <v>89.556964124208619</v>
      </c>
      <c r="M14" s="197">
        <f t="shared" si="3"/>
        <v>-2.6964124208618045E-2</v>
      </c>
      <c r="N14" s="196">
        <f>PPCL_NG!M14+PPCL_Spot!M14+GT_NG!M14+GT_Spot!M14+Bawana_NG!M14+Bawana_RLNG!M14+Bawana_Spot!M14</f>
        <v>65.91</v>
      </c>
      <c r="O14" s="196">
        <f>PPCL_NG!T14+PPCL_Spot!T14+GT_NG!T14+GT_Spot!T14+Bawana_NG!T14+Bawana_RLNG!T14+Bawana_Spot!T14</f>
        <v>66.039635212541455</v>
      </c>
      <c r="P14" s="197">
        <f t="shared" si="4"/>
        <v>-0.1296352125414586</v>
      </c>
      <c r="Q14" s="197">
        <f t="shared" si="5"/>
        <v>-0.42999999999999972</v>
      </c>
    </row>
    <row r="15" spans="1:17">
      <c r="A15" s="33" t="s">
        <v>57</v>
      </c>
      <c r="B15" s="196">
        <f>PPCL_NG!I15+PPCL_Spot!I15+GT_NG!I15+GT_Spot!I15+Bawana_NG!I15+Bawana_RLNG!I15+Bawana_Spot!I15</f>
        <v>93.92</v>
      </c>
      <c r="C15" s="196">
        <f>PPCL_NG!P15+PPCL_Spot!P15+GT_NG!P15+GT_Spot!P15+Bawana_NG!P15+Bawana_RLNG!P15+Bawana_Spot!P15</f>
        <v>94.089692493216759</v>
      </c>
      <c r="D15" s="197">
        <f t="shared" si="0"/>
        <v>-0.16969249321675761</v>
      </c>
      <c r="E15" s="196">
        <f>PPCL_NG!J15+PPCL_Spot!J15+GT_NG!J15+GT_Spot!J15+Bawana_NG!J15+Bawana_RLNG!J15+Bawana_Spot!J15</f>
        <v>53.7</v>
      </c>
      <c r="F15" s="196">
        <f>PPCL_NG!Q15+PPCL_Spot!Q15+GT_NG!Q15+GT_Spot!Q15+Bawana_NG!Q15+Bawana_RLNG!Q15+Bawana_Spot!Q15</f>
        <v>53.803708170033168</v>
      </c>
      <c r="G15" s="197">
        <f t="shared" si="1"/>
        <v>-0.10370817003316546</v>
      </c>
      <c r="H15" s="196">
        <f>PPCL_NG!K15+PPCL_Spot!K15+GT_NG!K15+GT_Spot!K15+Bawana_NG!K15+Bawana_RLNG!K15+Bawana_Spot!K15</f>
        <v>17.559999999999999</v>
      </c>
      <c r="I15" s="196">
        <f>PPCL_NG!R15+PPCL_Spot!R15+GT_NG!R15+GT_Spot!R15+Bawana_NG!R15+Bawana_RLNG!R15+Bawana_Spot!R15</f>
        <v>17.559999999999999</v>
      </c>
      <c r="J15" s="197">
        <f t="shared" si="2"/>
        <v>0</v>
      </c>
      <c r="K15" s="196">
        <f>PPCL_NG!L15+PPCL_Spot!L15+GT_NG!L15+GT_Spot!L15+Bawana_NG!L15+Bawana_RLNG!L15+Bawana_Spot!L15</f>
        <v>89.17</v>
      </c>
      <c r="L15" s="196">
        <f>PPCL_NG!S15+PPCL_Spot!S15+GT_NG!S15+GT_Spot!S15+Bawana_NG!S15+Bawana_RLNG!S15+Bawana_Spot!S15</f>
        <v>89.19696412420862</v>
      </c>
      <c r="M15" s="197">
        <f t="shared" si="3"/>
        <v>-2.6964124208618045E-2</v>
      </c>
      <c r="N15" s="196">
        <f>PPCL_NG!M15+PPCL_Spot!M15+GT_NG!M15+GT_Spot!M15+Bawana_NG!M15+Bawana_RLNG!M15+Bawana_Spot!M15</f>
        <v>64.819999999999993</v>
      </c>
      <c r="O15" s="196">
        <f>PPCL_NG!T15+PPCL_Spot!T15+GT_NG!T15+GT_Spot!T15+Bawana_NG!T15+Bawana_RLNG!T15+Bawana_Spot!T15</f>
        <v>64.949635212541452</v>
      </c>
      <c r="P15" s="197">
        <f t="shared" si="4"/>
        <v>-0.1296352125414586</v>
      </c>
      <c r="Q15" s="197">
        <f t="shared" si="5"/>
        <v>-0.42999999999999972</v>
      </c>
    </row>
    <row r="16" spans="1:17">
      <c r="A16" s="33" t="s">
        <v>58</v>
      </c>
      <c r="B16" s="196">
        <f>PPCL_NG!I16+PPCL_Spot!I16+GT_NG!I16+GT_Spot!I16+Bawana_NG!I16+Bawana_RLNG!I16+Bawana_Spot!I16</f>
        <v>93.92</v>
      </c>
      <c r="C16" s="196">
        <f>PPCL_NG!P16+PPCL_Spot!P16+GT_NG!P16+GT_Spot!P16+Bawana_NG!P16+Bawana_RLNG!P16+Bawana_Spot!P16</f>
        <v>94.089692493216759</v>
      </c>
      <c r="D16" s="197">
        <f t="shared" si="0"/>
        <v>-0.16969249321675761</v>
      </c>
      <c r="E16" s="196">
        <f>PPCL_NG!J16+PPCL_Spot!J16+GT_NG!J16+GT_Spot!J16+Bawana_NG!J16+Bawana_RLNG!J16+Bawana_Spot!J16</f>
        <v>53.7</v>
      </c>
      <c r="F16" s="196">
        <f>PPCL_NG!Q16+PPCL_Spot!Q16+GT_NG!Q16+GT_Spot!Q16+Bawana_NG!Q16+Bawana_RLNG!Q16+Bawana_Spot!Q16</f>
        <v>53.803708170033168</v>
      </c>
      <c r="G16" s="197">
        <f t="shared" si="1"/>
        <v>-0.10370817003316546</v>
      </c>
      <c r="H16" s="196">
        <f>PPCL_NG!K16+PPCL_Spot!K16+GT_NG!K16+GT_Spot!K16+Bawana_NG!K16+Bawana_RLNG!K16+Bawana_Spot!K16</f>
        <v>17.559999999999999</v>
      </c>
      <c r="I16" s="196">
        <f>PPCL_NG!R16+PPCL_Spot!R16+GT_NG!R16+GT_Spot!R16+Bawana_NG!R16+Bawana_RLNG!R16+Bawana_Spot!R16</f>
        <v>17.559999999999999</v>
      </c>
      <c r="J16" s="197">
        <f t="shared" si="2"/>
        <v>0</v>
      </c>
      <c r="K16" s="196">
        <f>PPCL_NG!L16+PPCL_Spot!L16+GT_NG!L16+GT_Spot!L16+Bawana_NG!L16+Bawana_RLNG!L16+Bawana_Spot!L16</f>
        <v>89.17</v>
      </c>
      <c r="L16" s="196">
        <f>PPCL_NG!S16+PPCL_Spot!S16+GT_NG!S16+GT_Spot!S16+Bawana_NG!S16+Bawana_RLNG!S16+Bawana_Spot!S16</f>
        <v>89.19696412420862</v>
      </c>
      <c r="M16" s="197">
        <f t="shared" si="3"/>
        <v>-2.6964124208618045E-2</v>
      </c>
      <c r="N16" s="196">
        <f>PPCL_NG!M16+PPCL_Spot!M16+GT_NG!M16+GT_Spot!M16+Bawana_NG!M16+Bawana_RLNG!M16+Bawana_Spot!M16</f>
        <v>64.819999999999993</v>
      </c>
      <c r="O16" s="196">
        <f>PPCL_NG!T16+PPCL_Spot!T16+GT_NG!T16+GT_Spot!T16+Bawana_NG!T16+Bawana_RLNG!T16+Bawana_Spot!T16</f>
        <v>64.949635212541452</v>
      </c>
      <c r="P16" s="197">
        <f t="shared" si="4"/>
        <v>-0.1296352125414586</v>
      </c>
      <c r="Q16" s="197">
        <f t="shared" si="5"/>
        <v>-0.42999999999999972</v>
      </c>
    </row>
    <row r="17" spans="1:17">
      <c r="A17" s="33" t="s">
        <v>59</v>
      </c>
      <c r="B17" s="196">
        <f>PPCL_NG!I17+PPCL_Spot!I17+GT_NG!I17+GT_Spot!I17+Bawana_NG!I17+Bawana_RLNG!I17+Bawana_Spot!I17</f>
        <v>93.92</v>
      </c>
      <c r="C17" s="196">
        <f>PPCL_NG!P17+PPCL_Spot!P17+GT_NG!P17+GT_Spot!P17+Bawana_NG!P17+Bawana_RLNG!P17+Bawana_Spot!P17</f>
        <v>94.089692493216759</v>
      </c>
      <c r="D17" s="197">
        <f t="shared" si="0"/>
        <v>-0.16969249321675761</v>
      </c>
      <c r="E17" s="196">
        <f>PPCL_NG!J17+PPCL_Spot!J17+GT_NG!J17+GT_Spot!J17+Bawana_NG!J17+Bawana_RLNG!J17+Bawana_Spot!J17</f>
        <v>53.7</v>
      </c>
      <c r="F17" s="196">
        <f>PPCL_NG!Q17+PPCL_Spot!Q17+GT_NG!Q17+GT_Spot!Q17+Bawana_NG!Q17+Bawana_RLNG!Q17+Bawana_Spot!Q17</f>
        <v>53.803708170033168</v>
      </c>
      <c r="G17" s="197">
        <f t="shared" si="1"/>
        <v>-0.10370817003316546</v>
      </c>
      <c r="H17" s="196">
        <f>PPCL_NG!K17+PPCL_Spot!K17+GT_NG!K17+GT_Spot!K17+Bawana_NG!K17+Bawana_RLNG!K17+Bawana_Spot!K17</f>
        <v>17.559999999999999</v>
      </c>
      <c r="I17" s="196">
        <f>PPCL_NG!R17+PPCL_Spot!R17+GT_NG!R17+GT_Spot!R17+Bawana_NG!R17+Bawana_RLNG!R17+Bawana_Spot!R17</f>
        <v>17.559999999999999</v>
      </c>
      <c r="J17" s="197">
        <f t="shared" si="2"/>
        <v>0</v>
      </c>
      <c r="K17" s="196">
        <f>PPCL_NG!L17+PPCL_Spot!L17+GT_NG!L17+GT_Spot!L17+Bawana_NG!L17+Bawana_RLNG!L17+Bawana_Spot!L17</f>
        <v>89.17</v>
      </c>
      <c r="L17" s="196">
        <f>PPCL_NG!S17+PPCL_Spot!S17+GT_NG!S17+GT_Spot!S17+Bawana_NG!S17+Bawana_RLNG!S17+Bawana_Spot!S17</f>
        <v>89.19696412420862</v>
      </c>
      <c r="M17" s="197">
        <f t="shared" si="3"/>
        <v>-2.6964124208618045E-2</v>
      </c>
      <c r="N17" s="196">
        <f>PPCL_NG!M17+PPCL_Spot!M17+GT_NG!M17+GT_Spot!M17+Bawana_NG!M17+Bawana_RLNG!M17+Bawana_Spot!M17</f>
        <v>64.819999999999993</v>
      </c>
      <c r="O17" s="196">
        <f>PPCL_NG!T17+PPCL_Spot!T17+GT_NG!T17+GT_Spot!T17+Bawana_NG!T17+Bawana_RLNG!T17+Bawana_Spot!T17</f>
        <v>64.949635212541452</v>
      </c>
      <c r="P17" s="197">
        <f t="shared" si="4"/>
        <v>-0.1296352125414586</v>
      </c>
      <c r="Q17" s="197">
        <f t="shared" si="5"/>
        <v>-0.42999999999999972</v>
      </c>
    </row>
    <row r="18" spans="1:17">
      <c r="A18" s="33" t="s">
        <v>60</v>
      </c>
      <c r="B18" s="196">
        <f>PPCL_NG!I18+PPCL_Spot!I18+GT_NG!I18+GT_Spot!I18+Bawana_NG!I18+Bawana_RLNG!I18+Bawana_Spot!I18</f>
        <v>93.92</v>
      </c>
      <c r="C18" s="196">
        <f>PPCL_NG!P18+PPCL_Spot!P18+GT_NG!P18+GT_Spot!P18+Bawana_NG!P18+Bawana_RLNG!P18+Bawana_Spot!P18</f>
        <v>94.089692493216759</v>
      </c>
      <c r="D18" s="197">
        <f t="shared" si="0"/>
        <v>-0.16969249321675761</v>
      </c>
      <c r="E18" s="196">
        <f>PPCL_NG!J18+PPCL_Spot!J18+GT_NG!J18+GT_Spot!J18+Bawana_NG!J18+Bawana_RLNG!J18+Bawana_Spot!J18</f>
        <v>53.7</v>
      </c>
      <c r="F18" s="196">
        <f>PPCL_NG!Q18+PPCL_Spot!Q18+GT_NG!Q18+GT_Spot!Q18+Bawana_NG!Q18+Bawana_RLNG!Q18+Bawana_Spot!Q18</f>
        <v>53.803708170033168</v>
      </c>
      <c r="G18" s="197">
        <f t="shared" si="1"/>
        <v>-0.10370817003316546</v>
      </c>
      <c r="H18" s="196">
        <f>PPCL_NG!K18+PPCL_Spot!K18+GT_NG!K18+GT_Spot!K18+Bawana_NG!K18+Bawana_RLNG!K18+Bawana_Spot!K18</f>
        <v>17.559999999999999</v>
      </c>
      <c r="I18" s="196">
        <f>PPCL_NG!R18+PPCL_Spot!R18+GT_NG!R18+GT_Spot!R18+Bawana_NG!R18+Bawana_RLNG!R18+Bawana_Spot!R18</f>
        <v>17.559999999999999</v>
      </c>
      <c r="J18" s="197">
        <f t="shared" si="2"/>
        <v>0</v>
      </c>
      <c r="K18" s="196">
        <f>PPCL_NG!L18+PPCL_Spot!L18+GT_NG!L18+GT_Spot!L18+Bawana_NG!L18+Bawana_RLNG!L18+Bawana_Spot!L18</f>
        <v>89.17</v>
      </c>
      <c r="L18" s="196">
        <f>PPCL_NG!S18+PPCL_Spot!S18+GT_NG!S18+GT_Spot!S18+Bawana_NG!S18+Bawana_RLNG!S18+Bawana_Spot!S18</f>
        <v>89.19696412420862</v>
      </c>
      <c r="M18" s="197">
        <f t="shared" si="3"/>
        <v>-2.6964124208618045E-2</v>
      </c>
      <c r="N18" s="196">
        <f>PPCL_NG!M18+PPCL_Spot!M18+GT_NG!M18+GT_Spot!M18+Bawana_NG!M18+Bawana_RLNG!M18+Bawana_Spot!M18</f>
        <v>64.819999999999993</v>
      </c>
      <c r="O18" s="196">
        <f>PPCL_NG!T18+PPCL_Spot!T18+GT_NG!T18+GT_Spot!T18+Bawana_NG!T18+Bawana_RLNG!T18+Bawana_Spot!T18</f>
        <v>64.949635212541452</v>
      </c>
      <c r="P18" s="197">
        <f t="shared" si="4"/>
        <v>-0.1296352125414586</v>
      </c>
      <c r="Q18" s="197">
        <f t="shared" si="5"/>
        <v>-0.42999999999999972</v>
      </c>
    </row>
    <row r="19" spans="1:17">
      <c r="A19" s="33" t="s">
        <v>61</v>
      </c>
      <c r="B19" s="196">
        <f>PPCL_NG!I19+PPCL_Spot!I19+GT_NG!I19+GT_Spot!I19+Bawana_NG!I19+Bawana_RLNG!I19+Bawana_Spot!I19</f>
        <v>93.92</v>
      </c>
      <c r="C19" s="196">
        <f>PPCL_NG!P19+PPCL_Spot!P19+GT_NG!P19+GT_Spot!P19+Bawana_NG!P19+Bawana_RLNG!P19+Bawana_Spot!P19</f>
        <v>94.089692493216759</v>
      </c>
      <c r="D19" s="197">
        <f t="shared" si="0"/>
        <v>-0.16969249321675761</v>
      </c>
      <c r="E19" s="196">
        <f>PPCL_NG!J19+PPCL_Spot!J19+GT_NG!J19+GT_Spot!J19+Bawana_NG!J19+Bawana_RLNG!J19+Bawana_Spot!J19</f>
        <v>53.7</v>
      </c>
      <c r="F19" s="196">
        <f>PPCL_NG!Q19+PPCL_Spot!Q19+GT_NG!Q19+GT_Spot!Q19+Bawana_NG!Q19+Bawana_RLNG!Q19+Bawana_Spot!Q19</f>
        <v>53.803708170033168</v>
      </c>
      <c r="G19" s="197">
        <f t="shared" si="1"/>
        <v>-0.10370817003316546</v>
      </c>
      <c r="H19" s="196">
        <f>PPCL_NG!K19+PPCL_Spot!K19+GT_NG!K19+GT_Spot!K19+Bawana_NG!K19+Bawana_RLNG!K19+Bawana_Spot!K19</f>
        <v>17.559999999999999</v>
      </c>
      <c r="I19" s="196">
        <f>PPCL_NG!R19+PPCL_Spot!R19+GT_NG!R19+GT_Spot!R19+Bawana_NG!R19+Bawana_RLNG!R19+Bawana_Spot!R19</f>
        <v>17.559999999999999</v>
      </c>
      <c r="J19" s="197">
        <f t="shared" si="2"/>
        <v>0</v>
      </c>
      <c r="K19" s="196">
        <f>PPCL_NG!L19+PPCL_Spot!L19+GT_NG!L19+GT_Spot!L19+Bawana_NG!L19+Bawana_RLNG!L19+Bawana_Spot!L19</f>
        <v>89.17</v>
      </c>
      <c r="L19" s="196">
        <f>PPCL_NG!S19+PPCL_Spot!S19+GT_NG!S19+GT_Spot!S19+Bawana_NG!S19+Bawana_RLNG!S19+Bawana_Spot!S19</f>
        <v>89.19696412420862</v>
      </c>
      <c r="M19" s="197">
        <f t="shared" si="3"/>
        <v>-2.6964124208618045E-2</v>
      </c>
      <c r="N19" s="196">
        <f>PPCL_NG!M19+PPCL_Spot!M19+GT_NG!M19+GT_Spot!M19+Bawana_NG!M19+Bawana_RLNG!M19+Bawana_Spot!M19</f>
        <v>64.819999999999993</v>
      </c>
      <c r="O19" s="196">
        <f>PPCL_NG!T19+PPCL_Spot!T19+GT_NG!T19+GT_Spot!T19+Bawana_NG!T19+Bawana_RLNG!T19+Bawana_Spot!T19</f>
        <v>64.949635212541452</v>
      </c>
      <c r="P19" s="197">
        <f t="shared" si="4"/>
        <v>-0.1296352125414586</v>
      </c>
      <c r="Q19" s="197">
        <f t="shared" si="5"/>
        <v>-0.42999999999999972</v>
      </c>
    </row>
    <row r="20" spans="1:17">
      <c r="A20" s="33" t="s">
        <v>62</v>
      </c>
      <c r="B20" s="196">
        <f>PPCL_NG!I20+PPCL_Spot!I20+GT_NG!I20+GT_Spot!I20+Bawana_NG!I20+Bawana_RLNG!I20+Bawana_Spot!I20</f>
        <v>93.92</v>
      </c>
      <c r="C20" s="196">
        <f>PPCL_NG!P20+PPCL_Spot!P20+GT_NG!P20+GT_Spot!P20+Bawana_NG!P20+Bawana_RLNG!P20+Bawana_Spot!P20</f>
        <v>94.089692493216759</v>
      </c>
      <c r="D20" s="197">
        <f t="shared" si="0"/>
        <v>-0.16969249321675761</v>
      </c>
      <c r="E20" s="196">
        <f>PPCL_NG!J20+PPCL_Spot!J20+GT_NG!J20+GT_Spot!J20+Bawana_NG!J20+Bawana_RLNG!J20+Bawana_Spot!J20</f>
        <v>53.7</v>
      </c>
      <c r="F20" s="196">
        <f>PPCL_NG!Q20+PPCL_Spot!Q20+GT_NG!Q20+GT_Spot!Q20+Bawana_NG!Q20+Bawana_RLNG!Q20+Bawana_Spot!Q20</f>
        <v>53.803708170033168</v>
      </c>
      <c r="G20" s="197">
        <f t="shared" si="1"/>
        <v>-0.10370817003316546</v>
      </c>
      <c r="H20" s="196">
        <f>PPCL_NG!K20+PPCL_Spot!K20+GT_NG!K20+GT_Spot!K20+Bawana_NG!K20+Bawana_RLNG!K20+Bawana_Spot!K20</f>
        <v>17.559999999999999</v>
      </c>
      <c r="I20" s="196">
        <f>PPCL_NG!R20+PPCL_Spot!R20+GT_NG!R20+GT_Spot!R20+Bawana_NG!R20+Bawana_RLNG!R20+Bawana_Spot!R20</f>
        <v>17.559999999999999</v>
      </c>
      <c r="J20" s="197">
        <f t="shared" si="2"/>
        <v>0</v>
      </c>
      <c r="K20" s="196">
        <f>PPCL_NG!L20+PPCL_Spot!L20+GT_NG!L20+GT_Spot!L20+Bawana_NG!L20+Bawana_RLNG!L20+Bawana_Spot!L20</f>
        <v>89.17</v>
      </c>
      <c r="L20" s="196">
        <f>PPCL_NG!S20+PPCL_Spot!S20+GT_NG!S20+GT_Spot!S20+Bawana_NG!S20+Bawana_RLNG!S20+Bawana_Spot!S20</f>
        <v>89.19696412420862</v>
      </c>
      <c r="M20" s="197">
        <f t="shared" si="3"/>
        <v>-2.6964124208618045E-2</v>
      </c>
      <c r="N20" s="196">
        <f>PPCL_NG!M20+PPCL_Spot!M20+GT_NG!M20+GT_Spot!M20+Bawana_NG!M20+Bawana_RLNG!M20+Bawana_Spot!M20</f>
        <v>64.819999999999993</v>
      </c>
      <c r="O20" s="196">
        <f>PPCL_NG!T20+PPCL_Spot!T20+GT_NG!T20+GT_Spot!T20+Bawana_NG!T20+Bawana_RLNG!T20+Bawana_Spot!T20</f>
        <v>64.949635212541452</v>
      </c>
      <c r="P20" s="197">
        <f t="shared" si="4"/>
        <v>-0.1296352125414586</v>
      </c>
      <c r="Q20" s="197">
        <f t="shared" si="5"/>
        <v>-0.42999999999999972</v>
      </c>
    </row>
    <row r="21" spans="1:17">
      <c r="A21" s="33" t="s">
        <v>63</v>
      </c>
      <c r="B21" s="196">
        <f>PPCL_NG!I21+PPCL_Spot!I21+GT_NG!I21+GT_Spot!I21+Bawana_NG!I21+Bawana_RLNG!I21+Bawana_Spot!I21</f>
        <v>95.210000000000008</v>
      </c>
      <c r="C21" s="196">
        <f>PPCL_NG!P21+PPCL_Spot!P21+GT_NG!P21+GT_Spot!P21+Bawana_NG!P21+Bawana_RLNG!P21+Bawana_Spot!P21</f>
        <v>93.961387408470998</v>
      </c>
      <c r="D21" s="197">
        <f t="shared" si="0"/>
        <v>1.2486125915290103</v>
      </c>
      <c r="E21" s="196">
        <f>PPCL_NG!J21+PPCL_Spot!J21+GT_NG!J21+GT_Spot!J21+Bawana_NG!J21+Bawana_RLNG!J21+Bawana_Spot!J21</f>
        <v>54.63</v>
      </c>
      <c r="F21" s="196">
        <f>PPCL_NG!Q21+PPCL_Spot!Q21+GT_NG!Q21+GT_Spot!Q21+Bawana_NG!Q21+Bawana_RLNG!Q21+Bawana_Spot!Q21</f>
        <v>53.928114949694184</v>
      </c>
      <c r="G21" s="197">
        <f t="shared" si="1"/>
        <v>0.70188505030581894</v>
      </c>
      <c r="H21" s="196">
        <f>PPCL_NG!K21+PPCL_Spot!K21+GT_NG!K21+GT_Spot!K21+Bawana_NG!K21+Bawana_RLNG!K21+Bawana_Spot!K21</f>
        <v>17.84</v>
      </c>
      <c r="I21" s="196">
        <f>PPCL_NG!R21+PPCL_Spot!R21+GT_NG!R21+GT_Spot!R21+Bawana_NG!R21+Bawana_RLNG!R21+Bawana_Spot!R21</f>
        <v>17.536101694915253</v>
      </c>
      <c r="J21" s="197">
        <f t="shared" si="2"/>
        <v>0.30389830508474702</v>
      </c>
      <c r="K21" s="196">
        <f>PPCL_NG!L21+PPCL_Spot!L21+GT_NG!L21+GT_Spot!L21+Bawana_NG!L21+Bawana_RLNG!L21+Bawana_Spot!L21</f>
        <v>90.55</v>
      </c>
      <c r="L21" s="196">
        <f>PPCL_NG!S21+PPCL_Spot!S21+GT_NG!S21+GT_Spot!S21+Bawana_NG!S21+Bawana_RLNG!S21+Bawana_Spot!S21</f>
        <v>89.071370903869635</v>
      </c>
      <c r="M21" s="197">
        <f t="shared" si="3"/>
        <v>1.4786290961303621</v>
      </c>
      <c r="N21" s="196">
        <f>PPCL_NG!M21+PPCL_Spot!M21+GT_NG!M21+GT_Spot!M21+Bawana_NG!M21+Bawana_RLNG!M21+Bawana_Spot!M21</f>
        <v>65.94</v>
      </c>
      <c r="O21" s="196">
        <f>PPCL_NG!T21+PPCL_Spot!T21+GT_NG!T21+GT_Spot!T21+Bawana_NG!T21+Bawana_RLNG!T21+Bawana_Spot!T21</f>
        <v>65.103025043049925</v>
      </c>
      <c r="P21" s="197">
        <f t="shared" si="4"/>
        <v>0.83697495695007262</v>
      </c>
      <c r="Q21" s="197">
        <f t="shared" si="5"/>
        <v>4.5700000000000109</v>
      </c>
    </row>
    <row r="22" spans="1:17">
      <c r="A22" s="33" t="s">
        <v>64</v>
      </c>
      <c r="B22" s="196">
        <f>PPCL_NG!I22+PPCL_Spot!I22+GT_NG!I22+GT_Spot!I22+Bawana_NG!I22+Bawana_RLNG!I22+Bawana_Spot!I22</f>
        <v>95.210000000000008</v>
      </c>
      <c r="C22" s="196">
        <f>PPCL_NG!P22+PPCL_Spot!P22+GT_NG!P22+GT_Spot!P22+Bawana_NG!P22+Bawana_RLNG!P22+Bawana_Spot!P22</f>
        <v>93.961387408470998</v>
      </c>
      <c r="D22" s="197">
        <f t="shared" si="0"/>
        <v>1.2486125915290103</v>
      </c>
      <c r="E22" s="196">
        <f>PPCL_NG!J22+PPCL_Spot!J22+GT_NG!J22+GT_Spot!J22+Bawana_NG!J22+Bawana_RLNG!J22+Bawana_Spot!J22</f>
        <v>54.63</v>
      </c>
      <c r="F22" s="196">
        <f>PPCL_NG!Q22+PPCL_Spot!Q22+GT_NG!Q22+GT_Spot!Q22+Bawana_NG!Q22+Bawana_RLNG!Q22+Bawana_Spot!Q22</f>
        <v>53.928114949694184</v>
      </c>
      <c r="G22" s="197">
        <f t="shared" si="1"/>
        <v>0.70188505030581894</v>
      </c>
      <c r="H22" s="196">
        <f>PPCL_NG!K22+PPCL_Spot!K22+GT_NG!K22+GT_Spot!K22+Bawana_NG!K22+Bawana_RLNG!K22+Bawana_Spot!K22</f>
        <v>17.84</v>
      </c>
      <c r="I22" s="196">
        <f>PPCL_NG!R22+PPCL_Spot!R22+GT_NG!R22+GT_Spot!R22+Bawana_NG!R22+Bawana_RLNG!R22+Bawana_Spot!R22</f>
        <v>17.536101694915253</v>
      </c>
      <c r="J22" s="197">
        <f t="shared" si="2"/>
        <v>0.30389830508474702</v>
      </c>
      <c r="K22" s="196">
        <f>PPCL_NG!L22+PPCL_Spot!L22+GT_NG!L22+GT_Spot!L22+Bawana_NG!L22+Bawana_RLNG!L22+Bawana_Spot!L22</f>
        <v>90.55</v>
      </c>
      <c r="L22" s="196">
        <f>PPCL_NG!S22+PPCL_Spot!S22+GT_NG!S22+GT_Spot!S22+Bawana_NG!S22+Bawana_RLNG!S22+Bawana_Spot!S22</f>
        <v>89.071370903869635</v>
      </c>
      <c r="M22" s="197">
        <f t="shared" si="3"/>
        <v>1.4786290961303621</v>
      </c>
      <c r="N22" s="196">
        <f>PPCL_NG!M22+PPCL_Spot!M22+GT_NG!M22+GT_Spot!M22+Bawana_NG!M22+Bawana_RLNG!M22+Bawana_Spot!M22</f>
        <v>65.94</v>
      </c>
      <c r="O22" s="196">
        <f>PPCL_NG!T22+PPCL_Spot!T22+GT_NG!T22+GT_Spot!T22+Bawana_NG!T22+Bawana_RLNG!T22+Bawana_Spot!T22</f>
        <v>65.103025043049925</v>
      </c>
      <c r="P22" s="197">
        <f t="shared" si="4"/>
        <v>0.83697495695007262</v>
      </c>
      <c r="Q22" s="197">
        <f t="shared" si="5"/>
        <v>4.5700000000000109</v>
      </c>
    </row>
    <row r="23" spans="1:17">
      <c r="A23" s="33" t="s">
        <v>65</v>
      </c>
      <c r="B23" s="196">
        <f>PPCL_NG!I23+PPCL_Spot!I23+GT_NG!I23+GT_Spot!I23+Bawana_NG!I23+Bawana_RLNG!I23+Bawana_Spot!I23</f>
        <v>95.210000000000008</v>
      </c>
      <c r="C23" s="196">
        <f>PPCL_NG!P23+PPCL_Spot!P23+GT_NG!P23+GT_Spot!P23+Bawana_NG!P23+Bawana_RLNG!P23+Bawana_Spot!P23</f>
        <v>93.961387408470998</v>
      </c>
      <c r="D23" s="197">
        <f t="shared" si="0"/>
        <v>1.2486125915290103</v>
      </c>
      <c r="E23" s="196">
        <f>PPCL_NG!J23+PPCL_Spot!J23+GT_NG!J23+GT_Spot!J23+Bawana_NG!J23+Bawana_RLNG!J23+Bawana_Spot!J23</f>
        <v>54.63</v>
      </c>
      <c r="F23" s="196">
        <f>PPCL_NG!Q23+PPCL_Spot!Q23+GT_NG!Q23+GT_Spot!Q23+Bawana_NG!Q23+Bawana_RLNG!Q23+Bawana_Spot!Q23</f>
        <v>53.928114949694184</v>
      </c>
      <c r="G23" s="197">
        <f t="shared" si="1"/>
        <v>0.70188505030581894</v>
      </c>
      <c r="H23" s="196">
        <f>PPCL_NG!K23+PPCL_Spot!K23+GT_NG!K23+GT_Spot!K23+Bawana_NG!K23+Bawana_RLNG!K23+Bawana_Spot!K23</f>
        <v>17.84</v>
      </c>
      <c r="I23" s="196">
        <f>PPCL_NG!R23+PPCL_Spot!R23+GT_NG!R23+GT_Spot!R23+Bawana_NG!R23+Bawana_RLNG!R23+Bawana_Spot!R23</f>
        <v>17.536101694915253</v>
      </c>
      <c r="J23" s="197">
        <f t="shared" si="2"/>
        <v>0.30389830508474702</v>
      </c>
      <c r="K23" s="196">
        <f>PPCL_NG!L23+PPCL_Spot!L23+GT_NG!L23+GT_Spot!L23+Bawana_NG!L23+Bawana_RLNG!L23+Bawana_Spot!L23</f>
        <v>90.55</v>
      </c>
      <c r="L23" s="196">
        <f>PPCL_NG!S23+PPCL_Spot!S23+GT_NG!S23+GT_Spot!S23+Bawana_NG!S23+Bawana_RLNG!S23+Bawana_Spot!S23</f>
        <v>89.071370903869635</v>
      </c>
      <c r="M23" s="197">
        <f t="shared" si="3"/>
        <v>1.4786290961303621</v>
      </c>
      <c r="N23" s="196">
        <f>PPCL_NG!M23+PPCL_Spot!M23+GT_NG!M23+GT_Spot!M23+Bawana_NG!M23+Bawana_RLNG!M23+Bawana_Spot!M23</f>
        <v>65.94</v>
      </c>
      <c r="O23" s="196">
        <f>PPCL_NG!T23+PPCL_Spot!T23+GT_NG!T23+GT_Spot!T23+Bawana_NG!T23+Bawana_RLNG!T23+Bawana_Spot!T23</f>
        <v>65.103025043049925</v>
      </c>
      <c r="P23" s="197">
        <f t="shared" si="4"/>
        <v>0.83697495695007262</v>
      </c>
      <c r="Q23" s="197">
        <f t="shared" si="5"/>
        <v>4.5700000000000109</v>
      </c>
    </row>
    <row r="24" spans="1:17">
      <c r="A24" s="33" t="s">
        <v>66</v>
      </c>
      <c r="B24" s="196">
        <f>PPCL_NG!I24+PPCL_Spot!I24+GT_NG!I24+GT_Spot!I24+Bawana_NG!I24+Bawana_RLNG!I24+Bawana_Spot!I24</f>
        <v>95.210000000000008</v>
      </c>
      <c r="C24" s="196">
        <f>PPCL_NG!P24+PPCL_Spot!P24+GT_NG!P24+GT_Spot!P24+Bawana_NG!P24+Bawana_RLNG!P24+Bawana_Spot!P24</f>
        <v>93.961387408470998</v>
      </c>
      <c r="D24" s="197">
        <f t="shared" si="0"/>
        <v>1.2486125915290103</v>
      </c>
      <c r="E24" s="196">
        <f>PPCL_NG!J24+PPCL_Spot!J24+GT_NG!J24+GT_Spot!J24+Bawana_NG!J24+Bawana_RLNG!J24+Bawana_Spot!J24</f>
        <v>54.63</v>
      </c>
      <c r="F24" s="196">
        <f>PPCL_NG!Q24+PPCL_Spot!Q24+GT_NG!Q24+GT_Spot!Q24+Bawana_NG!Q24+Bawana_RLNG!Q24+Bawana_Spot!Q24</f>
        <v>53.928114949694184</v>
      </c>
      <c r="G24" s="197">
        <f t="shared" si="1"/>
        <v>0.70188505030581894</v>
      </c>
      <c r="H24" s="196">
        <f>PPCL_NG!K24+PPCL_Spot!K24+GT_NG!K24+GT_Spot!K24+Bawana_NG!K24+Bawana_RLNG!K24+Bawana_Spot!K24</f>
        <v>17.84</v>
      </c>
      <c r="I24" s="196">
        <f>PPCL_NG!R24+PPCL_Spot!R24+GT_NG!R24+GT_Spot!R24+Bawana_NG!R24+Bawana_RLNG!R24+Bawana_Spot!R24</f>
        <v>17.536101694915253</v>
      </c>
      <c r="J24" s="197">
        <f t="shared" si="2"/>
        <v>0.30389830508474702</v>
      </c>
      <c r="K24" s="196">
        <f>PPCL_NG!L24+PPCL_Spot!L24+GT_NG!L24+GT_Spot!L24+Bawana_NG!L24+Bawana_RLNG!L24+Bawana_Spot!L24</f>
        <v>90.55</v>
      </c>
      <c r="L24" s="196">
        <f>PPCL_NG!S24+PPCL_Spot!S24+GT_NG!S24+GT_Spot!S24+Bawana_NG!S24+Bawana_RLNG!S24+Bawana_Spot!S24</f>
        <v>89.071370903869635</v>
      </c>
      <c r="M24" s="197">
        <f t="shared" si="3"/>
        <v>1.4786290961303621</v>
      </c>
      <c r="N24" s="196">
        <f>PPCL_NG!M24+PPCL_Spot!M24+GT_NG!M24+GT_Spot!M24+Bawana_NG!M24+Bawana_RLNG!M24+Bawana_Spot!M24</f>
        <v>65.94</v>
      </c>
      <c r="O24" s="196">
        <f>PPCL_NG!T24+PPCL_Spot!T24+GT_NG!T24+GT_Spot!T24+Bawana_NG!T24+Bawana_RLNG!T24+Bawana_Spot!T24</f>
        <v>65.103025043049925</v>
      </c>
      <c r="P24" s="197">
        <f t="shared" si="4"/>
        <v>0.83697495695007262</v>
      </c>
      <c r="Q24" s="197">
        <f t="shared" si="5"/>
        <v>4.5700000000000109</v>
      </c>
    </row>
    <row r="25" spans="1:17">
      <c r="A25" s="33" t="s">
        <v>67</v>
      </c>
      <c r="B25" s="196">
        <f>PPCL_NG!I25+PPCL_Spot!I25+GT_NG!I25+GT_Spot!I25+Bawana_NG!I25+Bawana_RLNG!I25+Bawana_Spot!I25</f>
        <v>95.210000000000008</v>
      </c>
      <c r="C25" s="196">
        <f>PPCL_NG!P25+PPCL_Spot!P25+GT_NG!P25+GT_Spot!P25+Bawana_NG!P25+Bawana_RLNG!P25+Bawana_Spot!P25</f>
        <v>93.961387408470998</v>
      </c>
      <c r="D25" s="197">
        <f t="shared" si="0"/>
        <v>1.2486125915290103</v>
      </c>
      <c r="E25" s="196">
        <f>PPCL_NG!J25+PPCL_Spot!J25+GT_NG!J25+GT_Spot!J25+Bawana_NG!J25+Bawana_RLNG!J25+Bawana_Spot!J25</f>
        <v>54.63</v>
      </c>
      <c r="F25" s="196">
        <f>PPCL_NG!Q25+PPCL_Spot!Q25+GT_NG!Q25+GT_Spot!Q25+Bawana_NG!Q25+Bawana_RLNG!Q25+Bawana_Spot!Q25</f>
        <v>53.928114949694184</v>
      </c>
      <c r="G25" s="197">
        <f t="shared" si="1"/>
        <v>0.70188505030581894</v>
      </c>
      <c r="H25" s="196">
        <f>PPCL_NG!K25+PPCL_Spot!K25+GT_NG!K25+GT_Spot!K25+Bawana_NG!K25+Bawana_RLNG!K25+Bawana_Spot!K25</f>
        <v>17.84</v>
      </c>
      <c r="I25" s="196">
        <f>PPCL_NG!R25+PPCL_Spot!R25+GT_NG!R25+GT_Spot!R25+Bawana_NG!R25+Bawana_RLNG!R25+Bawana_Spot!R25</f>
        <v>17.536101694915253</v>
      </c>
      <c r="J25" s="197">
        <f t="shared" si="2"/>
        <v>0.30389830508474702</v>
      </c>
      <c r="K25" s="196">
        <f>PPCL_NG!L25+PPCL_Spot!L25+GT_NG!L25+GT_Spot!L25+Bawana_NG!L25+Bawana_RLNG!L25+Bawana_Spot!L25</f>
        <v>90.55</v>
      </c>
      <c r="L25" s="196">
        <f>PPCL_NG!S25+PPCL_Spot!S25+GT_NG!S25+GT_Spot!S25+Bawana_NG!S25+Bawana_RLNG!S25+Bawana_Spot!S25</f>
        <v>89.071370903869635</v>
      </c>
      <c r="M25" s="197">
        <f t="shared" si="3"/>
        <v>1.4786290961303621</v>
      </c>
      <c r="N25" s="196">
        <f>PPCL_NG!M25+PPCL_Spot!M25+GT_NG!M25+GT_Spot!M25+Bawana_NG!M25+Bawana_RLNG!M25+Bawana_Spot!M25</f>
        <v>65.94</v>
      </c>
      <c r="O25" s="196">
        <f>PPCL_NG!T25+PPCL_Spot!T25+GT_NG!T25+GT_Spot!T25+Bawana_NG!T25+Bawana_RLNG!T25+Bawana_Spot!T25</f>
        <v>65.103025043049925</v>
      </c>
      <c r="P25" s="197">
        <f t="shared" si="4"/>
        <v>0.83697495695007262</v>
      </c>
      <c r="Q25" s="197">
        <f t="shared" si="5"/>
        <v>4.5700000000000109</v>
      </c>
    </row>
    <row r="26" spans="1:17">
      <c r="A26" s="33" t="s">
        <v>68</v>
      </c>
      <c r="B26" s="196">
        <f>PPCL_NG!I26+PPCL_Spot!I26+GT_NG!I26+GT_Spot!I26+Bawana_NG!I26+Bawana_RLNG!I26+Bawana_Spot!I26</f>
        <v>93.92</v>
      </c>
      <c r="C26" s="196">
        <f>PPCL_NG!P26+PPCL_Spot!P26+GT_NG!P26+GT_Spot!P26+Bawana_NG!P26+Bawana_RLNG!P26+Bawana_Spot!P26</f>
        <v>94.089692493216759</v>
      </c>
      <c r="D26" s="197">
        <f t="shared" si="0"/>
        <v>-0.16969249321675761</v>
      </c>
      <c r="E26" s="196">
        <f>PPCL_NG!J26+PPCL_Spot!J26+GT_NG!J26+GT_Spot!J26+Bawana_NG!J26+Bawana_RLNG!J26+Bawana_Spot!J26</f>
        <v>53.7</v>
      </c>
      <c r="F26" s="196">
        <f>PPCL_NG!Q26+PPCL_Spot!Q26+GT_NG!Q26+GT_Spot!Q26+Bawana_NG!Q26+Bawana_RLNG!Q26+Bawana_Spot!Q26</f>
        <v>53.803708170033168</v>
      </c>
      <c r="G26" s="197">
        <f t="shared" si="1"/>
        <v>-0.10370817003316546</v>
      </c>
      <c r="H26" s="196">
        <f>PPCL_NG!K26+PPCL_Spot!K26+GT_NG!K26+GT_Spot!K26+Bawana_NG!K26+Bawana_RLNG!K26+Bawana_Spot!K26</f>
        <v>17.559999999999999</v>
      </c>
      <c r="I26" s="196">
        <f>PPCL_NG!R26+PPCL_Spot!R26+GT_NG!R26+GT_Spot!R26+Bawana_NG!R26+Bawana_RLNG!R26+Bawana_Spot!R26</f>
        <v>17.559999999999999</v>
      </c>
      <c r="J26" s="197">
        <f t="shared" si="2"/>
        <v>0</v>
      </c>
      <c r="K26" s="196">
        <f>PPCL_NG!L26+PPCL_Spot!L26+GT_NG!L26+GT_Spot!L26+Bawana_NG!L26+Bawana_RLNG!L26+Bawana_Spot!L26</f>
        <v>89.17</v>
      </c>
      <c r="L26" s="196">
        <f>PPCL_NG!S26+PPCL_Spot!S26+GT_NG!S26+GT_Spot!S26+Bawana_NG!S26+Bawana_RLNG!S26+Bawana_Spot!S26</f>
        <v>89.19696412420862</v>
      </c>
      <c r="M26" s="197">
        <f t="shared" si="3"/>
        <v>-2.6964124208618045E-2</v>
      </c>
      <c r="N26" s="196">
        <f>PPCL_NG!M26+PPCL_Spot!M26+GT_NG!M26+GT_Spot!M26+Bawana_NG!M26+Bawana_RLNG!M26+Bawana_Spot!M26</f>
        <v>64.819999999999993</v>
      </c>
      <c r="O26" s="196">
        <f>PPCL_NG!T26+PPCL_Spot!T26+GT_NG!T26+GT_Spot!T26+Bawana_NG!T26+Bawana_RLNG!T26+Bawana_Spot!T26</f>
        <v>64.949635212541452</v>
      </c>
      <c r="P26" s="197">
        <f t="shared" si="4"/>
        <v>-0.1296352125414586</v>
      </c>
      <c r="Q26" s="197">
        <f t="shared" si="5"/>
        <v>-0.42999999999999972</v>
      </c>
    </row>
    <row r="27" spans="1:17">
      <c r="A27" s="33" t="s">
        <v>69</v>
      </c>
      <c r="B27" s="196">
        <f>PPCL_NG!I27+PPCL_Spot!I27+GT_NG!I27+GT_Spot!I27+Bawana_NG!I27+Bawana_RLNG!I27+Bawana_Spot!I27</f>
        <v>93.92</v>
      </c>
      <c r="C27" s="196">
        <f>PPCL_NG!P27+PPCL_Spot!P27+GT_NG!P27+GT_Spot!P27+Bawana_NG!P27+Bawana_RLNG!P27+Bawana_Spot!P27</f>
        <v>94.089692493216759</v>
      </c>
      <c r="D27" s="197">
        <f t="shared" si="0"/>
        <v>-0.16969249321675761</v>
      </c>
      <c r="E27" s="196">
        <f>PPCL_NG!J27+PPCL_Spot!J27+GT_NG!J27+GT_Spot!J27+Bawana_NG!J27+Bawana_RLNG!J27+Bawana_Spot!J27</f>
        <v>53.7</v>
      </c>
      <c r="F27" s="196">
        <f>PPCL_NG!Q27+PPCL_Spot!Q27+GT_NG!Q27+GT_Spot!Q27+Bawana_NG!Q27+Bawana_RLNG!Q27+Bawana_Spot!Q27</f>
        <v>53.803708170033168</v>
      </c>
      <c r="G27" s="197">
        <f t="shared" si="1"/>
        <v>-0.10370817003316546</v>
      </c>
      <c r="H27" s="196">
        <f>PPCL_NG!K27+PPCL_Spot!K27+GT_NG!K27+GT_Spot!K27+Bawana_NG!K27+Bawana_RLNG!K27+Bawana_Spot!K27</f>
        <v>17.559999999999999</v>
      </c>
      <c r="I27" s="196">
        <f>PPCL_NG!R27+PPCL_Spot!R27+GT_NG!R27+GT_Spot!R27+Bawana_NG!R27+Bawana_RLNG!R27+Bawana_Spot!R27</f>
        <v>17.559999999999999</v>
      </c>
      <c r="J27" s="197">
        <f t="shared" si="2"/>
        <v>0</v>
      </c>
      <c r="K27" s="196">
        <f>PPCL_NG!L27+PPCL_Spot!L27+GT_NG!L27+GT_Spot!L27+Bawana_NG!L27+Bawana_RLNG!L27+Bawana_Spot!L27</f>
        <v>89.17</v>
      </c>
      <c r="L27" s="196">
        <f>PPCL_NG!S27+PPCL_Spot!S27+GT_NG!S27+GT_Spot!S27+Bawana_NG!S27+Bawana_RLNG!S27+Bawana_Spot!S27</f>
        <v>89.19696412420862</v>
      </c>
      <c r="M27" s="197">
        <f t="shared" si="3"/>
        <v>-2.6964124208618045E-2</v>
      </c>
      <c r="N27" s="196">
        <f>PPCL_NG!M27+PPCL_Spot!M27+GT_NG!M27+GT_Spot!M27+Bawana_NG!M27+Bawana_RLNG!M27+Bawana_Spot!M27</f>
        <v>64.819999999999993</v>
      </c>
      <c r="O27" s="196">
        <f>PPCL_NG!T27+PPCL_Spot!T27+GT_NG!T27+GT_Spot!T27+Bawana_NG!T27+Bawana_RLNG!T27+Bawana_Spot!T27</f>
        <v>64.949635212541452</v>
      </c>
      <c r="P27" s="197">
        <f t="shared" si="4"/>
        <v>-0.1296352125414586</v>
      </c>
      <c r="Q27" s="197">
        <f t="shared" si="5"/>
        <v>-0.42999999999999972</v>
      </c>
    </row>
    <row r="28" spans="1:17">
      <c r="A28" s="33" t="s">
        <v>70</v>
      </c>
      <c r="B28" s="196">
        <f>PPCL_NG!I28+PPCL_Spot!I28+GT_NG!I28+GT_Spot!I28+Bawana_NG!I28+Bawana_RLNG!I28+Bawana_Spot!I28</f>
        <v>93.92</v>
      </c>
      <c r="C28" s="196">
        <f>PPCL_NG!P28+PPCL_Spot!P28+GT_NG!P28+GT_Spot!P28+Bawana_NG!P28+Bawana_RLNG!P28+Bawana_Spot!P28</f>
        <v>94.089692493216759</v>
      </c>
      <c r="D28" s="197">
        <f t="shared" si="0"/>
        <v>-0.16969249321675761</v>
      </c>
      <c r="E28" s="196">
        <f>PPCL_NG!J28+PPCL_Spot!J28+GT_NG!J28+GT_Spot!J28+Bawana_NG!J28+Bawana_RLNG!J28+Bawana_Spot!J28</f>
        <v>53.7</v>
      </c>
      <c r="F28" s="196">
        <f>PPCL_NG!Q28+PPCL_Spot!Q28+GT_NG!Q28+GT_Spot!Q28+Bawana_NG!Q28+Bawana_RLNG!Q28+Bawana_Spot!Q28</f>
        <v>53.803708170033168</v>
      </c>
      <c r="G28" s="197">
        <f t="shared" si="1"/>
        <v>-0.10370817003316546</v>
      </c>
      <c r="H28" s="196">
        <f>PPCL_NG!K28+PPCL_Spot!K28+GT_NG!K28+GT_Spot!K28+Bawana_NG!K28+Bawana_RLNG!K28+Bawana_Spot!K28</f>
        <v>17.559999999999999</v>
      </c>
      <c r="I28" s="196">
        <f>PPCL_NG!R28+PPCL_Spot!R28+GT_NG!R28+GT_Spot!R28+Bawana_NG!R28+Bawana_RLNG!R28+Bawana_Spot!R28</f>
        <v>17.559999999999999</v>
      </c>
      <c r="J28" s="197">
        <f t="shared" si="2"/>
        <v>0</v>
      </c>
      <c r="K28" s="196">
        <f>PPCL_NG!L28+PPCL_Spot!L28+GT_NG!L28+GT_Spot!L28+Bawana_NG!L28+Bawana_RLNG!L28+Bawana_Spot!L28</f>
        <v>89.17</v>
      </c>
      <c r="L28" s="196">
        <f>PPCL_NG!S28+PPCL_Spot!S28+GT_NG!S28+GT_Spot!S28+Bawana_NG!S28+Bawana_RLNG!S28+Bawana_Spot!S28</f>
        <v>89.19696412420862</v>
      </c>
      <c r="M28" s="197">
        <f t="shared" si="3"/>
        <v>-2.6964124208618045E-2</v>
      </c>
      <c r="N28" s="196">
        <f>PPCL_NG!M28+PPCL_Spot!M28+GT_NG!M28+GT_Spot!M28+Bawana_NG!M28+Bawana_RLNG!M28+Bawana_Spot!M28</f>
        <v>64.819999999999993</v>
      </c>
      <c r="O28" s="196">
        <f>PPCL_NG!T28+PPCL_Spot!T28+GT_NG!T28+GT_Spot!T28+Bawana_NG!T28+Bawana_RLNG!T28+Bawana_Spot!T28</f>
        <v>64.949635212541452</v>
      </c>
      <c r="P28" s="197">
        <f t="shared" si="4"/>
        <v>-0.1296352125414586</v>
      </c>
      <c r="Q28" s="197">
        <f t="shared" si="5"/>
        <v>-0.42999999999999972</v>
      </c>
    </row>
    <row r="29" spans="1:17">
      <c r="A29" s="33" t="s">
        <v>71</v>
      </c>
      <c r="B29" s="196">
        <f>PPCL_NG!I29+PPCL_Spot!I29+GT_NG!I29+GT_Spot!I29+Bawana_NG!I29+Bawana_RLNG!I29+Bawana_Spot!I29</f>
        <v>93.92</v>
      </c>
      <c r="C29" s="196">
        <f>PPCL_NG!P29+PPCL_Spot!P29+GT_NG!P29+GT_Spot!P29+Bawana_NG!P29+Bawana_RLNG!P29+Bawana_Spot!P29</f>
        <v>94.089692493216759</v>
      </c>
      <c r="D29" s="197">
        <f t="shared" si="0"/>
        <v>-0.16969249321675761</v>
      </c>
      <c r="E29" s="196">
        <f>PPCL_NG!J29+PPCL_Spot!J29+GT_NG!J29+GT_Spot!J29+Bawana_NG!J29+Bawana_RLNG!J29+Bawana_Spot!J29</f>
        <v>53.7</v>
      </c>
      <c r="F29" s="196">
        <f>PPCL_NG!Q29+PPCL_Spot!Q29+GT_NG!Q29+GT_Spot!Q29+Bawana_NG!Q29+Bawana_RLNG!Q29+Bawana_Spot!Q29</f>
        <v>53.803708170033168</v>
      </c>
      <c r="G29" s="197">
        <f t="shared" si="1"/>
        <v>-0.10370817003316546</v>
      </c>
      <c r="H29" s="196">
        <f>PPCL_NG!K29+PPCL_Spot!K29+GT_NG!K29+GT_Spot!K29+Bawana_NG!K29+Bawana_RLNG!K29+Bawana_Spot!K29</f>
        <v>17.559999999999999</v>
      </c>
      <c r="I29" s="196">
        <f>PPCL_NG!R29+PPCL_Spot!R29+GT_NG!R29+GT_Spot!R29+Bawana_NG!R29+Bawana_RLNG!R29+Bawana_Spot!R29</f>
        <v>17.559999999999999</v>
      </c>
      <c r="J29" s="197">
        <f t="shared" si="2"/>
        <v>0</v>
      </c>
      <c r="K29" s="196">
        <f>PPCL_NG!L29+PPCL_Spot!L29+GT_NG!L29+GT_Spot!L29+Bawana_NG!L29+Bawana_RLNG!L29+Bawana_Spot!L29</f>
        <v>89.17</v>
      </c>
      <c r="L29" s="196">
        <f>PPCL_NG!S29+PPCL_Spot!S29+GT_NG!S29+GT_Spot!S29+Bawana_NG!S29+Bawana_RLNG!S29+Bawana_Spot!S29</f>
        <v>89.19696412420862</v>
      </c>
      <c r="M29" s="197">
        <f t="shared" si="3"/>
        <v>-2.6964124208618045E-2</v>
      </c>
      <c r="N29" s="196">
        <f>PPCL_NG!M29+PPCL_Spot!M29+GT_NG!M29+GT_Spot!M29+Bawana_NG!M29+Bawana_RLNG!M29+Bawana_Spot!M29</f>
        <v>64.819999999999993</v>
      </c>
      <c r="O29" s="196">
        <f>PPCL_NG!T29+PPCL_Spot!T29+GT_NG!T29+GT_Spot!T29+Bawana_NG!T29+Bawana_RLNG!T29+Bawana_Spot!T29</f>
        <v>64.949635212541452</v>
      </c>
      <c r="P29" s="197">
        <f t="shared" si="4"/>
        <v>-0.1296352125414586</v>
      </c>
      <c r="Q29" s="197">
        <f t="shared" si="5"/>
        <v>-0.42999999999999972</v>
      </c>
    </row>
    <row r="30" spans="1:17">
      <c r="A30" s="33" t="s">
        <v>72</v>
      </c>
      <c r="B30" s="196">
        <f>PPCL_NG!I30+PPCL_Spot!I30+GT_NG!I30+GT_Spot!I30+Bawana_NG!I30+Bawana_RLNG!I30+Bawana_Spot!I30</f>
        <v>93.92</v>
      </c>
      <c r="C30" s="196">
        <f>PPCL_NG!P30+PPCL_Spot!P30+GT_NG!P30+GT_Spot!P30+Bawana_NG!P30+Bawana_RLNG!P30+Bawana_Spot!P30</f>
        <v>94.089692493216759</v>
      </c>
      <c r="D30" s="197">
        <f t="shared" si="0"/>
        <v>-0.16969249321675761</v>
      </c>
      <c r="E30" s="196">
        <f>PPCL_NG!J30+PPCL_Spot!J30+GT_NG!J30+GT_Spot!J30+Bawana_NG!J30+Bawana_RLNG!J30+Bawana_Spot!J30</f>
        <v>53.7</v>
      </c>
      <c r="F30" s="196">
        <f>PPCL_NG!Q30+PPCL_Spot!Q30+GT_NG!Q30+GT_Spot!Q30+Bawana_NG!Q30+Bawana_RLNG!Q30+Bawana_Spot!Q30</f>
        <v>53.803708170033168</v>
      </c>
      <c r="G30" s="197">
        <f t="shared" si="1"/>
        <v>-0.10370817003316546</v>
      </c>
      <c r="H30" s="196">
        <f>PPCL_NG!K30+PPCL_Spot!K30+GT_NG!K30+GT_Spot!K30+Bawana_NG!K30+Bawana_RLNG!K30+Bawana_Spot!K30</f>
        <v>17.559999999999999</v>
      </c>
      <c r="I30" s="196">
        <f>PPCL_NG!R30+PPCL_Spot!R30+GT_NG!R30+GT_Spot!R30+Bawana_NG!R30+Bawana_RLNG!R30+Bawana_Spot!R30</f>
        <v>17.559999999999999</v>
      </c>
      <c r="J30" s="197">
        <f t="shared" si="2"/>
        <v>0</v>
      </c>
      <c r="K30" s="196">
        <f>PPCL_NG!L30+PPCL_Spot!L30+GT_NG!L30+GT_Spot!L30+Bawana_NG!L30+Bawana_RLNG!L30+Bawana_Spot!L30</f>
        <v>89.17</v>
      </c>
      <c r="L30" s="196">
        <f>PPCL_NG!S30+PPCL_Spot!S30+GT_NG!S30+GT_Spot!S30+Bawana_NG!S30+Bawana_RLNG!S30+Bawana_Spot!S30</f>
        <v>89.19696412420862</v>
      </c>
      <c r="M30" s="197">
        <f t="shared" si="3"/>
        <v>-2.6964124208618045E-2</v>
      </c>
      <c r="N30" s="196">
        <f>PPCL_NG!M30+PPCL_Spot!M30+GT_NG!M30+GT_Spot!M30+Bawana_NG!M30+Bawana_RLNG!M30+Bawana_Spot!M30</f>
        <v>64.819999999999993</v>
      </c>
      <c r="O30" s="196">
        <f>PPCL_NG!T30+PPCL_Spot!T30+GT_NG!T30+GT_Spot!T30+Bawana_NG!T30+Bawana_RLNG!T30+Bawana_Spot!T30</f>
        <v>64.949635212541452</v>
      </c>
      <c r="P30" s="197">
        <f t="shared" si="4"/>
        <v>-0.1296352125414586</v>
      </c>
      <c r="Q30" s="197">
        <f t="shared" si="5"/>
        <v>-0.42999999999999972</v>
      </c>
    </row>
    <row r="31" spans="1:17">
      <c r="A31" s="33" t="s">
        <v>73</v>
      </c>
      <c r="B31" s="196">
        <f>PPCL_NG!I31+PPCL_Spot!I31+GT_NG!I31+GT_Spot!I31+Bawana_NG!I31+Bawana_RLNG!I31+Bawana_Spot!I31</f>
        <v>93.92</v>
      </c>
      <c r="C31" s="196">
        <f>PPCL_NG!P31+PPCL_Spot!P31+GT_NG!P31+GT_Spot!P31+Bawana_NG!P31+Bawana_RLNG!P31+Bawana_Spot!P31</f>
        <v>94.089692493216759</v>
      </c>
      <c r="D31" s="197">
        <f t="shared" si="0"/>
        <v>-0.16969249321675761</v>
      </c>
      <c r="E31" s="196">
        <f>PPCL_NG!J31+PPCL_Spot!J31+GT_NG!J31+GT_Spot!J31+Bawana_NG!J31+Bawana_RLNG!J31+Bawana_Spot!J31</f>
        <v>53.7</v>
      </c>
      <c r="F31" s="196">
        <f>PPCL_NG!Q31+PPCL_Spot!Q31+GT_NG!Q31+GT_Spot!Q31+Bawana_NG!Q31+Bawana_RLNG!Q31+Bawana_Spot!Q31</f>
        <v>53.803708170033168</v>
      </c>
      <c r="G31" s="197">
        <f t="shared" si="1"/>
        <v>-0.10370817003316546</v>
      </c>
      <c r="H31" s="196">
        <f>PPCL_NG!K31+PPCL_Spot!K31+GT_NG!K31+GT_Spot!K31+Bawana_NG!K31+Bawana_RLNG!K31+Bawana_Spot!K31</f>
        <v>17.559999999999999</v>
      </c>
      <c r="I31" s="196">
        <f>PPCL_NG!R31+PPCL_Spot!R31+GT_NG!R31+GT_Spot!R31+Bawana_NG!R31+Bawana_RLNG!R31+Bawana_Spot!R31</f>
        <v>17.559999999999999</v>
      </c>
      <c r="J31" s="197">
        <f t="shared" si="2"/>
        <v>0</v>
      </c>
      <c r="K31" s="196">
        <f>PPCL_NG!L31+PPCL_Spot!L31+GT_NG!L31+GT_Spot!L31+Bawana_NG!L31+Bawana_RLNG!L31+Bawana_Spot!L31</f>
        <v>89.17</v>
      </c>
      <c r="L31" s="196">
        <f>PPCL_NG!S31+PPCL_Spot!S31+GT_NG!S31+GT_Spot!S31+Bawana_NG!S31+Bawana_RLNG!S31+Bawana_Spot!S31</f>
        <v>89.19696412420862</v>
      </c>
      <c r="M31" s="197">
        <f t="shared" si="3"/>
        <v>-2.6964124208618045E-2</v>
      </c>
      <c r="N31" s="196">
        <f>PPCL_NG!M31+PPCL_Spot!M31+GT_NG!M31+GT_Spot!M31+Bawana_NG!M31+Bawana_RLNG!M31+Bawana_Spot!M31</f>
        <v>64.819999999999993</v>
      </c>
      <c r="O31" s="196">
        <f>PPCL_NG!T31+PPCL_Spot!T31+GT_NG!T31+GT_Spot!T31+Bawana_NG!T31+Bawana_RLNG!T31+Bawana_Spot!T31</f>
        <v>64.949635212541452</v>
      </c>
      <c r="P31" s="197">
        <f t="shared" si="4"/>
        <v>-0.1296352125414586</v>
      </c>
      <c r="Q31" s="197">
        <f t="shared" si="5"/>
        <v>-0.42999999999999972</v>
      </c>
    </row>
    <row r="32" spans="1:17">
      <c r="A32" s="33" t="s">
        <v>74</v>
      </c>
      <c r="B32" s="196">
        <f>PPCL_NG!I32+PPCL_Spot!I32+GT_NG!I32+GT_Spot!I32+Bawana_NG!I32+Bawana_RLNG!I32+Bawana_Spot!I32</f>
        <v>93.92</v>
      </c>
      <c r="C32" s="196">
        <f>PPCL_NG!P32+PPCL_Spot!P32+GT_NG!P32+GT_Spot!P32+Bawana_NG!P32+Bawana_RLNG!P32+Bawana_Spot!P32</f>
        <v>94.089692493216759</v>
      </c>
      <c r="D32" s="197">
        <f t="shared" si="0"/>
        <v>-0.16969249321675761</v>
      </c>
      <c r="E32" s="196">
        <f>PPCL_NG!J32+PPCL_Spot!J32+GT_NG!J32+GT_Spot!J32+Bawana_NG!J32+Bawana_RLNG!J32+Bawana_Spot!J32</f>
        <v>53.7</v>
      </c>
      <c r="F32" s="196">
        <f>PPCL_NG!Q32+PPCL_Spot!Q32+GT_NG!Q32+GT_Spot!Q32+Bawana_NG!Q32+Bawana_RLNG!Q32+Bawana_Spot!Q32</f>
        <v>53.803708170033168</v>
      </c>
      <c r="G32" s="197">
        <f t="shared" si="1"/>
        <v>-0.10370817003316546</v>
      </c>
      <c r="H32" s="196">
        <f>PPCL_NG!K32+PPCL_Spot!K32+GT_NG!K32+GT_Spot!K32+Bawana_NG!K32+Bawana_RLNG!K32+Bawana_Spot!K32</f>
        <v>17.559999999999999</v>
      </c>
      <c r="I32" s="196">
        <f>PPCL_NG!R32+PPCL_Spot!R32+GT_NG!R32+GT_Spot!R32+Bawana_NG!R32+Bawana_RLNG!R32+Bawana_Spot!R32</f>
        <v>17.559999999999999</v>
      </c>
      <c r="J32" s="197">
        <f t="shared" si="2"/>
        <v>0</v>
      </c>
      <c r="K32" s="196">
        <f>PPCL_NG!L32+PPCL_Spot!L32+GT_NG!L32+GT_Spot!L32+Bawana_NG!L32+Bawana_RLNG!L32+Bawana_Spot!L32</f>
        <v>89.17</v>
      </c>
      <c r="L32" s="196">
        <f>PPCL_NG!S32+PPCL_Spot!S32+GT_NG!S32+GT_Spot!S32+Bawana_NG!S32+Bawana_RLNG!S32+Bawana_Spot!S32</f>
        <v>89.19696412420862</v>
      </c>
      <c r="M32" s="197">
        <f t="shared" si="3"/>
        <v>-2.6964124208618045E-2</v>
      </c>
      <c r="N32" s="196">
        <f>PPCL_NG!M32+PPCL_Spot!M32+GT_NG!M32+GT_Spot!M32+Bawana_NG!M32+Bawana_RLNG!M32+Bawana_Spot!M32</f>
        <v>64.819999999999993</v>
      </c>
      <c r="O32" s="196">
        <f>PPCL_NG!T32+PPCL_Spot!T32+GT_NG!T32+GT_Spot!T32+Bawana_NG!T32+Bawana_RLNG!T32+Bawana_Spot!T32</f>
        <v>64.949635212541452</v>
      </c>
      <c r="P32" s="197">
        <f t="shared" si="4"/>
        <v>-0.1296352125414586</v>
      </c>
      <c r="Q32" s="197">
        <f t="shared" si="5"/>
        <v>-0.42999999999999972</v>
      </c>
    </row>
    <row r="33" spans="1:17">
      <c r="A33" s="33" t="s">
        <v>75</v>
      </c>
      <c r="B33" s="196">
        <f>PPCL_NG!I33+PPCL_Spot!I33+GT_NG!I33+GT_Spot!I33+Bawana_NG!I33+Bawana_RLNG!I33+Bawana_Spot!I33</f>
        <v>117.27000000000001</v>
      </c>
      <c r="C33" s="196">
        <f>PPCL_NG!P33+PPCL_Spot!P33+GT_NG!P33+GT_Spot!P33+Bawana_NG!P33+Bawana_RLNG!P33+Bawana_Spot!P33</f>
        <v>117.43580211649831</v>
      </c>
      <c r="D33" s="197">
        <f t="shared" si="0"/>
        <v>-0.16580211649829835</v>
      </c>
      <c r="E33" s="196">
        <f>PPCL_NG!J33+PPCL_Spot!J33+GT_NG!J33+GT_Spot!J33+Bawana_NG!J33+Bawana_RLNG!J33+Bawana_Spot!J33</f>
        <v>67.2</v>
      </c>
      <c r="F33" s="196">
        <f>PPCL_NG!Q33+PPCL_Spot!Q33+GT_NG!Q33+GT_Spot!Q33+Bawana_NG!Q33+Bawana_RLNG!Q33+Bawana_Spot!Q33</f>
        <v>67.301458571747148</v>
      </c>
      <c r="G33" s="197">
        <f t="shared" si="1"/>
        <v>-0.10145857174714479</v>
      </c>
      <c r="H33" s="196">
        <f>PPCL_NG!K33+PPCL_Spot!K33+GT_NG!K33+GT_Spot!K33+Bawana_NG!K33+Bawana_RLNG!K33+Bawana_Spot!K33</f>
        <v>18.93</v>
      </c>
      <c r="I33" s="196">
        <f>PPCL_NG!R33+PPCL_Spot!R33+GT_NG!R33+GT_Spot!R33+Bawana_NG!R33+Bawana_RLNG!R33+Bawana_Spot!R33</f>
        <v>18.929771469380466</v>
      </c>
      <c r="J33" s="197">
        <f t="shared" si="2"/>
        <v>2.2853061953398424E-4</v>
      </c>
      <c r="K33" s="196">
        <f>PPCL_NG!L33+PPCL_Spot!L33+GT_NG!L33+GT_Spot!L33+Bawana_NG!L33+Bawana_RLNG!L33+Bawana_Spot!L33</f>
        <v>94.64</v>
      </c>
      <c r="L33" s="196">
        <f>PPCL_NG!S33+PPCL_Spot!S33+GT_NG!S33+GT_Spot!S33+Bawana_NG!S33+Bawana_RLNG!S33+Bawana_Spot!S33</f>
        <v>94.666051787125951</v>
      </c>
      <c r="M33" s="197">
        <f t="shared" si="3"/>
        <v>-2.6051787125950909E-2</v>
      </c>
      <c r="N33" s="196">
        <f>PPCL_NG!M33+PPCL_Spot!M33+GT_NG!M33+GT_Spot!M33+Bawana_NG!M33+Bawana_RLNG!M33+Bawana_Spot!M33</f>
        <v>81.14</v>
      </c>
      <c r="O33" s="196">
        <f>PPCL_NG!T33+PPCL_Spot!T33+GT_NG!T33+GT_Spot!T33+Bawana_NG!T33+Bawana_RLNG!T33+Bawana_Spot!T33</f>
        <v>81.266916055248117</v>
      </c>
      <c r="P33" s="197">
        <f t="shared" si="4"/>
        <v>-0.12691605524811678</v>
      </c>
      <c r="Q33" s="197">
        <f t="shared" si="5"/>
        <v>-0.41999999999997684</v>
      </c>
    </row>
    <row r="34" spans="1:17">
      <c r="A34" s="33" t="s">
        <v>76</v>
      </c>
      <c r="B34" s="196">
        <f>PPCL_NG!I34+PPCL_Spot!I34+GT_NG!I34+GT_Spot!I34+Bawana_NG!I34+Bawana_RLNG!I34+Bawana_Spot!I34</f>
        <v>117.27000000000001</v>
      </c>
      <c r="C34" s="196">
        <f>PPCL_NG!P34+PPCL_Spot!P34+GT_NG!P34+GT_Spot!P34+Bawana_NG!P34+Bawana_RLNG!P34+Bawana_Spot!P34</f>
        <v>117.43580211649831</v>
      </c>
      <c r="D34" s="197">
        <f t="shared" si="0"/>
        <v>-0.16580211649829835</v>
      </c>
      <c r="E34" s="196">
        <f>PPCL_NG!J34+PPCL_Spot!J34+GT_NG!J34+GT_Spot!J34+Bawana_NG!J34+Bawana_RLNG!J34+Bawana_Spot!J34</f>
        <v>67.2</v>
      </c>
      <c r="F34" s="196">
        <f>PPCL_NG!Q34+PPCL_Spot!Q34+GT_NG!Q34+GT_Spot!Q34+Bawana_NG!Q34+Bawana_RLNG!Q34+Bawana_Spot!Q34</f>
        <v>67.301458571747148</v>
      </c>
      <c r="G34" s="197">
        <f t="shared" si="1"/>
        <v>-0.10145857174714479</v>
      </c>
      <c r="H34" s="196">
        <f>PPCL_NG!K34+PPCL_Spot!K34+GT_NG!K34+GT_Spot!K34+Bawana_NG!K34+Bawana_RLNG!K34+Bawana_Spot!K34</f>
        <v>18.93</v>
      </c>
      <c r="I34" s="196">
        <f>PPCL_NG!R34+PPCL_Spot!R34+GT_NG!R34+GT_Spot!R34+Bawana_NG!R34+Bawana_RLNG!R34+Bawana_Spot!R34</f>
        <v>18.929771469380466</v>
      </c>
      <c r="J34" s="197">
        <f t="shared" si="2"/>
        <v>2.2853061953398424E-4</v>
      </c>
      <c r="K34" s="196">
        <f>PPCL_NG!L34+PPCL_Spot!L34+GT_NG!L34+GT_Spot!L34+Bawana_NG!L34+Bawana_RLNG!L34+Bawana_Spot!L34</f>
        <v>94.64</v>
      </c>
      <c r="L34" s="196">
        <f>PPCL_NG!S34+PPCL_Spot!S34+GT_NG!S34+GT_Spot!S34+Bawana_NG!S34+Bawana_RLNG!S34+Bawana_Spot!S34</f>
        <v>94.666051787125951</v>
      </c>
      <c r="M34" s="197">
        <f t="shared" si="3"/>
        <v>-2.6051787125950909E-2</v>
      </c>
      <c r="N34" s="196">
        <f>PPCL_NG!M34+PPCL_Spot!M34+GT_NG!M34+GT_Spot!M34+Bawana_NG!M34+Bawana_RLNG!M34+Bawana_Spot!M34</f>
        <v>81.14</v>
      </c>
      <c r="O34" s="196">
        <f>PPCL_NG!T34+PPCL_Spot!T34+GT_NG!T34+GT_Spot!T34+Bawana_NG!T34+Bawana_RLNG!T34+Bawana_Spot!T34</f>
        <v>81.266916055248117</v>
      </c>
      <c r="P34" s="197">
        <f t="shared" si="4"/>
        <v>-0.12691605524811678</v>
      </c>
      <c r="Q34" s="197">
        <f t="shared" si="5"/>
        <v>-0.41999999999997684</v>
      </c>
    </row>
    <row r="35" spans="1:17">
      <c r="A35" s="33" t="s">
        <v>77</v>
      </c>
      <c r="B35" s="196">
        <f>PPCL_NG!I35+PPCL_Spot!I35+GT_NG!I35+GT_Spot!I35+Bawana_NG!I35+Bawana_RLNG!I35+Bawana_Spot!I35</f>
        <v>117.27000000000001</v>
      </c>
      <c r="C35" s="196">
        <f>PPCL_NG!P35+PPCL_Spot!P35+GT_NG!P35+GT_Spot!P35+Bawana_NG!P35+Bawana_RLNG!P35+Bawana_Spot!P35</f>
        <v>117.43580211649831</v>
      </c>
      <c r="D35" s="197">
        <f t="shared" si="0"/>
        <v>-0.16580211649829835</v>
      </c>
      <c r="E35" s="196">
        <f>PPCL_NG!J35+PPCL_Spot!J35+GT_NG!J35+GT_Spot!J35+Bawana_NG!J35+Bawana_RLNG!J35+Bawana_Spot!J35</f>
        <v>67.2</v>
      </c>
      <c r="F35" s="196">
        <f>PPCL_NG!Q35+PPCL_Spot!Q35+GT_NG!Q35+GT_Spot!Q35+Bawana_NG!Q35+Bawana_RLNG!Q35+Bawana_Spot!Q35</f>
        <v>67.301458571747148</v>
      </c>
      <c r="G35" s="197">
        <f t="shared" si="1"/>
        <v>-0.10145857174714479</v>
      </c>
      <c r="H35" s="196">
        <f>PPCL_NG!K35+PPCL_Spot!K35+GT_NG!K35+GT_Spot!K35+Bawana_NG!K35+Bawana_RLNG!K35+Bawana_Spot!K35</f>
        <v>18.93</v>
      </c>
      <c r="I35" s="196">
        <f>PPCL_NG!R35+PPCL_Spot!R35+GT_NG!R35+GT_Spot!R35+Bawana_NG!R35+Bawana_RLNG!R35+Bawana_Spot!R35</f>
        <v>18.929771469380466</v>
      </c>
      <c r="J35" s="197">
        <f t="shared" si="2"/>
        <v>2.2853061953398424E-4</v>
      </c>
      <c r="K35" s="196">
        <f>PPCL_NG!L35+PPCL_Spot!L35+GT_NG!L35+GT_Spot!L35+Bawana_NG!L35+Bawana_RLNG!L35+Bawana_Spot!L35</f>
        <v>94.64</v>
      </c>
      <c r="L35" s="196">
        <f>PPCL_NG!S35+PPCL_Spot!S35+GT_NG!S35+GT_Spot!S35+Bawana_NG!S35+Bawana_RLNG!S35+Bawana_Spot!S35</f>
        <v>94.666051787125951</v>
      </c>
      <c r="M35" s="197">
        <f t="shared" si="3"/>
        <v>-2.6051787125950909E-2</v>
      </c>
      <c r="N35" s="196">
        <f>PPCL_NG!M35+PPCL_Spot!M35+GT_NG!M35+GT_Spot!M35+Bawana_NG!M35+Bawana_RLNG!M35+Bawana_Spot!M35</f>
        <v>81.14</v>
      </c>
      <c r="O35" s="196">
        <f>PPCL_NG!T35+PPCL_Spot!T35+GT_NG!T35+GT_Spot!T35+Bawana_NG!T35+Bawana_RLNG!T35+Bawana_Spot!T35</f>
        <v>81.266916055248117</v>
      </c>
      <c r="P35" s="197">
        <f t="shared" si="4"/>
        <v>-0.12691605524811678</v>
      </c>
      <c r="Q35" s="197">
        <f t="shared" si="5"/>
        <v>-0.41999999999997684</v>
      </c>
    </row>
    <row r="36" spans="1:17">
      <c r="A36" s="33" t="s">
        <v>78</v>
      </c>
      <c r="B36" s="196">
        <f>PPCL_NG!I36+PPCL_Spot!I36+GT_NG!I36+GT_Spot!I36+Bawana_NG!I36+Bawana_RLNG!I36+Bawana_Spot!I36</f>
        <v>117.27000000000001</v>
      </c>
      <c r="C36" s="196">
        <f>PPCL_NG!P36+PPCL_Spot!P36+GT_NG!P36+GT_Spot!P36+Bawana_NG!P36+Bawana_RLNG!P36+Bawana_Spot!P36</f>
        <v>117.43580211649831</v>
      </c>
      <c r="D36" s="197">
        <f t="shared" si="0"/>
        <v>-0.16580211649829835</v>
      </c>
      <c r="E36" s="196">
        <f>PPCL_NG!J36+PPCL_Spot!J36+GT_NG!J36+GT_Spot!J36+Bawana_NG!J36+Bawana_RLNG!J36+Bawana_Spot!J36</f>
        <v>67.2</v>
      </c>
      <c r="F36" s="196">
        <f>PPCL_NG!Q36+PPCL_Spot!Q36+GT_NG!Q36+GT_Spot!Q36+Bawana_NG!Q36+Bawana_RLNG!Q36+Bawana_Spot!Q36</f>
        <v>67.301458571747148</v>
      </c>
      <c r="G36" s="197">
        <f t="shared" si="1"/>
        <v>-0.10145857174714479</v>
      </c>
      <c r="H36" s="196">
        <f>PPCL_NG!K36+PPCL_Spot!K36+GT_NG!K36+GT_Spot!K36+Bawana_NG!K36+Bawana_RLNG!K36+Bawana_Spot!K36</f>
        <v>18.93</v>
      </c>
      <c r="I36" s="196">
        <f>PPCL_NG!R36+PPCL_Spot!R36+GT_NG!R36+GT_Spot!R36+Bawana_NG!R36+Bawana_RLNG!R36+Bawana_Spot!R36</f>
        <v>18.929771469380466</v>
      </c>
      <c r="J36" s="197">
        <f t="shared" si="2"/>
        <v>2.2853061953398424E-4</v>
      </c>
      <c r="K36" s="196">
        <f>PPCL_NG!L36+PPCL_Spot!L36+GT_NG!L36+GT_Spot!L36+Bawana_NG!L36+Bawana_RLNG!L36+Bawana_Spot!L36</f>
        <v>94.64</v>
      </c>
      <c r="L36" s="196">
        <f>PPCL_NG!S36+PPCL_Spot!S36+GT_NG!S36+GT_Spot!S36+Bawana_NG!S36+Bawana_RLNG!S36+Bawana_Spot!S36</f>
        <v>94.666051787125951</v>
      </c>
      <c r="M36" s="197">
        <f t="shared" si="3"/>
        <v>-2.6051787125950909E-2</v>
      </c>
      <c r="N36" s="196">
        <f>PPCL_NG!M36+PPCL_Spot!M36+GT_NG!M36+GT_Spot!M36+Bawana_NG!M36+Bawana_RLNG!M36+Bawana_Spot!M36</f>
        <v>81.14</v>
      </c>
      <c r="O36" s="196">
        <f>PPCL_NG!T36+PPCL_Spot!T36+GT_NG!T36+GT_Spot!T36+Bawana_NG!T36+Bawana_RLNG!T36+Bawana_Spot!T36</f>
        <v>81.266916055248117</v>
      </c>
      <c r="P36" s="197">
        <f t="shared" si="4"/>
        <v>-0.12691605524811678</v>
      </c>
      <c r="Q36" s="197">
        <f t="shared" si="5"/>
        <v>-0.41999999999997684</v>
      </c>
    </row>
    <row r="37" spans="1:17">
      <c r="A37" s="33" t="s">
        <v>79</v>
      </c>
      <c r="B37" s="196">
        <f>PPCL_NG!I37+PPCL_Spot!I37+GT_NG!I37+GT_Spot!I37+Bawana_NG!I37+Bawana_RLNG!I37+Bawana_Spot!I37</f>
        <v>117.27000000000001</v>
      </c>
      <c r="C37" s="196">
        <f>PPCL_NG!P37+PPCL_Spot!P37+GT_NG!P37+GT_Spot!P37+Bawana_NG!P37+Bawana_RLNG!P37+Bawana_Spot!P37</f>
        <v>117.43580211649831</v>
      </c>
      <c r="D37" s="197">
        <f t="shared" si="0"/>
        <v>-0.16580211649829835</v>
      </c>
      <c r="E37" s="196">
        <f>PPCL_NG!J37+PPCL_Spot!J37+GT_NG!J37+GT_Spot!J37+Bawana_NG!J37+Bawana_RLNG!J37+Bawana_Spot!J37</f>
        <v>67.2</v>
      </c>
      <c r="F37" s="196">
        <f>PPCL_NG!Q37+PPCL_Spot!Q37+GT_NG!Q37+GT_Spot!Q37+Bawana_NG!Q37+Bawana_RLNG!Q37+Bawana_Spot!Q37</f>
        <v>67.301458571747148</v>
      </c>
      <c r="G37" s="197">
        <f t="shared" si="1"/>
        <v>-0.10145857174714479</v>
      </c>
      <c r="H37" s="196">
        <f>PPCL_NG!K37+PPCL_Spot!K37+GT_NG!K37+GT_Spot!K37+Bawana_NG!K37+Bawana_RLNG!K37+Bawana_Spot!K37</f>
        <v>18.93</v>
      </c>
      <c r="I37" s="196">
        <f>PPCL_NG!R37+PPCL_Spot!R37+GT_NG!R37+GT_Spot!R37+Bawana_NG!R37+Bawana_RLNG!R37+Bawana_Spot!R37</f>
        <v>18.929771469380466</v>
      </c>
      <c r="J37" s="197">
        <f t="shared" si="2"/>
        <v>2.2853061953398424E-4</v>
      </c>
      <c r="K37" s="196">
        <f>PPCL_NG!L37+PPCL_Spot!L37+GT_NG!L37+GT_Spot!L37+Bawana_NG!L37+Bawana_RLNG!L37+Bawana_Spot!L37</f>
        <v>94.64</v>
      </c>
      <c r="L37" s="196">
        <f>PPCL_NG!S37+PPCL_Spot!S37+GT_NG!S37+GT_Spot!S37+Bawana_NG!S37+Bawana_RLNG!S37+Bawana_Spot!S37</f>
        <v>94.666051787125951</v>
      </c>
      <c r="M37" s="197">
        <f t="shared" si="3"/>
        <v>-2.6051787125950909E-2</v>
      </c>
      <c r="N37" s="196">
        <f>PPCL_NG!M37+PPCL_Spot!M37+GT_NG!M37+GT_Spot!M37+Bawana_NG!M37+Bawana_RLNG!M37+Bawana_Spot!M37</f>
        <v>81.14</v>
      </c>
      <c r="O37" s="196">
        <f>PPCL_NG!T37+PPCL_Spot!T37+GT_NG!T37+GT_Spot!T37+Bawana_NG!T37+Bawana_RLNG!T37+Bawana_Spot!T37</f>
        <v>81.266916055248117</v>
      </c>
      <c r="P37" s="197">
        <f t="shared" si="4"/>
        <v>-0.12691605524811678</v>
      </c>
      <c r="Q37" s="197">
        <f t="shared" si="5"/>
        <v>-0.41999999999997684</v>
      </c>
    </row>
    <row r="38" spans="1:17">
      <c r="A38" s="33" t="s">
        <v>80</v>
      </c>
      <c r="B38" s="196">
        <f>PPCL_NG!I38+PPCL_Spot!I38+GT_NG!I38+GT_Spot!I38+Bawana_NG!I38+Bawana_RLNG!I38+Bawana_Spot!I38</f>
        <v>117.27000000000001</v>
      </c>
      <c r="C38" s="196">
        <f>PPCL_NG!P38+PPCL_Spot!P38+GT_NG!P38+GT_Spot!P38+Bawana_NG!P38+Bawana_RLNG!P38+Bawana_Spot!P38</f>
        <v>117.43580211649831</v>
      </c>
      <c r="D38" s="197">
        <f t="shared" si="0"/>
        <v>-0.16580211649829835</v>
      </c>
      <c r="E38" s="196">
        <f>PPCL_NG!J38+PPCL_Spot!J38+GT_NG!J38+GT_Spot!J38+Bawana_NG!J38+Bawana_RLNG!J38+Bawana_Spot!J38</f>
        <v>67.2</v>
      </c>
      <c r="F38" s="196">
        <f>PPCL_NG!Q38+PPCL_Spot!Q38+GT_NG!Q38+GT_Spot!Q38+Bawana_NG!Q38+Bawana_RLNG!Q38+Bawana_Spot!Q38</f>
        <v>67.301458571747148</v>
      </c>
      <c r="G38" s="197">
        <f t="shared" si="1"/>
        <v>-0.10145857174714479</v>
      </c>
      <c r="H38" s="196">
        <f>PPCL_NG!K38+PPCL_Spot!K38+GT_NG!K38+GT_Spot!K38+Bawana_NG!K38+Bawana_RLNG!K38+Bawana_Spot!K38</f>
        <v>18.93</v>
      </c>
      <c r="I38" s="196">
        <f>PPCL_NG!R38+PPCL_Spot!R38+GT_NG!R38+GT_Spot!R38+Bawana_NG!R38+Bawana_RLNG!R38+Bawana_Spot!R38</f>
        <v>18.929771469380466</v>
      </c>
      <c r="J38" s="197">
        <f t="shared" si="2"/>
        <v>2.2853061953398424E-4</v>
      </c>
      <c r="K38" s="196">
        <f>PPCL_NG!L38+PPCL_Spot!L38+GT_NG!L38+GT_Spot!L38+Bawana_NG!L38+Bawana_RLNG!L38+Bawana_Spot!L38</f>
        <v>94.64</v>
      </c>
      <c r="L38" s="196">
        <f>PPCL_NG!S38+PPCL_Spot!S38+GT_NG!S38+GT_Spot!S38+Bawana_NG!S38+Bawana_RLNG!S38+Bawana_Spot!S38</f>
        <v>94.666051787125951</v>
      </c>
      <c r="M38" s="197">
        <f t="shared" si="3"/>
        <v>-2.6051787125950909E-2</v>
      </c>
      <c r="N38" s="196">
        <f>PPCL_NG!M38+PPCL_Spot!M38+GT_NG!M38+GT_Spot!M38+Bawana_NG!M38+Bawana_RLNG!M38+Bawana_Spot!M38</f>
        <v>81.14</v>
      </c>
      <c r="O38" s="196">
        <f>PPCL_NG!T38+PPCL_Spot!T38+GT_NG!T38+GT_Spot!T38+Bawana_NG!T38+Bawana_RLNG!T38+Bawana_Spot!T38</f>
        <v>81.266916055248117</v>
      </c>
      <c r="P38" s="197">
        <f t="shared" si="4"/>
        <v>-0.12691605524811678</v>
      </c>
      <c r="Q38" s="197">
        <f t="shared" si="5"/>
        <v>-0.41999999999997684</v>
      </c>
    </row>
    <row r="39" spans="1:17">
      <c r="A39" s="33" t="s">
        <v>81</v>
      </c>
      <c r="B39" s="196">
        <f>PPCL_NG!I39+PPCL_Spot!I39+GT_NG!I39+GT_Spot!I39+Bawana_NG!I39+Bawana_RLNG!I39+Bawana_Spot!I39</f>
        <v>117.27000000000001</v>
      </c>
      <c r="C39" s="196">
        <f>PPCL_NG!P39+PPCL_Spot!P39+GT_NG!P39+GT_Spot!P39+Bawana_NG!P39+Bawana_RLNG!P39+Bawana_Spot!P39</f>
        <v>117.31741200495173</v>
      </c>
      <c r="D39" s="197">
        <f t="shared" si="0"/>
        <v>-4.7412004951723929E-2</v>
      </c>
      <c r="E39" s="196">
        <f>PPCL_NG!J39+PPCL_Spot!J39+GT_NG!J39+GT_Spot!J39+Bawana_NG!J39+Bawana_RLNG!J39+Bawana_Spot!J39</f>
        <v>67.2</v>
      </c>
      <c r="F39" s="196">
        <f>PPCL_NG!Q39+PPCL_Spot!Q39+GT_NG!Q39+GT_Spot!Q39+Bawana_NG!Q39+Bawana_RLNG!Q39+Bawana_Spot!Q39</f>
        <v>67.229104034514705</v>
      </c>
      <c r="G39" s="197">
        <f t="shared" si="1"/>
        <v>-2.9104034514702448E-2</v>
      </c>
      <c r="H39" s="196">
        <f>PPCL_NG!K39+PPCL_Spot!K39+GT_NG!K39+GT_Spot!K39+Bawana_NG!K39+Bawana_RLNG!K39+Bawana_Spot!K39</f>
        <v>18.93</v>
      </c>
      <c r="I39" s="196">
        <f>PPCL_NG!R39+PPCL_Spot!R39+GT_NG!R39+GT_Spot!R39+Bawana_NG!R39+Bawana_RLNG!R39+Bawana_Spot!R39</f>
        <v>18.929771469380466</v>
      </c>
      <c r="J39" s="197">
        <f t="shared" si="2"/>
        <v>2.2853061953398424E-4</v>
      </c>
      <c r="K39" s="196">
        <f>PPCL_NG!L39+PPCL_Spot!L39+GT_NG!L39+GT_Spot!L39+Bawana_NG!L39+Bawana_RLNG!L39+Bawana_Spot!L39</f>
        <v>94.64</v>
      </c>
      <c r="L39" s="196">
        <f>PPCL_NG!S39+PPCL_Spot!S39+GT_NG!S39+GT_Spot!S39+Bawana_NG!S39+Bawana_RLNG!S39+Bawana_Spot!S39</f>
        <v>94.647239607445528</v>
      </c>
      <c r="M39" s="197">
        <f t="shared" si="3"/>
        <v>-7.2396074455269854E-3</v>
      </c>
      <c r="N39" s="196">
        <f>PPCL_NG!M39+PPCL_Spot!M39+GT_NG!M39+GT_Spot!M39+Bawana_NG!M39+Bawana_RLNG!M39+Bawana_Spot!M39</f>
        <v>81.14</v>
      </c>
      <c r="O39" s="196">
        <f>PPCL_NG!T39+PPCL_Spot!T39+GT_NG!T39+GT_Spot!T39+Bawana_NG!T39+Bawana_RLNG!T39+Bawana_Spot!T39</f>
        <v>81.176472883707561</v>
      </c>
      <c r="P39" s="197">
        <f t="shared" si="4"/>
        <v>-3.64728837075603E-2</v>
      </c>
      <c r="Q39" s="197">
        <f t="shared" si="5"/>
        <v>-0.11999999999997968</v>
      </c>
    </row>
    <row r="40" spans="1:17">
      <c r="A40" s="33" t="s">
        <v>82</v>
      </c>
      <c r="B40" s="196">
        <f>PPCL_NG!I40+PPCL_Spot!I40+GT_NG!I40+GT_Spot!I40+Bawana_NG!I40+Bawana_RLNG!I40+Bawana_Spot!I40</f>
        <v>117.27000000000001</v>
      </c>
      <c r="C40" s="196">
        <f>PPCL_NG!P40+PPCL_Spot!P40+GT_NG!P40+GT_Spot!P40+Bawana_NG!P40+Bawana_RLNG!P40+Bawana_Spot!P40</f>
        <v>117.31741200495173</v>
      </c>
      <c r="D40" s="197">
        <f t="shared" si="0"/>
        <v>-4.7412004951723929E-2</v>
      </c>
      <c r="E40" s="196">
        <f>PPCL_NG!J40+PPCL_Spot!J40+GT_NG!J40+GT_Spot!J40+Bawana_NG!J40+Bawana_RLNG!J40+Bawana_Spot!J40</f>
        <v>67.2</v>
      </c>
      <c r="F40" s="196">
        <f>PPCL_NG!Q40+PPCL_Spot!Q40+GT_NG!Q40+GT_Spot!Q40+Bawana_NG!Q40+Bawana_RLNG!Q40+Bawana_Spot!Q40</f>
        <v>67.229104034514705</v>
      </c>
      <c r="G40" s="197">
        <f t="shared" si="1"/>
        <v>-2.9104034514702448E-2</v>
      </c>
      <c r="H40" s="196">
        <f>PPCL_NG!K40+PPCL_Spot!K40+GT_NG!K40+GT_Spot!K40+Bawana_NG!K40+Bawana_RLNG!K40+Bawana_Spot!K40</f>
        <v>18.93</v>
      </c>
      <c r="I40" s="196">
        <f>PPCL_NG!R40+PPCL_Spot!R40+GT_NG!R40+GT_Spot!R40+Bawana_NG!R40+Bawana_RLNG!R40+Bawana_Spot!R40</f>
        <v>18.929771469380466</v>
      </c>
      <c r="J40" s="197">
        <f t="shared" si="2"/>
        <v>2.2853061953398424E-4</v>
      </c>
      <c r="K40" s="196">
        <f>PPCL_NG!L40+PPCL_Spot!L40+GT_NG!L40+GT_Spot!L40+Bawana_NG!L40+Bawana_RLNG!L40+Bawana_Spot!L40</f>
        <v>94.64</v>
      </c>
      <c r="L40" s="196">
        <f>PPCL_NG!S40+PPCL_Spot!S40+GT_NG!S40+GT_Spot!S40+Bawana_NG!S40+Bawana_RLNG!S40+Bawana_Spot!S40</f>
        <v>94.647239607445528</v>
      </c>
      <c r="M40" s="197">
        <f t="shared" si="3"/>
        <v>-7.2396074455269854E-3</v>
      </c>
      <c r="N40" s="196">
        <f>PPCL_NG!M40+PPCL_Spot!M40+GT_NG!M40+GT_Spot!M40+Bawana_NG!M40+Bawana_RLNG!M40+Bawana_Spot!M40</f>
        <v>81.14</v>
      </c>
      <c r="O40" s="196">
        <f>PPCL_NG!T40+PPCL_Spot!T40+GT_NG!T40+GT_Spot!T40+Bawana_NG!T40+Bawana_RLNG!T40+Bawana_Spot!T40</f>
        <v>81.176472883707561</v>
      </c>
      <c r="P40" s="197">
        <f t="shared" si="4"/>
        <v>-3.64728837075603E-2</v>
      </c>
      <c r="Q40" s="197">
        <f t="shared" si="5"/>
        <v>-0.11999999999997968</v>
      </c>
    </row>
    <row r="41" spans="1:17">
      <c r="A41" s="33" t="s">
        <v>83</v>
      </c>
      <c r="B41" s="196">
        <f>PPCL_NG!I41+PPCL_Spot!I41+GT_NG!I41+GT_Spot!I41+Bawana_NG!I41+Bawana_RLNG!I41+Bawana_Spot!I41</f>
        <v>115.85</v>
      </c>
      <c r="C41" s="196">
        <f>PPCL_NG!P41+PPCL_Spot!P41+GT_NG!P41+GT_Spot!P41+Bawana_NG!P41+Bawana_RLNG!P41+Bawana_Spot!P41</f>
        <v>115.88726704553227</v>
      </c>
      <c r="D41" s="197">
        <f t="shared" si="0"/>
        <v>-3.7267045532274778E-2</v>
      </c>
      <c r="E41" s="196">
        <f>PPCL_NG!J41+PPCL_Spot!J41+GT_NG!J41+GT_Spot!J41+Bawana_NG!J41+Bawana_RLNG!J41+Bawana_Spot!J41</f>
        <v>66.98</v>
      </c>
      <c r="F41" s="196">
        <f>PPCL_NG!Q41+PPCL_Spot!Q41+GT_NG!Q41+GT_Spot!Q41+Bawana_NG!Q41+Bawana_RLNG!Q41+Bawana_Spot!Q41</f>
        <v>67.005188683214456</v>
      </c>
      <c r="G41" s="197">
        <f t="shared" si="1"/>
        <v>-2.5188683214452112E-2</v>
      </c>
      <c r="H41" s="196">
        <f>PPCL_NG!K41+PPCL_Spot!K41+GT_NG!K41+GT_Spot!K41+Bawana_NG!K41+Bawana_RLNG!K41+Bawana_Spot!K41</f>
        <v>18.93</v>
      </c>
      <c r="I41" s="196">
        <f>PPCL_NG!R41+PPCL_Spot!R41+GT_NG!R41+GT_Spot!R41+Bawana_NG!R41+Bawana_RLNG!R41+Bawana_Spot!R41</f>
        <v>18.929771469380466</v>
      </c>
      <c r="J41" s="197">
        <f t="shared" si="2"/>
        <v>2.2853061953398424E-4</v>
      </c>
      <c r="K41" s="196">
        <f>PPCL_NG!L41+PPCL_Spot!L41+GT_NG!L41+GT_Spot!L41+Bawana_NG!L41+Bawana_RLNG!L41+Bawana_Spot!L41</f>
        <v>94.58</v>
      </c>
      <c r="L41" s="196">
        <f>PPCL_NG!S41+PPCL_Spot!S41+GT_NG!S41+GT_Spot!S41+Bawana_NG!S41+Bawana_RLNG!S41+Bawana_Spot!S41</f>
        <v>94.586211741147537</v>
      </c>
      <c r="M41" s="197">
        <f t="shared" si="3"/>
        <v>-6.2117411475384188E-3</v>
      </c>
      <c r="N41" s="196">
        <f>PPCL_NG!M41+PPCL_Spot!M41+GT_NG!M41+GT_Spot!M41+Bawana_NG!M41+Bawana_RLNG!M41+Bawana_Spot!M41</f>
        <v>80.86</v>
      </c>
      <c r="O41" s="196">
        <f>PPCL_NG!T41+PPCL_Spot!T41+GT_NG!T41+GT_Spot!T41+Bawana_NG!T41+Bawana_RLNG!T41+Bawana_Spot!T41</f>
        <v>80.891561060725252</v>
      </c>
      <c r="P41" s="197">
        <f t="shared" si="4"/>
        <v>-3.1561060725252332E-2</v>
      </c>
      <c r="Q41" s="197">
        <f t="shared" si="5"/>
        <v>-9.9999999999983658E-2</v>
      </c>
    </row>
    <row r="42" spans="1:17">
      <c r="A42" s="33" t="s">
        <v>84</v>
      </c>
      <c r="B42" s="196">
        <f>PPCL_NG!I42+PPCL_Spot!I42+GT_NG!I42+GT_Spot!I42+Bawana_NG!I42+Bawana_RLNG!I42+Bawana_Spot!I42</f>
        <v>115.85</v>
      </c>
      <c r="C42" s="196">
        <f>PPCL_NG!P42+PPCL_Spot!P42+GT_NG!P42+GT_Spot!P42+Bawana_NG!P42+Bawana_RLNG!P42+Bawana_Spot!P42</f>
        <v>115.88726704553227</v>
      </c>
      <c r="D42" s="197">
        <f t="shared" si="0"/>
        <v>-3.7267045532274778E-2</v>
      </c>
      <c r="E42" s="196">
        <f>PPCL_NG!J42+PPCL_Spot!J42+GT_NG!J42+GT_Spot!J42+Bawana_NG!J42+Bawana_RLNG!J42+Bawana_Spot!J42</f>
        <v>66.98</v>
      </c>
      <c r="F42" s="196">
        <f>PPCL_NG!Q42+PPCL_Spot!Q42+GT_NG!Q42+GT_Spot!Q42+Bawana_NG!Q42+Bawana_RLNG!Q42+Bawana_Spot!Q42</f>
        <v>67.005188683214456</v>
      </c>
      <c r="G42" s="197">
        <f t="shared" si="1"/>
        <v>-2.5188683214452112E-2</v>
      </c>
      <c r="H42" s="196">
        <f>PPCL_NG!K42+PPCL_Spot!K42+GT_NG!K42+GT_Spot!K42+Bawana_NG!K42+Bawana_RLNG!K42+Bawana_Spot!K42</f>
        <v>18.93</v>
      </c>
      <c r="I42" s="196">
        <f>PPCL_NG!R42+PPCL_Spot!R42+GT_NG!R42+GT_Spot!R42+Bawana_NG!R42+Bawana_RLNG!R42+Bawana_Spot!R42</f>
        <v>18.929771469380466</v>
      </c>
      <c r="J42" s="197">
        <f t="shared" si="2"/>
        <v>2.2853061953398424E-4</v>
      </c>
      <c r="K42" s="196">
        <f>PPCL_NG!L42+PPCL_Spot!L42+GT_NG!L42+GT_Spot!L42+Bawana_NG!L42+Bawana_RLNG!L42+Bawana_Spot!L42</f>
        <v>94.58</v>
      </c>
      <c r="L42" s="196">
        <f>PPCL_NG!S42+PPCL_Spot!S42+GT_NG!S42+GT_Spot!S42+Bawana_NG!S42+Bawana_RLNG!S42+Bawana_Spot!S42</f>
        <v>94.586211741147537</v>
      </c>
      <c r="M42" s="197">
        <f t="shared" si="3"/>
        <v>-6.2117411475384188E-3</v>
      </c>
      <c r="N42" s="196">
        <f>PPCL_NG!M42+PPCL_Spot!M42+GT_NG!M42+GT_Spot!M42+Bawana_NG!M42+Bawana_RLNG!M42+Bawana_Spot!M42</f>
        <v>80.86</v>
      </c>
      <c r="O42" s="196">
        <f>PPCL_NG!T42+PPCL_Spot!T42+GT_NG!T42+GT_Spot!T42+Bawana_NG!T42+Bawana_RLNG!T42+Bawana_Spot!T42</f>
        <v>80.891561060725252</v>
      </c>
      <c r="P42" s="197">
        <f t="shared" si="4"/>
        <v>-3.1561060725252332E-2</v>
      </c>
      <c r="Q42" s="197">
        <f t="shared" si="5"/>
        <v>-9.9999999999983658E-2</v>
      </c>
    </row>
    <row r="43" spans="1:17">
      <c r="A43" s="33" t="s">
        <v>85</v>
      </c>
      <c r="B43" s="196">
        <f>PPCL_NG!I43+PPCL_Spot!I43+GT_NG!I43+GT_Spot!I43+Bawana_NG!I43+Bawana_RLNG!I43+Bawana_Spot!I43</f>
        <v>138.69999999999999</v>
      </c>
      <c r="C43" s="196">
        <f>PPCL_NG!P43+PPCL_Spot!P43+GT_NG!P43+GT_Spot!P43+Bawana_NG!P43+Bawana_RLNG!P43+Bawana_Spot!P43</f>
        <v>138.75572502803774</v>
      </c>
      <c r="D43" s="197">
        <f t="shared" si="0"/>
        <v>-5.5725028037755919E-2</v>
      </c>
      <c r="E43" s="196">
        <f>PPCL_NG!J43+PPCL_Spot!J43+GT_NG!J43+GT_Spot!J43+Bawana_NG!J43+Bawana_RLNG!J43+Bawana_Spot!J43</f>
        <v>71.960000000000008</v>
      </c>
      <c r="F43" s="196">
        <f>PPCL_NG!Q43+PPCL_Spot!Q43+GT_NG!Q43+GT_Spot!Q43+Bawana_NG!Q43+Bawana_RLNG!Q43+Bawana_Spot!Q43</f>
        <v>71.993175255284882</v>
      </c>
      <c r="G43" s="197">
        <f t="shared" si="1"/>
        <v>-3.3175255284874083E-2</v>
      </c>
      <c r="H43" s="196">
        <f>PPCL_NG!K43+PPCL_Spot!K43+GT_NG!K43+GT_Spot!K43+Bawana_NG!K43+Bawana_RLNG!K43+Bawana_Spot!K43</f>
        <v>19.75</v>
      </c>
      <c r="I43" s="196">
        <f>PPCL_NG!R43+PPCL_Spot!R43+GT_NG!R43+GT_Spot!R43+Bawana_NG!R43+Bawana_RLNG!R43+Bawana_Spot!R43</f>
        <v>19.750685304035677</v>
      </c>
      <c r="J43" s="197">
        <f t="shared" si="2"/>
        <v>-6.8530403567734766E-4</v>
      </c>
      <c r="K43" s="196">
        <f>PPCL_NG!L43+PPCL_Spot!L43+GT_NG!L43+GT_Spot!L43+Bawana_NG!L43+Bawana_RLNG!L43+Bawana_Spot!L43</f>
        <v>92.02</v>
      </c>
      <c r="L43" s="196">
        <f>PPCL_NG!S43+PPCL_Spot!S43+GT_NG!S43+GT_Spot!S43+Bawana_NG!S43+Bawana_RLNG!S43+Bawana_Spot!S43</f>
        <v>92.027956233130666</v>
      </c>
      <c r="M43" s="197">
        <f t="shared" si="3"/>
        <v>-7.9562331306703982E-3</v>
      </c>
      <c r="N43" s="196">
        <f>PPCL_NG!M43+PPCL_Spot!M43+GT_NG!M43+GT_Spot!M43+Bawana_NG!M43+Bawana_RLNG!M43+Bawana_Spot!M43</f>
        <v>90.69</v>
      </c>
      <c r="O43" s="196">
        <f>PPCL_NG!T43+PPCL_Spot!T43+GT_NG!T43+GT_Spot!T43+Bawana_NG!T43+Bawana_RLNG!T43+Bawana_Spot!T43</f>
        <v>90.732458179511028</v>
      </c>
      <c r="P43" s="197">
        <f t="shared" si="4"/>
        <v>-4.2458179511029925E-2</v>
      </c>
      <c r="Q43" s="197">
        <f t="shared" si="5"/>
        <v>-0.14000000000000767</v>
      </c>
    </row>
    <row r="44" spans="1:17">
      <c r="A44" s="33" t="s">
        <v>86</v>
      </c>
      <c r="B44" s="196">
        <f>PPCL_NG!I44+PPCL_Spot!I44+GT_NG!I44+GT_Spot!I44+Bawana_NG!I44+Bawana_RLNG!I44+Bawana_Spot!I44</f>
        <v>138.69999999999999</v>
      </c>
      <c r="C44" s="196">
        <f>PPCL_NG!P44+PPCL_Spot!P44+GT_NG!P44+GT_Spot!P44+Bawana_NG!P44+Bawana_RLNG!P44+Bawana_Spot!P44</f>
        <v>138.75572502803774</v>
      </c>
      <c r="D44" s="197">
        <f t="shared" si="0"/>
        <v>-5.5725028037755919E-2</v>
      </c>
      <c r="E44" s="196">
        <f>PPCL_NG!J44+PPCL_Spot!J44+GT_NG!J44+GT_Spot!J44+Bawana_NG!J44+Bawana_RLNG!J44+Bawana_Spot!J44</f>
        <v>71.960000000000008</v>
      </c>
      <c r="F44" s="196">
        <f>PPCL_NG!Q44+PPCL_Spot!Q44+GT_NG!Q44+GT_Spot!Q44+Bawana_NG!Q44+Bawana_RLNG!Q44+Bawana_Spot!Q44</f>
        <v>71.993175255284882</v>
      </c>
      <c r="G44" s="197">
        <f t="shared" si="1"/>
        <v>-3.3175255284874083E-2</v>
      </c>
      <c r="H44" s="196">
        <f>PPCL_NG!K44+PPCL_Spot!K44+GT_NG!K44+GT_Spot!K44+Bawana_NG!K44+Bawana_RLNG!K44+Bawana_Spot!K44</f>
        <v>19.75</v>
      </c>
      <c r="I44" s="196">
        <f>PPCL_NG!R44+PPCL_Spot!R44+GT_NG!R44+GT_Spot!R44+Bawana_NG!R44+Bawana_RLNG!R44+Bawana_Spot!R44</f>
        <v>19.750685304035677</v>
      </c>
      <c r="J44" s="197">
        <f t="shared" si="2"/>
        <v>-6.8530403567734766E-4</v>
      </c>
      <c r="K44" s="196">
        <f>PPCL_NG!L44+PPCL_Spot!L44+GT_NG!L44+GT_Spot!L44+Bawana_NG!L44+Bawana_RLNG!L44+Bawana_Spot!L44</f>
        <v>92.02</v>
      </c>
      <c r="L44" s="196">
        <f>PPCL_NG!S44+PPCL_Spot!S44+GT_NG!S44+GT_Spot!S44+Bawana_NG!S44+Bawana_RLNG!S44+Bawana_Spot!S44</f>
        <v>92.027956233130666</v>
      </c>
      <c r="M44" s="197">
        <f t="shared" si="3"/>
        <v>-7.9562331306703982E-3</v>
      </c>
      <c r="N44" s="196">
        <f>PPCL_NG!M44+PPCL_Spot!M44+GT_NG!M44+GT_Spot!M44+Bawana_NG!M44+Bawana_RLNG!M44+Bawana_Spot!M44</f>
        <v>90.69</v>
      </c>
      <c r="O44" s="196">
        <f>PPCL_NG!T44+PPCL_Spot!T44+GT_NG!T44+GT_Spot!T44+Bawana_NG!T44+Bawana_RLNG!T44+Bawana_Spot!T44</f>
        <v>90.732458179511028</v>
      </c>
      <c r="P44" s="197">
        <f t="shared" si="4"/>
        <v>-4.2458179511029925E-2</v>
      </c>
      <c r="Q44" s="197">
        <f t="shared" si="5"/>
        <v>-0.14000000000000767</v>
      </c>
    </row>
    <row r="45" spans="1:17">
      <c r="A45" s="33" t="s">
        <v>87</v>
      </c>
      <c r="B45" s="196">
        <f>PPCL_NG!I45+PPCL_Spot!I45+GT_NG!I45+GT_Spot!I45+Bawana_NG!I45+Bawana_RLNG!I45+Bawana_Spot!I45</f>
        <v>218.86</v>
      </c>
      <c r="C45" s="196">
        <f>PPCL_NG!P45+PPCL_Spot!P45+GT_NG!P45+GT_Spot!P45+Bawana_NG!P45+Bawana_RLNG!P45+Bawana_Spot!P45</f>
        <v>218.90115742225072</v>
      </c>
      <c r="D45" s="197">
        <f t="shared" si="0"/>
        <v>-4.1157422250705622E-2</v>
      </c>
      <c r="E45" s="196">
        <f>PPCL_NG!J45+PPCL_Spot!J45+GT_NG!J45+GT_Spot!J45+Bawana_NG!J45+Bawana_RLNG!J45+Bawana_Spot!J45</f>
        <v>98.759999999999991</v>
      </c>
      <c r="F45" s="196">
        <f>PPCL_NG!Q45+PPCL_Spot!Q45+GT_NG!Q45+GT_Spot!Q45+Bawana_NG!Q45+Bawana_RLNG!Q45+Bawana_Spot!Q45</f>
        <v>98.794701903371106</v>
      </c>
      <c r="G45" s="197">
        <f t="shared" si="1"/>
        <v>-3.4701903371114895E-2</v>
      </c>
      <c r="H45" s="196">
        <f>PPCL_NG!K45+PPCL_Spot!K45+GT_NG!K45+GT_Spot!K45+Bawana_NG!K45+Bawana_RLNG!K45+Bawana_Spot!K45</f>
        <v>23.229999999999997</v>
      </c>
      <c r="I45" s="196">
        <f>PPCL_NG!R45+PPCL_Spot!R45+GT_NG!R45+GT_Spot!R45+Bawana_NG!R45+Bawana_RLNG!R45+Bawana_Spot!R45</f>
        <v>23.230524481206508</v>
      </c>
      <c r="J45" s="197">
        <f t="shared" si="2"/>
        <v>-5.2448120651149566E-4</v>
      </c>
      <c r="K45" s="196">
        <f>PPCL_NG!L45+PPCL_Spot!L45+GT_NG!L45+GT_Spot!L45+Bawana_NG!L45+Bawana_RLNG!L45+Bawana_Spot!L45</f>
        <v>92.02</v>
      </c>
      <c r="L45" s="196">
        <f>PPCL_NG!S45+PPCL_Spot!S45+GT_NG!S45+GT_Spot!S45+Bawana_NG!S45+Bawana_RLNG!S45+Bawana_Spot!S45</f>
        <v>92.033034691143357</v>
      </c>
      <c r="M45" s="197">
        <f t="shared" si="3"/>
        <v>-1.3034691143360533E-2</v>
      </c>
      <c r="N45" s="196">
        <f>PPCL_NG!M45+PPCL_Spot!M45+GT_NG!M45+GT_Spot!M45+Bawana_NG!M45+Bawana_RLNG!M45+Bawana_Spot!M45</f>
        <v>132.13999999999999</v>
      </c>
      <c r="O45" s="196">
        <f>PPCL_NG!T45+PPCL_Spot!T45+GT_NG!T45+GT_Spot!T45+Bawana_NG!T45+Bawana_RLNG!T45+Bawana_Spot!T45</f>
        <v>132.1805815020283</v>
      </c>
      <c r="P45" s="197">
        <f t="shared" si="4"/>
        <v>-4.0581502028317118E-2</v>
      </c>
      <c r="Q45" s="197">
        <f t="shared" si="5"/>
        <v>-0.13000000000000966</v>
      </c>
    </row>
    <row r="46" spans="1:17">
      <c r="A46" s="33" t="s">
        <v>88</v>
      </c>
      <c r="B46" s="196">
        <f>PPCL_NG!I46+PPCL_Spot!I46+GT_NG!I46+GT_Spot!I46+Bawana_NG!I46+Bawana_RLNG!I46+Bawana_Spot!I46</f>
        <v>218.86</v>
      </c>
      <c r="C46" s="196">
        <f>PPCL_NG!P46+PPCL_Spot!P46+GT_NG!P46+GT_Spot!P46+Bawana_NG!P46+Bawana_RLNG!P46+Bawana_Spot!P46</f>
        <v>218.90115742225072</v>
      </c>
      <c r="D46" s="197">
        <f t="shared" si="0"/>
        <v>-4.1157422250705622E-2</v>
      </c>
      <c r="E46" s="196">
        <f>PPCL_NG!J46+PPCL_Spot!J46+GT_NG!J46+GT_Spot!J46+Bawana_NG!J46+Bawana_RLNG!J46+Bawana_Spot!J46</f>
        <v>98.759999999999991</v>
      </c>
      <c r="F46" s="196">
        <f>PPCL_NG!Q46+PPCL_Spot!Q46+GT_NG!Q46+GT_Spot!Q46+Bawana_NG!Q46+Bawana_RLNG!Q46+Bawana_Spot!Q46</f>
        <v>98.794701903371106</v>
      </c>
      <c r="G46" s="197">
        <f t="shared" si="1"/>
        <v>-3.4701903371114895E-2</v>
      </c>
      <c r="H46" s="196">
        <f>PPCL_NG!K46+PPCL_Spot!K46+GT_NG!K46+GT_Spot!K46+Bawana_NG!K46+Bawana_RLNG!K46+Bawana_Spot!K46</f>
        <v>23.229999999999997</v>
      </c>
      <c r="I46" s="196">
        <f>PPCL_NG!R46+PPCL_Spot!R46+GT_NG!R46+GT_Spot!R46+Bawana_NG!R46+Bawana_RLNG!R46+Bawana_Spot!R46</f>
        <v>23.230524481206508</v>
      </c>
      <c r="J46" s="197">
        <f t="shared" si="2"/>
        <v>-5.2448120651149566E-4</v>
      </c>
      <c r="K46" s="196">
        <f>PPCL_NG!L46+PPCL_Spot!L46+GT_NG!L46+GT_Spot!L46+Bawana_NG!L46+Bawana_RLNG!L46+Bawana_Spot!L46</f>
        <v>92.02</v>
      </c>
      <c r="L46" s="196">
        <f>PPCL_NG!S46+PPCL_Spot!S46+GT_NG!S46+GT_Spot!S46+Bawana_NG!S46+Bawana_RLNG!S46+Bawana_Spot!S46</f>
        <v>92.033034691143357</v>
      </c>
      <c r="M46" s="197">
        <f t="shared" si="3"/>
        <v>-1.3034691143360533E-2</v>
      </c>
      <c r="N46" s="196">
        <f>PPCL_NG!M46+PPCL_Spot!M46+GT_NG!M46+GT_Spot!M46+Bawana_NG!M46+Bawana_RLNG!M46+Bawana_Spot!M46</f>
        <v>132.13999999999999</v>
      </c>
      <c r="O46" s="196">
        <f>PPCL_NG!T46+PPCL_Spot!T46+GT_NG!T46+GT_Spot!T46+Bawana_NG!T46+Bawana_RLNG!T46+Bawana_Spot!T46</f>
        <v>132.1805815020283</v>
      </c>
      <c r="P46" s="197">
        <f t="shared" si="4"/>
        <v>-4.0581502028317118E-2</v>
      </c>
      <c r="Q46" s="197">
        <f t="shared" si="5"/>
        <v>-0.13000000000000966</v>
      </c>
    </row>
    <row r="47" spans="1:17">
      <c r="A47" s="33" t="s">
        <v>89</v>
      </c>
      <c r="B47" s="196">
        <f>PPCL_NG!I47+PPCL_Spot!I47+GT_NG!I47+GT_Spot!I47+Bawana_NG!I47+Bawana_RLNG!I47+Bawana_Spot!I47</f>
        <v>227.3</v>
      </c>
      <c r="C47" s="196">
        <f>PPCL_NG!P47+PPCL_Spot!P47+GT_NG!P47+GT_Spot!P47+Bawana_NG!P47+Bawana_RLNG!P47+Bawana_Spot!P47</f>
        <v>227.34115742225072</v>
      </c>
      <c r="D47" s="197">
        <f t="shared" si="0"/>
        <v>-4.1157422250705622E-2</v>
      </c>
      <c r="E47" s="196">
        <f>PPCL_NG!J47+PPCL_Spot!J47+GT_NG!J47+GT_Spot!J47+Bawana_NG!J47+Bawana_RLNG!J47+Bawana_Spot!J47</f>
        <v>101.58</v>
      </c>
      <c r="F47" s="196">
        <f>PPCL_NG!Q47+PPCL_Spot!Q47+GT_NG!Q47+GT_Spot!Q47+Bawana_NG!Q47+Bawana_RLNG!Q47+Bawana_Spot!Q47</f>
        <v>101.60743828150048</v>
      </c>
      <c r="G47" s="197">
        <f t="shared" si="1"/>
        <v>-2.7438281500479889E-2</v>
      </c>
      <c r="H47" s="196">
        <f>PPCL_NG!K47+PPCL_Spot!K47+GT_NG!K47+GT_Spot!K47+Bawana_NG!K47+Bawana_RLNG!K47+Bawana_Spot!K47</f>
        <v>23.599999999999998</v>
      </c>
      <c r="I47" s="196">
        <f>PPCL_NG!R47+PPCL_Spot!R47+GT_NG!R47+GT_Spot!R47+Bawana_NG!R47+Bawana_RLNG!R47+Bawana_Spot!R47</f>
        <v>23.599999999999998</v>
      </c>
      <c r="J47" s="197">
        <f t="shared" si="2"/>
        <v>0</v>
      </c>
      <c r="K47" s="196">
        <f>PPCL_NG!L47+PPCL_Spot!L47+GT_NG!L47+GT_Spot!L47+Bawana_NG!L47+Bawana_RLNG!L47+Bawana_Spot!L47</f>
        <v>101.11</v>
      </c>
      <c r="L47" s="196">
        <f>PPCL_NG!S47+PPCL_Spot!S47+GT_NG!S47+GT_Spot!S47+Bawana_NG!S47+Bawana_RLNG!S47+Bawana_Spot!S47</f>
        <v>101.1171240782302</v>
      </c>
      <c r="M47" s="197">
        <f t="shared" si="3"/>
        <v>-7.124078230205555E-3</v>
      </c>
      <c r="N47" s="196">
        <f>PPCL_NG!M47+PPCL_Spot!M47+GT_NG!M47+GT_Spot!M47+Bawana_NG!M47+Bawana_RLNG!M47+Bawana_Spot!M47</f>
        <v>136.51</v>
      </c>
      <c r="O47" s="196">
        <f>PPCL_NG!T47+PPCL_Spot!T47+GT_NG!T47+GT_Spot!T47+Bawana_NG!T47+Bawana_RLNG!T47+Bawana_Spot!T47</f>
        <v>136.5442802180186</v>
      </c>
      <c r="P47" s="197">
        <f t="shared" si="4"/>
        <v>-3.4280218018608366E-2</v>
      </c>
      <c r="Q47" s="197">
        <f t="shared" si="5"/>
        <v>-0.10999999999999943</v>
      </c>
    </row>
    <row r="48" spans="1:17">
      <c r="A48" s="33" t="s">
        <v>90</v>
      </c>
      <c r="B48" s="196">
        <f>PPCL_NG!I48+PPCL_Spot!I48+GT_NG!I48+GT_Spot!I48+Bawana_NG!I48+Bawana_RLNG!I48+Bawana_Spot!I48</f>
        <v>227.3</v>
      </c>
      <c r="C48" s="196">
        <f>PPCL_NG!P48+PPCL_Spot!P48+GT_NG!P48+GT_Spot!P48+Bawana_NG!P48+Bawana_RLNG!P48+Bawana_Spot!P48</f>
        <v>227.34115742225072</v>
      </c>
      <c r="D48" s="197">
        <f t="shared" si="0"/>
        <v>-4.1157422250705622E-2</v>
      </c>
      <c r="E48" s="196">
        <f>PPCL_NG!J48+PPCL_Spot!J48+GT_NG!J48+GT_Spot!J48+Bawana_NG!J48+Bawana_RLNG!J48+Bawana_Spot!J48</f>
        <v>101.58</v>
      </c>
      <c r="F48" s="196">
        <f>PPCL_NG!Q48+PPCL_Spot!Q48+GT_NG!Q48+GT_Spot!Q48+Bawana_NG!Q48+Bawana_RLNG!Q48+Bawana_Spot!Q48</f>
        <v>101.60743828150048</v>
      </c>
      <c r="G48" s="197">
        <f t="shared" si="1"/>
        <v>-2.7438281500479889E-2</v>
      </c>
      <c r="H48" s="196">
        <f>PPCL_NG!K48+PPCL_Spot!K48+GT_NG!K48+GT_Spot!K48+Bawana_NG!K48+Bawana_RLNG!K48+Bawana_Spot!K48</f>
        <v>23.599999999999998</v>
      </c>
      <c r="I48" s="196">
        <f>PPCL_NG!R48+PPCL_Spot!R48+GT_NG!R48+GT_Spot!R48+Bawana_NG!R48+Bawana_RLNG!R48+Bawana_Spot!R48</f>
        <v>23.599999999999998</v>
      </c>
      <c r="J48" s="197">
        <f t="shared" si="2"/>
        <v>0</v>
      </c>
      <c r="K48" s="196">
        <f>PPCL_NG!L48+PPCL_Spot!L48+GT_NG!L48+GT_Spot!L48+Bawana_NG!L48+Bawana_RLNG!L48+Bawana_Spot!L48</f>
        <v>101.11</v>
      </c>
      <c r="L48" s="196">
        <f>PPCL_NG!S48+PPCL_Spot!S48+GT_NG!S48+GT_Spot!S48+Bawana_NG!S48+Bawana_RLNG!S48+Bawana_Spot!S48</f>
        <v>101.1171240782302</v>
      </c>
      <c r="M48" s="197">
        <f t="shared" si="3"/>
        <v>-7.124078230205555E-3</v>
      </c>
      <c r="N48" s="196">
        <f>PPCL_NG!M48+PPCL_Spot!M48+GT_NG!M48+GT_Spot!M48+Bawana_NG!M48+Bawana_RLNG!M48+Bawana_Spot!M48</f>
        <v>136.51</v>
      </c>
      <c r="O48" s="196">
        <f>PPCL_NG!T48+PPCL_Spot!T48+GT_NG!T48+GT_Spot!T48+Bawana_NG!T48+Bawana_RLNG!T48+Bawana_Spot!T48</f>
        <v>136.5442802180186</v>
      </c>
      <c r="P48" s="197">
        <f t="shared" si="4"/>
        <v>-3.4280218018608366E-2</v>
      </c>
      <c r="Q48" s="197">
        <f t="shared" si="5"/>
        <v>-0.10999999999999943</v>
      </c>
    </row>
    <row r="49" spans="1:17">
      <c r="A49" s="33" t="s">
        <v>91</v>
      </c>
      <c r="B49" s="196">
        <f>PPCL_NG!I49+PPCL_Spot!I49+GT_NG!I49+GT_Spot!I49+Bawana_NG!I49+Bawana_RLNG!I49+Bawana_Spot!I49</f>
        <v>228.67000000000002</v>
      </c>
      <c r="C49" s="196">
        <f>PPCL_NG!P49+PPCL_Spot!P49+GT_NG!P49+GT_Spot!P49+Bawana_NG!P49+Bawana_RLNG!P49+Bawana_Spot!P49</f>
        <v>228.70615258881821</v>
      </c>
      <c r="D49" s="197">
        <f t="shared" si="0"/>
        <v>-3.6152588818197273E-2</v>
      </c>
      <c r="E49" s="196">
        <f>PPCL_NG!J49+PPCL_Spot!J49+GT_NG!J49+GT_Spot!J49+Bawana_NG!J49+Bawana_RLNG!J49+Bawana_Spot!J49</f>
        <v>99.38</v>
      </c>
      <c r="F49" s="196">
        <f>PPCL_NG!Q49+PPCL_Spot!Q49+GT_NG!Q49+GT_Spot!Q49+Bawana_NG!Q49+Bawana_RLNG!Q49+Bawana_Spot!Q49</f>
        <v>99.405765170257169</v>
      </c>
      <c r="G49" s="197">
        <f t="shared" si="1"/>
        <v>-2.5765170257173509E-2</v>
      </c>
      <c r="H49" s="196">
        <f>PPCL_NG!K49+PPCL_Spot!K49+GT_NG!K49+GT_Spot!K49+Bawana_NG!K49+Bawana_RLNG!K49+Bawana_Spot!K49</f>
        <v>23.49</v>
      </c>
      <c r="I49" s="196">
        <f>PPCL_NG!R49+PPCL_Spot!R49+GT_NG!R49+GT_Spot!R49+Bawana_NG!R49+Bawana_RLNG!R49+Bawana_Spot!R49</f>
        <v>23.489782867340864</v>
      </c>
      <c r="J49" s="197">
        <f t="shared" si="2"/>
        <v>2.1713265913447799E-4</v>
      </c>
      <c r="K49" s="196">
        <f>PPCL_NG!L49+PPCL_Spot!L49+GT_NG!L49+GT_Spot!L49+Bawana_NG!L49+Bawana_RLNG!L49+Bawana_Spot!L49</f>
        <v>103.37</v>
      </c>
      <c r="L49" s="196">
        <f>PPCL_NG!S49+PPCL_Spot!S49+GT_NG!S49+GT_Spot!S49+Bawana_NG!S49+Bawana_RLNG!S49+Bawana_Spot!S49</f>
        <v>103.37660727275727</v>
      </c>
      <c r="M49" s="197">
        <f t="shared" si="3"/>
        <v>-6.6072727572645817E-3</v>
      </c>
      <c r="N49" s="196">
        <f>PPCL_NG!M49+PPCL_Spot!M49+GT_NG!M49+GT_Spot!M49+Bawana_NG!M49+Bawana_RLNG!M49+Bawana_Spot!M49</f>
        <v>135.24</v>
      </c>
      <c r="O49" s="196">
        <f>PPCL_NG!T49+PPCL_Spot!T49+GT_NG!T49+GT_Spot!T49+Bawana_NG!T49+Bawana_RLNG!T49+Bawana_Spot!T49</f>
        <v>135.27169210082644</v>
      </c>
      <c r="P49" s="197">
        <f t="shared" si="4"/>
        <v>-3.1692100826433034E-2</v>
      </c>
      <c r="Q49" s="197">
        <f t="shared" si="5"/>
        <v>-9.999999999993392E-2</v>
      </c>
    </row>
    <row r="50" spans="1:17">
      <c r="A50" s="33" t="s">
        <v>92</v>
      </c>
      <c r="B50" s="196">
        <f>PPCL_NG!I50+PPCL_Spot!I50+GT_NG!I50+GT_Spot!I50+Bawana_NG!I50+Bawana_RLNG!I50+Bawana_Spot!I50</f>
        <v>228.67000000000002</v>
      </c>
      <c r="C50" s="196">
        <f>PPCL_NG!P50+PPCL_Spot!P50+GT_NG!P50+GT_Spot!P50+Bawana_NG!P50+Bawana_RLNG!P50+Bawana_Spot!P50</f>
        <v>228.70615258881821</v>
      </c>
      <c r="D50" s="197">
        <f t="shared" si="0"/>
        <v>-3.6152588818197273E-2</v>
      </c>
      <c r="E50" s="196">
        <f>PPCL_NG!J50+PPCL_Spot!J50+GT_NG!J50+GT_Spot!J50+Bawana_NG!J50+Bawana_RLNG!J50+Bawana_Spot!J50</f>
        <v>99.38</v>
      </c>
      <c r="F50" s="196">
        <f>PPCL_NG!Q50+PPCL_Spot!Q50+GT_NG!Q50+GT_Spot!Q50+Bawana_NG!Q50+Bawana_RLNG!Q50+Bawana_Spot!Q50</f>
        <v>99.405765170257169</v>
      </c>
      <c r="G50" s="197">
        <f t="shared" si="1"/>
        <v>-2.5765170257173509E-2</v>
      </c>
      <c r="H50" s="196">
        <f>PPCL_NG!K50+PPCL_Spot!K50+GT_NG!K50+GT_Spot!K50+Bawana_NG!K50+Bawana_RLNG!K50+Bawana_Spot!K50</f>
        <v>23.49</v>
      </c>
      <c r="I50" s="196">
        <f>PPCL_NG!R50+PPCL_Spot!R50+GT_NG!R50+GT_Spot!R50+Bawana_NG!R50+Bawana_RLNG!R50+Bawana_Spot!R50</f>
        <v>23.489782867340864</v>
      </c>
      <c r="J50" s="197">
        <f t="shared" si="2"/>
        <v>2.1713265913447799E-4</v>
      </c>
      <c r="K50" s="196">
        <f>PPCL_NG!L50+PPCL_Spot!L50+GT_NG!L50+GT_Spot!L50+Bawana_NG!L50+Bawana_RLNG!L50+Bawana_Spot!L50</f>
        <v>103.37</v>
      </c>
      <c r="L50" s="196">
        <f>PPCL_NG!S50+PPCL_Spot!S50+GT_NG!S50+GT_Spot!S50+Bawana_NG!S50+Bawana_RLNG!S50+Bawana_Spot!S50</f>
        <v>103.37660727275727</v>
      </c>
      <c r="M50" s="197">
        <f t="shared" si="3"/>
        <v>-6.6072727572645817E-3</v>
      </c>
      <c r="N50" s="196">
        <f>PPCL_NG!M50+PPCL_Spot!M50+GT_NG!M50+GT_Spot!M50+Bawana_NG!M50+Bawana_RLNG!M50+Bawana_Spot!M50</f>
        <v>135.24</v>
      </c>
      <c r="O50" s="196">
        <f>PPCL_NG!T50+PPCL_Spot!T50+GT_NG!T50+GT_Spot!T50+Bawana_NG!T50+Bawana_RLNG!T50+Bawana_Spot!T50</f>
        <v>135.27169210082644</v>
      </c>
      <c r="P50" s="197">
        <f t="shared" si="4"/>
        <v>-3.1692100826433034E-2</v>
      </c>
      <c r="Q50" s="197">
        <f t="shared" si="5"/>
        <v>-9.999999999993392E-2</v>
      </c>
    </row>
    <row r="51" spans="1:17">
      <c r="A51" s="33" t="s">
        <v>93</v>
      </c>
      <c r="B51" s="196">
        <f>PPCL_NG!I51+PPCL_Spot!I51+GT_NG!I51+GT_Spot!I51+Bawana_NG!I51+Bawana_RLNG!I51+Bawana_Spot!I51</f>
        <v>228.67000000000002</v>
      </c>
      <c r="C51" s="196">
        <f>PPCL_NG!P51+PPCL_Spot!P51+GT_NG!P51+GT_Spot!P51+Bawana_NG!P51+Bawana_RLNG!P51+Bawana_Spot!P51</f>
        <v>228.70615258881821</v>
      </c>
      <c r="D51" s="197">
        <f t="shared" si="0"/>
        <v>-3.6152588818197273E-2</v>
      </c>
      <c r="E51" s="196">
        <f>PPCL_NG!J51+PPCL_Spot!J51+GT_NG!J51+GT_Spot!J51+Bawana_NG!J51+Bawana_RLNG!J51+Bawana_Spot!J51</f>
        <v>99.38</v>
      </c>
      <c r="F51" s="196">
        <f>PPCL_NG!Q51+PPCL_Spot!Q51+GT_NG!Q51+GT_Spot!Q51+Bawana_NG!Q51+Bawana_RLNG!Q51+Bawana_Spot!Q51</f>
        <v>99.405765170257169</v>
      </c>
      <c r="G51" s="197">
        <f t="shared" si="1"/>
        <v>-2.5765170257173509E-2</v>
      </c>
      <c r="H51" s="196">
        <f>PPCL_NG!K51+PPCL_Spot!K51+GT_NG!K51+GT_Spot!K51+Bawana_NG!K51+Bawana_RLNG!K51+Bawana_Spot!K51</f>
        <v>23.49</v>
      </c>
      <c r="I51" s="196">
        <f>PPCL_NG!R51+PPCL_Spot!R51+GT_NG!R51+GT_Spot!R51+Bawana_NG!R51+Bawana_RLNG!R51+Bawana_Spot!R51</f>
        <v>23.489782867340864</v>
      </c>
      <c r="J51" s="197">
        <f t="shared" si="2"/>
        <v>2.1713265913447799E-4</v>
      </c>
      <c r="K51" s="196">
        <f>PPCL_NG!L51+PPCL_Spot!L51+GT_NG!L51+GT_Spot!L51+Bawana_NG!L51+Bawana_RLNG!L51+Bawana_Spot!L51</f>
        <v>103.37</v>
      </c>
      <c r="L51" s="196">
        <f>PPCL_NG!S51+PPCL_Spot!S51+GT_NG!S51+GT_Spot!S51+Bawana_NG!S51+Bawana_RLNG!S51+Bawana_Spot!S51</f>
        <v>103.37660727275727</v>
      </c>
      <c r="M51" s="197">
        <f t="shared" si="3"/>
        <v>-6.6072727572645817E-3</v>
      </c>
      <c r="N51" s="196">
        <f>PPCL_NG!M51+PPCL_Spot!M51+GT_NG!M51+GT_Spot!M51+Bawana_NG!M51+Bawana_RLNG!M51+Bawana_Spot!M51</f>
        <v>135.24</v>
      </c>
      <c r="O51" s="196">
        <f>PPCL_NG!T51+PPCL_Spot!T51+GT_NG!T51+GT_Spot!T51+Bawana_NG!T51+Bawana_RLNG!T51+Bawana_Spot!T51</f>
        <v>135.27169210082644</v>
      </c>
      <c r="P51" s="197">
        <f t="shared" si="4"/>
        <v>-3.1692100826433034E-2</v>
      </c>
      <c r="Q51" s="197">
        <f t="shared" si="5"/>
        <v>-9.999999999993392E-2</v>
      </c>
    </row>
    <row r="52" spans="1:17">
      <c r="A52" s="33" t="s">
        <v>94</v>
      </c>
      <c r="B52" s="196">
        <f>PPCL_NG!I52+PPCL_Spot!I52+GT_NG!I52+GT_Spot!I52+Bawana_NG!I52+Bawana_RLNG!I52+Bawana_Spot!I52</f>
        <v>228.67000000000002</v>
      </c>
      <c r="C52" s="196">
        <f>PPCL_NG!P52+PPCL_Spot!P52+GT_NG!P52+GT_Spot!P52+Bawana_NG!P52+Bawana_RLNG!P52+Bawana_Spot!P52</f>
        <v>228.70615258881821</v>
      </c>
      <c r="D52" s="197">
        <f t="shared" si="0"/>
        <v>-3.6152588818197273E-2</v>
      </c>
      <c r="E52" s="196">
        <f>PPCL_NG!J52+PPCL_Spot!J52+GT_NG!J52+GT_Spot!J52+Bawana_NG!J52+Bawana_RLNG!J52+Bawana_Spot!J52</f>
        <v>99.38</v>
      </c>
      <c r="F52" s="196">
        <f>PPCL_NG!Q52+PPCL_Spot!Q52+GT_NG!Q52+GT_Spot!Q52+Bawana_NG!Q52+Bawana_RLNG!Q52+Bawana_Spot!Q52</f>
        <v>99.405765170257169</v>
      </c>
      <c r="G52" s="197">
        <f t="shared" si="1"/>
        <v>-2.5765170257173509E-2</v>
      </c>
      <c r="H52" s="196">
        <f>PPCL_NG!K52+PPCL_Spot!K52+GT_NG!K52+GT_Spot!K52+Bawana_NG!K52+Bawana_RLNG!K52+Bawana_Spot!K52</f>
        <v>23.49</v>
      </c>
      <c r="I52" s="196">
        <f>PPCL_NG!R52+PPCL_Spot!R52+GT_NG!R52+GT_Spot!R52+Bawana_NG!R52+Bawana_RLNG!R52+Bawana_Spot!R52</f>
        <v>23.489782867340864</v>
      </c>
      <c r="J52" s="197">
        <f t="shared" si="2"/>
        <v>2.1713265913447799E-4</v>
      </c>
      <c r="K52" s="196">
        <f>PPCL_NG!L52+PPCL_Spot!L52+GT_NG!L52+GT_Spot!L52+Bawana_NG!L52+Bawana_RLNG!L52+Bawana_Spot!L52</f>
        <v>103.37</v>
      </c>
      <c r="L52" s="196">
        <f>PPCL_NG!S52+PPCL_Spot!S52+GT_NG!S52+GT_Spot!S52+Bawana_NG!S52+Bawana_RLNG!S52+Bawana_Spot!S52</f>
        <v>103.37660727275727</v>
      </c>
      <c r="M52" s="197">
        <f t="shared" si="3"/>
        <v>-6.6072727572645817E-3</v>
      </c>
      <c r="N52" s="196">
        <f>PPCL_NG!M52+PPCL_Spot!M52+GT_NG!M52+GT_Spot!M52+Bawana_NG!M52+Bawana_RLNG!M52+Bawana_Spot!M52</f>
        <v>135.24</v>
      </c>
      <c r="O52" s="196">
        <f>PPCL_NG!T52+PPCL_Spot!T52+GT_NG!T52+GT_Spot!T52+Bawana_NG!T52+Bawana_RLNG!T52+Bawana_Spot!T52</f>
        <v>135.27169210082644</v>
      </c>
      <c r="P52" s="197">
        <f t="shared" si="4"/>
        <v>-3.1692100826433034E-2</v>
      </c>
      <c r="Q52" s="197">
        <f t="shared" si="5"/>
        <v>-9.999999999993392E-2</v>
      </c>
    </row>
    <row r="53" spans="1:17">
      <c r="A53" s="33" t="s">
        <v>95</v>
      </c>
      <c r="B53" s="196">
        <f>PPCL_NG!I53+PPCL_Spot!I53+GT_NG!I53+GT_Spot!I53+Bawana_NG!I53+Bawana_RLNG!I53+Bawana_Spot!I53</f>
        <v>333.67</v>
      </c>
      <c r="C53" s="196">
        <f>PPCL_NG!P53+PPCL_Spot!P53+GT_NG!P53+GT_Spot!P53+Bawana_NG!P53+Bawana_RLNG!P53+Bawana_Spot!P53</f>
        <v>333.70610809556928</v>
      </c>
      <c r="D53" s="197">
        <f t="shared" si="0"/>
        <v>-3.6108095569261422E-2</v>
      </c>
      <c r="E53" s="196">
        <f>PPCL_NG!J53+PPCL_Spot!J53+GT_NG!J53+GT_Spot!J53+Bawana_NG!J53+Bawana_RLNG!J53+Bawana_Spot!J53</f>
        <v>118.28</v>
      </c>
      <c r="F53" s="196">
        <f>PPCL_NG!Q53+PPCL_Spot!Q53+GT_NG!Q53+GT_Spot!Q53+Bawana_NG!Q53+Bawana_RLNG!Q53+Bawana_Spot!Q53</f>
        <v>118.30590409042054</v>
      </c>
      <c r="G53" s="197">
        <f t="shared" si="1"/>
        <v>-2.5904090420539205E-2</v>
      </c>
      <c r="H53" s="196">
        <f>PPCL_NG!K53+PPCL_Spot!K53+GT_NG!K53+GT_Spot!K53+Bawana_NG!K53+Bawana_RLNG!K53+Bawana_Spot!K53</f>
        <v>23.49</v>
      </c>
      <c r="I53" s="196">
        <f>PPCL_NG!R53+PPCL_Spot!R53+GT_NG!R53+GT_Spot!R53+Bawana_NG!R53+Bawana_RLNG!R53+Bawana_Spot!R53</f>
        <v>23.48978093701939</v>
      </c>
      <c r="J53" s="197">
        <f t="shared" si="2"/>
        <v>2.1906298060869744E-4</v>
      </c>
      <c r="K53" s="196">
        <f>PPCL_NG!L53+PPCL_Spot!L53+GT_NG!L53+GT_Spot!L53+Bawana_NG!L53+Bawana_RLNG!L53+Bawana_Spot!L53</f>
        <v>105.1</v>
      </c>
      <c r="L53" s="196">
        <f>PPCL_NG!S53+PPCL_Spot!S53+GT_NG!S53+GT_Spot!S53+Bawana_NG!S53+Bawana_RLNG!S53+Bawana_Spot!S53</f>
        <v>105.10653778467081</v>
      </c>
      <c r="M53" s="197">
        <f t="shared" si="3"/>
        <v>-6.5377846708116749E-3</v>
      </c>
      <c r="N53" s="196">
        <f>PPCL_NG!M53+PPCL_Spot!M53+GT_NG!M53+GT_Spot!M53+Bawana_NG!M53+Bawana_RLNG!M53+Bawana_Spot!M53</f>
        <v>165.24</v>
      </c>
      <c r="O53" s="196">
        <f>PPCL_NG!T53+PPCL_Spot!T53+GT_NG!T53+GT_Spot!T53+Bawana_NG!T53+Bawana_RLNG!T53+Bawana_Spot!T53</f>
        <v>165.27166909231994</v>
      </c>
      <c r="P53" s="197">
        <f t="shared" si="4"/>
        <v>-3.1669092319930314E-2</v>
      </c>
      <c r="Q53" s="197">
        <f t="shared" si="5"/>
        <v>-9.999999999993392E-2</v>
      </c>
    </row>
    <row r="54" spans="1:17">
      <c r="A54" s="33" t="s">
        <v>96</v>
      </c>
      <c r="B54" s="196">
        <f>PPCL_NG!I54+PPCL_Spot!I54+GT_NG!I54+GT_Spot!I54+Bawana_NG!I54+Bawana_RLNG!I54+Bawana_Spot!I54</f>
        <v>333.67</v>
      </c>
      <c r="C54" s="196">
        <f>PPCL_NG!P54+PPCL_Spot!P54+GT_NG!P54+GT_Spot!P54+Bawana_NG!P54+Bawana_RLNG!P54+Bawana_Spot!P54</f>
        <v>333.70610809556928</v>
      </c>
      <c r="D54" s="197">
        <f t="shared" si="0"/>
        <v>-3.6108095569261422E-2</v>
      </c>
      <c r="E54" s="196">
        <f>PPCL_NG!J54+PPCL_Spot!J54+GT_NG!J54+GT_Spot!J54+Bawana_NG!J54+Bawana_RLNG!J54+Bawana_Spot!J54</f>
        <v>118.28</v>
      </c>
      <c r="F54" s="196">
        <f>PPCL_NG!Q54+PPCL_Spot!Q54+GT_NG!Q54+GT_Spot!Q54+Bawana_NG!Q54+Bawana_RLNG!Q54+Bawana_Spot!Q54</f>
        <v>118.30590409042054</v>
      </c>
      <c r="G54" s="197">
        <f t="shared" si="1"/>
        <v>-2.5904090420539205E-2</v>
      </c>
      <c r="H54" s="196">
        <f>PPCL_NG!K54+PPCL_Spot!K54+GT_NG!K54+GT_Spot!K54+Bawana_NG!K54+Bawana_RLNG!K54+Bawana_Spot!K54</f>
        <v>23.49</v>
      </c>
      <c r="I54" s="196">
        <f>PPCL_NG!R54+PPCL_Spot!R54+GT_NG!R54+GT_Spot!R54+Bawana_NG!R54+Bawana_RLNG!R54+Bawana_Spot!R54</f>
        <v>23.48978093701939</v>
      </c>
      <c r="J54" s="197">
        <f t="shared" si="2"/>
        <v>2.1906298060869744E-4</v>
      </c>
      <c r="K54" s="196">
        <f>PPCL_NG!L54+PPCL_Spot!L54+GT_NG!L54+GT_Spot!L54+Bawana_NG!L54+Bawana_RLNG!L54+Bawana_Spot!L54</f>
        <v>105.1</v>
      </c>
      <c r="L54" s="196">
        <f>PPCL_NG!S54+PPCL_Spot!S54+GT_NG!S54+GT_Spot!S54+Bawana_NG!S54+Bawana_RLNG!S54+Bawana_Spot!S54</f>
        <v>105.10653778467081</v>
      </c>
      <c r="M54" s="197">
        <f t="shared" si="3"/>
        <v>-6.5377846708116749E-3</v>
      </c>
      <c r="N54" s="196">
        <f>PPCL_NG!M54+PPCL_Spot!M54+GT_NG!M54+GT_Spot!M54+Bawana_NG!M54+Bawana_RLNG!M54+Bawana_Spot!M54</f>
        <v>165.24</v>
      </c>
      <c r="O54" s="196">
        <f>PPCL_NG!T54+PPCL_Spot!T54+GT_NG!T54+GT_Spot!T54+Bawana_NG!T54+Bawana_RLNG!T54+Bawana_Spot!T54</f>
        <v>165.27166909231994</v>
      </c>
      <c r="P54" s="197">
        <f t="shared" si="4"/>
        <v>-3.1669092319930314E-2</v>
      </c>
      <c r="Q54" s="197">
        <f t="shared" si="5"/>
        <v>-9.999999999993392E-2</v>
      </c>
    </row>
    <row r="55" spans="1:17">
      <c r="A55" s="33" t="s">
        <v>97</v>
      </c>
      <c r="B55" s="196">
        <f>PPCL_NG!I55+PPCL_Spot!I55+GT_NG!I55+GT_Spot!I55+Bawana_NG!I55+Bawana_RLNG!I55+Bawana_Spot!I55</f>
        <v>333.67</v>
      </c>
      <c r="C55" s="196">
        <f>PPCL_NG!P55+PPCL_Spot!P55+GT_NG!P55+GT_Spot!P55+Bawana_NG!P55+Bawana_RLNG!P55+Bawana_Spot!P55</f>
        <v>333.70610809556928</v>
      </c>
      <c r="D55" s="197">
        <f t="shared" si="0"/>
        <v>-3.6108095569261422E-2</v>
      </c>
      <c r="E55" s="196">
        <f>PPCL_NG!J55+PPCL_Spot!J55+GT_NG!J55+GT_Spot!J55+Bawana_NG!J55+Bawana_RLNG!J55+Bawana_Spot!J55</f>
        <v>118.28</v>
      </c>
      <c r="F55" s="196">
        <f>PPCL_NG!Q55+PPCL_Spot!Q55+GT_NG!Q55+GT_Spot!Q55+Bawana_NG!Q55+Bawana_RLNG!Q55+Bawana_Spot!Q55</f>
        <v>118.30590409042054</v>
      </c>
      <c r="G55" s="197">
        <f t="shared" si="1"/>
        <v>-2.5904090420539205E-2</v>
      </c>
      <c r="H55" s="196">
        <f>PPCL_NG!K55+PPCL_Spot!K55+GT_NG!K55+GT_Spot!K55+Bawana_NG!K55+Bawana_RLNG!K55+Bawana_Spot!K55</f>
        <v>23.49</v>
      </c>
      <c r="I55" s="196">
        <f>PPCL_NG!R55+PPCL_Spot!R55+GT_NG!R55+GT_Spot!R55+Bawana_NG!R55+Bawana_RLNG!R55+Bawana_Spot!R55</f>
        <v>23.48978093701939</v>
      </c>
      <c r="J55" s="197">
        <f t="shared" si="2"/>
        <v>2.1906298060869744E-4</v>
      </c>
      <c r="K55" s="196">
        <f>PPCL_NG!L55+PPCL_Spot!L55+GT_NG!L55+GT_Spot!L55+Bawana_NG!L55+Bawana_RLNG!L55+Bawana_Spot!L55</f>
        <v>105.1</v>
      </c>
      <c r="L55" s="196">
        <f>PPCL_NG!S55+PPCL_Spot!S55+GT_NG!S55+GT_Spot!S55+Bawana_NG!S55+Bawana_RLNG!S55+Bawana_Spot!S55</f>
        <v>105.10653778467081</v>
      </c>
      <c r="M55" s="197">
        <f t="shared" si="3"/>
        <v>-6.5377846708116749E-3</v>
      </c>
      <c r="N55" s="196">
        <f>PPCL_NG!M55+PPCL_Spot!M55+GT_NG!M55+GT_Spot!M55+Bawana_NG!M55+Bawana_RLNG!M55+Bawana_Spot!M55</f>
        <v>165.24</v>
      </c>
      <c r="O55" s="196">
        <f>PPCL_NG!T55+PPCL_Spot!T55+GT_NG!T55+GT_Spot!T55+Bawana_NG!T55+Bawana_RLNG!T55+Bawana_Spot!T55</f>
        <v>165.27166909231994</v>
      </c>
      <c r="P55" s="197">
        <f t="shared" si="4"/>
        <v>-3.1669092319930314E-2</v>
      </c>
      <c r="Q55" s="197">
        <f t="shared" si="5"/>
        <v>-9.999999999993392E-2</v>
      </c>
    </row>
    <row r="56" spans="1:17">
      <c r="A56" s="33" t="s">
        <v>98</v>
      </c>
      <c r="B56" s="196">
        <f>PPCL_NG!I56+PPCL_Spot!I56+GT_NG!I56+GT_Spot!I56+Bawana_NG!I56+Bawana_RLNG!I56+Bawana_Spot!I56</f>
        <v>332.21000000000004</v>
      </c>
      <c r="C56" s="196">
        <f>PPCL_NG!P56+PPCL_Spot!P56+GT_NG!P56+GT_Spot!P56+Bawana_NG!P56+Bawana_RLNG!P56+Bawana_Spot!P56</f>
        <v>333.70092136928929</v>
      </c>
      <c r="D56" s="197">
        <f t="shared" si="0"/>
        <v>-1.4909213692892536</v>
      </c>
      <c r="E56" s="196">
        <f>PPCL_NG!J56+PPCL_Spot!J56+GT_NG!J56+GT_Spot!J56+Bawana_NG!J56+Bawana_RLNG!J56+Bawana_Spot!J56</f>
        <v>117.31</v>
      </c>
      <c r="F56" s="196">
        <f>PPCL_NG!Q56+PPCL_Spot!Q56+GT_NG!Q56+GT_Spot!Q56+Bawana_NG!Q56+Bawana_RLNG!Q56+Bawana_Spot!Q56</f>
        <v>118.30626800672226</v>
      </c>
      <c r="G56" s="197">
        <f t="shared" si="1"/>
        <v>-0.99626800672226068</v>
      </c>
      <c r="H56" s="196">
        <f>PPCL_NG!K56+PPCL_Spot!K56+GT_NG!K56+GT_Spot!K56+Bawana_NG!K56+Bawana_RLNG!K56+Bawana_Spot!K56</f>
        <v>23.49</v>
      </c>
      <c r="I56" s="196">
        <f>PPCL_NG!R56+PPCL_Spot!R56+GT_NG!R56+GT_Spot!R56+Bawana_NG!R56+Bawana_RLNG!R56+Bawana_Spot!R56</f>
        <v>23.48978093701939</v>
      </c>
      <c r="J56" s="197">
        <f t="shared" si="2"/>
        <v>2.1906298060869744E-4</v>
      </c>
      <c r="K56" s="196">
        <f>PPCL_NG!L56+PPCL_Spot!L56+GT_NG!L56+GT_Spot!L56+Bawana_NG!L56+Bawana_RLNG!L56+Bawana_Spot!L56</f>
        <v>104.85</v>
      </c>
      <c r="L56" s="196">
        <f>PPCL_NG!S56+PPCL_Spot!S56+GT_NG!S56+GT_Spot!S56+Bawana_NG!S56+Bawana_RLNG!S56+Bawana_Spot!S56</f>
        <v>105.10875436578127</v>
      </c>
      <c r="M56" s="197">
        <f t="shared" si="3"/>
        <v>-0.25875436578127164</v>
      </c>
      <c r="N56" s="196">
        <f>PPCL_NG!M56+PPCL_Spot!M56+GT_NG!M56+GT_Spot!M56+Bawana_NG!M56+Bawana_RLNG!M56+Bawana_Spot!M56</f>
        <v>164.03</v>
      </c>
      <c r="O56" s="196">
        <f>PPCL_NG!T56+PPCL_Spot!T56+GT_NG!T56+GT_Spot!T56+Bawana_NG!T56+Bawana_RLNG!T56+Bawana_Spot!T56</f>
        <v>165.27427532118782</v>
      </c>
      <c r="P56" s="197">
        <f t="shared" si="4"/>
        <v>-1.2442753211878141</v>
      </c>
      <c r="Q56" s="197">
        <f t="shared" si="5"/>
        <v>-3.9899999999999913</v>
      </c>
    </row>
    <row r="57" spans="1:17">
      <c r="A57" s="33" t="s">
        <v>99</v>
      </c>
      <c r="B57" s="196">
        <f>PPCL_NG!I57+PPCL_Spot!I57+GT_NG!I57+GT_Spot!I57+Bawana_NG!I57+Bawana_RLNG!I57+Bawana_Spot!I57</f>
        <v>332.21000000000004</v>
      </c>
      <c r="C57" s="196">
        <f>PPCL_NG!P57+PPCL_Spot!P57+GT_NG!P57+GT_Spot!P57+Bawana_NG!P57+Bawana_RLNG!P57+Bawana_Spot!P57</f>
        <v>332.20495067331859</v>
      </c>
      <c r="D57" s="197">
        <f t="shared" si="0"/>
        <v>5.0493266814441995E-3</v>
      </c>
      <c r="E57" s="196">
        <f>PPCL_NG!J57+PPCL_Spot!J57+GT_NG!J57+GT_Spot!J57+Bawana_NG!J57+Bawana_RLNG!J57+Bawana_Spot!J57</f>
        <v>117.31</v>
      </c>
      <c r="F57" s="196">
        <f>PPCL_NG!Q57+PPCL_Spot!Q57+GT_NG!Q57+GT_Spot!Q57+Bawana_NG!Q57+Bawana_RLNG!Q57+Bawana_Spot!Q57</f>
        <v>117.30846580892006</v>
      </c>
      <c r="G57" s="197">
        <f t="shared" si="1"/>
        <v>1.5341910799406833E-3</v>
      </c>
      <c r="H57" s="196">
        <f>PPCL_NG!K57+PPCL_Spot!K57+GT_NG!K57+GT_Spot!K57+Bawana_NG!K57+Bawana_RLNG!K57+Bawana_Spot!K57</f>
        <v>23.49</v>
      </c>
      <c r="I57" s="196">
        <f>PPCL_NG!R57+PPCL_Spot!R57+GT_NG!R57+GT_Spot!R57+Bawana_NG!R57+Bawana_RLNG!R57+Bawana_Spot!R57</f>
        <v>23.48978093701939</v>
      </c>
      <c r="J57" s="197">
        <f t="shared" si="2"/>
        <v>2.1906298060869744E-4</v>
      </c>
      <c r="K57" s="196">
        <f>PPCL_NG!L57+PPCL_Spot!L57+GT_NG!L57+GT_Spot!L57+Bawana_NG!L57+Bawana_RLNG!L57+Bawana_Spot!L57</f>
        <v>104.85</v>
      </c>
      <c r="L57" s="196">
        <f>PPCL_NG!S57+PPCL_Spot!S57+GT_NG!S57+GT_Spot!S57+Bawana_NG!S57+Bawana_RLNG!S57+Bawana_Spot!S57</f>
        <v>104.8494137064406</v>
      </c>
      <c r="M57" s="197">
        <f t="shared" si="3"/>
        <v>5.8629355939388006E-4</v>
      </c>
      <c r="N57" s="196">
        <f>PPCL_NG!M57+PPCL_Spot!M57+GT_NG!M57+GT_Spot!M57+Bawana_NG!M57+Bawana_RLNG!M57+Bawana_Spot!M57</f>
        <v>164.03</v>
      </c>
      <c r="O57" s="196">
        <f>PPCL_NG!T57+PPCL_Spot!T57+GT_NG!T57+GT_Spot!T57+Bawana_NG!T57+Bawana_RLNG!T57+Bawana_Spot!T57</f>
        <v>164.02738887430135</v>
      </c>
      <c r="P57" s="197">
        <f t="shared" si="4"/>
        <v>2.6111256986496301E-3</v>
      </c>
      <c r="Q57" s="197">
        <f t="shared" si="5"/>
        <v>1.000000000003709E-2</v>
      </c>
    </row>
    <row r="58" spans="1:17">
      <c r="A58" s="33" t="s">
        <v>100</v>
      </c>
      <c r="B58" s="196">
        <f>PPCL_NG!I58+PPCL_Spot!I58+GT_NG!I58+GT_Spot!I58+Bawana_NG!I58+Bawana_RLNG!I58+Bawana_Spot!I58</f>
        <v>332.21000000000004</v>
      </c>
      <c r="C58" s="196">
        <f>PPCL_NG!P58+PPCL_Spot!P58+GT_NG!P58+GT_Spot!P58+Bawana_NG!P58+Bawana_RLNG!P58+Bawana_Spot!P58</f>
        <v>332.20495067331859</v>
      </c>
      <c r="D58" s="197">
        <f t="shared" si="0"/>
        <v>5.0493266814441995E-3</v>
      </c>
      <c r="E58" s="196">
        <f>PPCL_NG!J58+PPCL_Spot!J58+GT_NG!J58+GT_Spot!J58+Bawana_NG!J58+Bawana_RLNG!J58+Bawana_Spot!J58</f>
        <v>117.31</v>
      </c>
      <c r="F58" s="196">
        <f>PPCL_NG!Q58+PPCL_Spot!Q58+GT_NG!Q58+GT_Spot!Q58+Bawana_NG!Q58+Bawana_RLNG!Q58+Bawana_Spot!Q58</f>
        <v>117.30846580892006</v>
      </c>
      <c r="G58" s="197">
        <f t="shared" si="1"/>
        <v>1.5341910799406833E-3</v>
      </c>
      <c r="H58" s="196">
        <f>PPCL_NG!K58+PPCL_Spot!K58+GT_NG!K58+GT_Spot!K58+Bawana_NG!K58+Bawana_RLNG!K58+Bawana_Spot!K58</f>
        <v>23.49</v>
      </c>
      <c r="I58" s="196">
        <f>PPCL_NG!R58+PPCL_Spot!R58+GT_NG!R58+GT_Spot!R58+Bawana_NG!R58+Bawana_RLNG!R58+Bawana_Spot!R58</f>
        <v>23.48978093701939</v>
      </c>
      <c r="J58" s="197">
        <f t="shared" si="2"/>
        <v>2.1906298060869744E-4</v>
      </c>
      <c r="K58" s="196">
        <f>PPCL_NG!L58+PPCL_Spot!L58+GT_NG!L58+GT_Spot!L58+Bawana_NG!L58+Bawana_RLNG!L58+Bawana_Spot!L58</f>
        <v>104.85</v>
      </c>
      <c r="L58" s="196">
        <f>PPCL_NG!S58+PPCL_Spot!S58+GT_NG!S58+GT_Spot!S58+Bawana_NG!S58+Bawana_RLNG!S58+Bawana_Spot!S58</f>
        <v>104.8494137064406</v>
      </c>
      <c r="M58" s="197">
        <f t="shared" si="3"/>
        <v>5.8629355939388006E-4</v>
      </c>
      <c r="N58" s="196">
        <f>PPCL_NG!M58+PPCL_Spot!M58+GT_NG!M58+GT_Spot!M58+Bawana_NG!M58+Bawana_RLNG!M58+Bawana_Spot!M58</f>
        <v>164.03</v>
      </c>
      <c r="O58" s="196">
        <f>PPCL_NG!T58+PPCL_Spot!T58+GT_NG!T58+GT_Spot!T58+Bawana_NG!T58+Bawana_RLNG!T58+Bawana_Spot!T58</f>
        <v>164.02738887430135</v>
      </c>
      <c r="P58" s="197">
        <f t="shared" si="4"/>
        <v>2.6111256986496301E-3</v>
      </c>
      <c r="Q58" s="197">
        <f t="shared" si="5"/>
        <v>1.000000000003709E-2</v>
      </c>
    </row>
    <row r="59" spans="1:17">
      <c r="A59" s="33" t="s">
        <v>101</v>
      </c>
      <c r="B59" s="196">
        <f>PPCL_NG!I59+PPCL_Spot!I59+GT_NG!I59+GT_Spot!I59+Bawana_NG!I59+Bawana_RLNG!I59+Bawana_Spot!I59</f>
        <v>332.21000000000004</v>
      </c>
      <c r="C59" s="196">
        <f>PPCL_NG!P59+PPCL_Spot!P59+GT_NG!P59+GT_Spot!P59+Bawana_NG!P59+Bawana_RLNG!P59+Bawana_Spot!P59</f>
        <v>332.20495067331859</v>
      </c>
      <c r="D59" s="197">
        <f t="shared" si="0"/>
        <v>5.0493266814441995E-3</v>
      </c>
      <c r="E59" s="196">
        <f>PPCL_NG!J59+PPCL_Spot!J59+GT_NG!J59+GT_Spot!J59+Bawana_NG!J59+Bawana_RLNG!J59+Bawana_Spot!J59</f>
        <v>117.31</v>
      </c>
      <c r="F59" s="196">
        <f>PPCL_NG!Q59+PPCL_Spot!Q59+GT_NG!Q59+GT_Spot!Q59+Bawana_NG!Q59+Bawana_RLNG!Q59+Bawana_Spot!Q59</f>
        <v>117.30846580892006</v>
      </c>
      <c r="G59" s="197">
        <f t="shared" si="1"/>
        <v>1.5341910799406833E-3</v>
      </c>
      <c r="H59" s="196">
        <f>PPCL_NG!K59+PPCL_Spot!K59+GT_NG!K59+GT_Spot!K59+Bawana_NG!K59+Bawana_RLNG!K59+Bawana_Spot!K59</f>
        <v>23.49</v>
      </c>
      <c r="I59" s="196">
        <f>PPCL_NG!R59+PPCL_Spot!R59+GT_NG!R59+GT_Spot!R59+Bawana_NG!R59+Bawana_RLNG!R59+Bawana_Spot!R59</f>
        <v>23.48978093701939</v>
      </c>
      <c r="J59" s="197">
        <f t="shared" si="2"/>
        <v>2.1906298060869744E-4</v>
      </c>
      <c r="K59" s="196">
        <f>PPCL_NG!L59+PPCL_Spot!L59+GT_NG!L59+GT_Spot!L59+Bawana_NG!L59+Bawana_RLNG!L59+Bawana_Spot!L59</f>
        <v>104.85</v>
      </c>
      <c r="L59" s="196">
        <f>PPCL_NG!S59+PPCL_Spot!S59+GT_NG!S59+GT_Spot!S59+Bawana_NG!S59+Bawana_RLNG!S59+Bawana_Spot!S59</f>
        <v>104.8494137064406</v>
      </c>
      <c r="M59" s="197">
        <f t="shared" si="3"/>
        <v>5.8629355939388006E-4</v>
      </c>
      <c r="N59" s="196">
        <f>PPCL_NG!M59+PPCL_Spot!M59+GT_NG!M59+GT_Spot!M59+Bawana_NG!M59+Bawana_RLNG!M59+Bawana_Spot!M59</f>
        <v>164.03</v>
      </c>
      <c r="O59" s="196">
        <f>PPCL_NG!T59+PPCL_Spot!T59+GT_NG!T59+GT_Spot!T59+Bawana_NG!T59+Bawana_RLNG!T59+Bawana_Spot!T59</f>
        <v>164.02738887430135</v>
      </c>
      <c r="P59" s="197">
        <f t="shared" si="4"/>
        <v>2.6111256986496301E-3</v>
      </c>
      <c r="Q59" s="197">
        <f t="shared" si="5"/>
        <v>1.000000000003709E-2</v>
      </c>
    </row>
    <row r="60" spans="1:17">
      <c r="A60" s="33" t="s">
        <v>102</v>
      </c>
      <c r="B60" s="196">
        <f>PPCL_NG!I60+PPCL_Spot!I60+GT_NG!I60+GT_Spot!I60+Bawana_NG!I60+Bawana_RLNG!I60+Bawana_Spot!I60</f>
        <v>332.21000000000004</v>
      </c>
      <c r="C60" s="196">
        <f>PPCL_NG!P60+PPCL_Spot!P60+GT_NG!P60+GT_Spot!P60+Bawana_NG!P60+Bawana_RLNG!P60+Bawana_Spot!P60</f>
        <v>332.20495067331859</v>
      </c>
      <c r="D60" s="197">
        <f t="shared" si="0"/>
        <v>5.0493266814441995E-3</v>
      </c>
      <c r="E60" s="196">
        <f>PPCL_NG!J60+PPCL_Spot!J60+GT_NG!J60+GT_Spot!J60+Bawana_NG!J60+Bawana_RLNG!J60+Bawana_Spot!J60</f>
        <v>117.31</v>
      </c>
      <c r="F60" s="196">
        <f>PPCL_NG!Q60+PPCL_Spot!Q60+GT_NG!Q60+GT_Spot!Q60+Bawana_NG!Q60+Bawana_RLNG!Q60+Bawana_Spot!Q60</f>
        <v>117.30846580892006</v>
      </c>
      <c r="G60" s="197">
        <f t="shared" si="1"/>
        <v>1.5341910799406833E-3</v>
      </c>
      <c r="H60" s="196">
        <f>PPCL_NG!K60+PPCL_Spot!K60+GT_NG!K60+GT_Spot!K60+Bawana_NG!K60+Bawana_RLNG!K60+Bawana_Spot!K60</f>
        <v>23.49</v>
      </c>
      <c r="I60" s="196">
        <f>PPCL_NG!R60+PPCL_Spot!R60+GT_NG!R60+GT_Spot!R60+Bawana_NG!R60+Bawana_RLNG!R60+Bawana_Spot!R60</f>
        <v>23.48978093701939</v>
      </c>
      <c r="J60" s="197">
        <f t="shared" si="2"/>
        <v>2.1906298060869744E-4</v>
      </c>
      <c r="K60" s="196">
        <f>PPCL_NG!L60+PPCL_Spot!L60+GT_NG!L60+GT_Spot!L60+Bawana_NG!L60+Bawana_RLNG!L60+Bawana_Spot!L60</f>
        <v>104.85</v>
      </c>
      <c r="L60" s="196">
        <f>PPCL_NG!S60+PPCL_Spot!S60+GT_NG!S60+GT_Spot!S60+Bawana_NG!S60+Bawana_RLNG!S60+Bawana_Spot!S60</f>
        <v>104.8494137064406</v>
      </c>
      <c r="M60" s="197">
        <f t="shared" si="3"/>
        <v>5.8629355939388006E-4</v>
      </c>
      <c r="N60" s="196">
        <f>PPCL_NG!M60+PPCL_Spot!M60+GT_NG!M60+GT_Spot!M60+Bawana_NG!M60+Bawana_RLNG!M60+Bawana_Spot!M60</f>
        <v>164.03</v>
      </c>
      <c r="O60" s="196">
        <f>PPCL_NG!T60+PPCL_Spot!T60+GT_NG!T60+GT_Spot!T60+Bawana_NG!T60+Bawana_RLNG!T60+Bawana_Spot!T60</f>
        <v>164.02738887430135</v>
      </c>
      <c r="P60" s="197">
        <f t="shared" si="4"/>
        <v>2.6111256986496301E-3</v>
      </c>
      <c r="Q60" s="197">
        <f t="shared" si="5"/>
        <v>1.000000000003709E-2</v>
      </c>
    </row>
    <row r="61" spans="1:17">
      <c r="A61" s="33" t="s">
        <v>103</v>
      </c>
      <c r="B61" s="196">
        <f>PPCL_NG!I61+PPCL_Spot!I61+GT_NG!I61+GT_Spot!I61+Bawana_NG!I61+Bawana_RLNG!I61+Bawana_Spot!I61</f>
        <v>332.21000000000004</v>
      </c>
      <c r="C61" s="196">
        <f>PPCL_NG!P61+PPCL_Spot!P61+GT_NG!P61+GT_Spot!P61+Bawana_NG!P61+Bawana_RLNG!P61+Bawana_Spot!P61</f>
        <v>332.20495067331859</v>
      </c>
      <c r="D61" s="197">
        <f t="shared" si="0"/>
        <v>5.0493266814441995E-3</v>
      </c>
      <c r="E61" s="196">
        <f>PPCL_NG!J61+PPCL_Spot!J61+GT_NG!J61+GT_Spot!J61+Bawana_NG!J61+Bawana_RLNG!J61+Bawana_Spot!J61</f>
        <v>117.31</v>
      </c>
      <c r="F61" s="196">
        <f>PPCL_NG!Q61+PPCL_Spot!Q61+GT_NG!Q61+GT_Spot!Q61+Bawana_NG!Q61+Bawana_RLNG!Q61+Bawana_Spot!Q61</f>
        <v>117.30846580892006</v>
      </c>
      <c r="G61" s="197">
        <f t="shared" si="1"/>
        <v>1.5341910799406833E-3</v>
      </c>
      <c r="H61" s="196">
        <f>PPCL_NG!K61+PPCL_Spot!K61+GT_NG!K61+GT_Spot!K61+Bawana_NG!K61+Bawana_RLNG!K61+Bawana_Spot!K61</f>
        <v>23.49</v>
      </c>
      <c r="I61" s="196">
        <f>PPCL_NG!R61+PPCL_Spot!R61+GT_NG!R61+GT_Spot!R61+Bawana_NG!R61+Bawana_RLNG!R61+Bawana_Spot!R61</f>
        <v>23.48978093701939</v>
      </c>
      <c r="J61" s="197">
        <f t="shared" si="2"/>
        <v>2.1906298060869744E-4</v>
      </c>
      <c r="K61" s="196">
        <f>PPCL_NG!L61+PPCL_Spot!L61+GT_NG!L61+GT_Spot!L61+Bawana_NG!L61+Bawana_RLNG!L61+Bawana_Spot!L61</f>
        <v>104.85</v>
      </c>
      <c r="L61" s="196">
        <f>PPCL_NG!S61+PPCL_Spot!S61+GT_NG!S61+GT_Spot!S61+Bawana_NG!S61+Bawana_RLNG!S61+Bawana_Spot!S61</f>
        <v>104.8494137064406</v>
      </c>
      <c r="M61" s="197">
        <f t="shared" si="3"/>
        <v>5.8629355939388006E-4</v>
      </c>
      <c r="N61" s="196">
        <f>PPCL_NG!M61+PPCL_Spot!M61+GT_NG!M61+GT_Spot!M61+Bawana_NG!M61+Bawana_RLNG!M61+Bawana_Spot!M61</f>
        <v>164.03</v>
      </c>
      <c r="O61" s="196">
        <f>PPCL_NG!T61+PPCL_Spot!T61+GT_NG!T61+GT_Spot!T61+Bawana_NG!T61+Bawana_RLNG!T61+Bawana_Spot!T61</f>
        <v>164.02738887430135</v>
      </c>
      <c r="P61" s="197">
        <f t="shared" si="4"/>
        <v>2.6111256986496301E-3</v>
      </c>
      <c r="Q61" s="197">
        <f t="shared" si="5"/>
        <v>1.000000000003709E-2</v>
      </c>
    </row>
    <row r="62" spans="1:17">
      <c r="A62" s="33" t="s">
        <v>104</v>
      </c>
      <c r="B62" s="196">
        <f>PPCL_NG!I62+PPCL_Spot!I62+GT_NG!I62+GT_Spot!I62+Bawana_NG!I62+Bawana_RLNG!I62+Bawana_Spot!I62</f>
        <v>330.45000000000005</v>
      </c>
      <c r="C62" s="196">
        <f>PPCL_NG!P62+PPCL_Spot!P62+GT_NG!P62+GT_Spot!P62+Bawana_NG!P62+Bawana_RLNG!P62+Bawana_Spot!P62</f>
        <v>330.44212164977557</v>
      </c>
      <c r="D62" s="197">
        <f t="shared" si="0"/>
        <v>7.8783502244732517E-3</v>
      </c>
      <c r="E62" s="196">
        <f>PPCL_NG!J62+PPCL_Spot!J62+GT_NG!J62+GT_Spot!J62+Bawana_NG!J62+Bawana_RLNG!J62+Bawana_Spot!J62</f>
        <v>116.50999999999999</v>
      </c>
      <c r="F62" s="196">
        <f>PPCL_NG!Q62+PPCL_Spot!Q62+GT_NG!Q62+GT_Spot!Q62+Bawana_NG!Q62+Bawana_RLNG!Q62+Bawana_Spot!Q62</f>
        <v>116.50685884776081</v>
      </c>
      <c r="G62" s="197">
        <f t="shared" si="1"/>
        <v>3.1411522391806557E-3</v>
      </c>
      <c r="H62" s="196">
        <f>PPCL_NG!K62+PPCL_Spot!K62+GT_NG!K62+GT_Spot!K62+Bawana_NG!K62+Bawana_RLNG!K62+Bawana_Spot!K62</f>
        <v>23.24</v>
      </c>
      <c r="I62" s="196">
        <f>PPCL_NG!R62+PPCL_Spot!R62+GT_NG!R62+GT_Spot!R62+Bawana_NG!R62+Bawana_RLNG!R62+Bawana_Spot!R62</f>
        <v>23.239170432124826</v>
      </c>
      <c r="J62" s="197">
        <f t="shared" si="2"/>
        <v>8.29567875172188E-4</v>
      </c>
      <c r="K62" s="196">
        <f>PPCL_NG!L62+PPCL_Spot!L62+GT_NG!L62+GT_Spot!L62+Bawana_NG!L62+Bawana_RLNG!L62+Bawana_Spot!L62</f>
        <v>103.63</v>
      </c>
      <c r="L62" s="196">
        <f>PPCL_NG!S62+PPCL_Spot!S62+GT_NG!S62+GT_Spot!S62+Bawana_NG!S62+Bawana_RLNG!S62+Bawana_Spot!S62</f>
        <v>103.62638819856369</v>
      </c>
      <c r="M62" s="197">
        <f t="shared" si="3"/>
        <v>3.6118014363069051E-3</v>
      </c>
      <c r="N62" s="196">
        <f>PPCL_NG!M62+PPCL_Spot!M62+GT_NG!M62+GT_Spot!M62+Bawana_NG!M62+Bawana_RLNG!M62+Bawana_Spot!M62</f>
        <v>163.07</v>
      </c>
      <c r="O62" s="196">
        <f>PPCL_NG!T62+PPCL_Spot!T62+GT_NG!T62+GT_Spot!T62+Bawana_NG!T62+Bawana_RLNG!T62+Bawana_Spot!T62</f>
        <v>163.06546087177514</v>
      </c>
      <c r="P62" s="197">
        <f t="shared" si="4"/>
        <v>4.5391282248488096E-3</v>
      </c>
      <c r="Q62" s="197">
        <f t="shared" si="5"/>
        <v>1.999999999998181E-2</v>
      </c>
    </row>
    <row r="63" spans="1:17">
      <c r="A63" s="33" t="s">
        <v>105</v>
      </c>
      <c r="B63" s="196">
        <f>PPCL_NG!I63+PPCL_Spot!I63+GT_NG!I63+GT_Spot!I63+Bawana_NG!I63+Bawana_RLNG!I63+Bawana_Spot!I63</f>
        <v>325.5</v>
      </c>
      <c r="C63" s="196">
        <f>PPCL_NG!P63+PPCL_Spot!P63+GT_NG!P63+GT_Spot!P63+Bawana_NG!P63+Bawana_RLNG!P63+Bawana_Spot!P63</f>
        <v>325.49210633054474</v>
      </c>
      <c r="D63" s="197">
        <f t="shared" si="0"/>
        <v>7.8936694552567133E-3</v>
      </c>
      <c r="E63" s="196">
        <f>PPCL_NG!J63+PPCL_Spot!J63+GT_NG!J63+GT_Spot!J63+Bawana_NG!J63+Bawana_RLNG!J63+Bawana_Spot!J63</f>
        <v>116.50999999999999</v>
      </c>
      <c r="F63" s="196">
        <f>PPCL_NG!Q63+PPCL_Spot!Q63+GT_NG!Q63+GT_Spot!Q63+Bawana_NG!Q63+Bawana_RLNG!Q63+Bawana_Spot!Q63</f>
        <v>116.50679544499675</v>
      </c>
      <c r="G63" s="197">
        <f t="shared" si="1"/>
        <v>3.2045550032364645E-3</v>
      </c>
      <c r="H63" s="196">
        <f>PPCL_NG!K63+PPCL_Spot!K63+GT_NG!K63+GT_Spot!K63+Bawana_NG!K63+Bawana_RLNG!K63+Bawana_Spot!K63</f>
        <v>23.24</v>
      </c>
      <c r="I63" s="196">
        <f>PPCL_NG!R63+PPCL_Spot!R63+GT_NG!R63+GT_Spot!R63+Bawana_NG!R63+Bawana_RLNG!R63+Bawana_Spot!R63</f>
        <v>23.23916137901622</v>
      </c>
      <c r="J63" s="197">
        <f t="shared" si="2"/>
        <v>8.3862098377807115E-4</v>
      </c>
      <c r="K63" s="196">
        <f>PPCL_NG!L63+PPCL_Spot!L63+GT_NG!L63+GT_Spot!L63+Bawana_NG!L63+Bawana_RLNG!L63+Bawana_Spot!L63</f>
        <v>98</v>
      </c>
      <c r="L63" s="196">
        <f>PPCL_NG!S63+PPCL_Spot!S63+GT_NG!S63+GT_Spot!S63+Bawana_NG!S63+Bawana_RLNG!S63+Bawana_Spot!S63</f>
        <v>97.996583882381287</v>
      </c>
      <c r="M63" s="197">
        <f t="shared" si="3"/>
        <v>3.416117618712633E-3</v>
      </c>
      <c r="N63" s="196">
        <f>PPCL_NG!M63+PPCL_Spot!M63+GT_NG!M63+GT_Spot!M63+Bawana_NG!M63+Bawana_RLNG!M63+Bawana_Spot!M63</f>
        <v>163.07</v>
      </c>
      <c r="O63" s="196">
        <f>PPCL_NG!T63+PPCL_Spot!T63+GT_NG!T63+GT_Spot!T63+Bawana_NG!T63+Bawana_RLNG!T63+Bawana_Spot!T63</f>
        <v>163.06535296306106</v>
      </c>
      <c r="P63" s="197">
        <f t="shared" si="4"/>
        <v>4.6470369389339794E-3</v>
      </c>
      <c r="Q63" s="197">
        <f t="shared" si="5"/>
        <v>1.9999999999917861E-2</v>
      </c>
    </row>
    <row r="64" spans="1:17">
      <c r="A64" s="33" t="s">
        <v>106</v>
      </c>
      <c r="B64" s="196">
        <f>PPCL_NG!I64+PPCL_Spot!I64+GT_NG!I64+GT_Spot!I64+Bawana_NG!I64+Bawana_RLNG!I64+Bawana_Spot!I64</f>
        <v>325.5</v>
      </c>
      <c r="C64" s="196">
        <f>PPCL_NG!P64+PPCL_Spot!P64+GT_NG!P64+GT_Spot!P64+Bawana_NG!P64+Bawana_RLNG!P64+Bawana_Spot!P64</f>
        <v>325.49210633054474</v>
      </c>
      <c r="D64" s="197">
        <f t="shared" si="0"/>
        <v>7.8936694552567133E-3</v>
      </c>
      <c r="E64" s="196">
        <f>PPCL_NG!J64+PPCL_Spot!J64+GT_NG!J64+GT_Spot!J64+Bawana_NG!J64+Bawana_RLNG!J64+Bawana_Spot!J64</f>
        <v>116.50999999999999</v>
      </c>
      <c r="F64" s="196">
        <f>PPCL_NG!Q64+PPCL_Spot!Q64+GT_NG!Q64+GT_Spot!Q64+Bawana_NG!Q64+Bawana_RLNG!Q64+Bawana_Spot!Q64</f>
        <v>116.50679544499675</v>
      </c>
      <c r="G64" s="197">
        <f t="shared" si="1"/>
        <v>3.2045550032364645E-3</v>
      </c>
      <c r="H64" s="196">
        <f>PPCL_NG!K64+PPCL_Spot!K64+GT_NG!K64+GT_Spot!K64+Bawana_NG!K64+Bawana_RLNG!K64+Bawana_Spot!K64</f>
        <v>23.24</v>
      </c>
      <c r="I64" s="196">
        <f>PPCL_NG!R64+PPCL_Spot!R64+GT_NG!R64+GT_Spot!R64+Bawana_NG!R64+Bawana_RLNG!R64+Bawana_Spot!R64</f>
        <v>23.23916137901622</v>
      </c>
      <c r="J64" s="197">
        <f t="shared" si="2"/>
        <v>8.3862098377807115E-4</v>
      </c>
      <c r="K64" s="196">
        <f>PPCL_NG!L64+PPCL_Spot!L64+GT_NG!L64+GT_Spot!L64+Bawana_NG!L64+Bawana_RLNG!L64+Bawana_Spot!L64</f>
        <v>98</v>
      </c>
      <c r="L64" s="196">
        <f>PPCL_NG!S64+PPCL_Spot!S64+GT_NG!S64+GT_Spot!S64+Bawana_NG!S64+Bawana_RLNG!S64+Bawana_Spot!S64</f>
        <v>97.996583882381287</v>
      </c>
      <c r="M64" s="197">
        <f t="shared" si="3"/>
        <v>3.416117618712633E-3</v>
      </c>
      <c r="N64" s="196">
        <f>PPCL_NG!M64+PPCL_Spot!M64+GT_NG!M64+GT_Spot!M64+Bawana_NG!M64+Bawana_RLNG!M64+Bawana_Spot!M64</f>
        <v>163.07</v>
      </c>
      <c r="O64" s="196">
        <f>PPCL_NG!T64+PPCL_Spot!T64+GT_NG!T64+GT_Spot!T64+Bawana_NG!T64+Bawana_RLNG!T64+Bawana_Spot!T64</f>
        <v>163.06535296306106</v>
      </c>
      <c r="P64" s="197">
        <f t="shared" si="4"/>
        <v>4.6470369389339794E-3</v>
      </c>
      <c r="Q64" s="197">
        <f t="shared" si="5"/>
        <v>1.9999999999917861E-2</v>
      </c>
    </row>
    <row r="65" spans="1:17">
      <c r="A65" s="33" t="s">
        <v>107</v>
      </c>
      <c r="B65" s="196">
        <f>PPCL_NG!I65+PPCL_Spot!I65+GT_NG!I65+GT_Spot!I65+Bawana_NG!I65+Bawana_RLNG!I65+Bawana_Spot!I65</f>
        <v>325.5</v>
      </c>
      <c r="C65" s="196">
        <f>PPCL_NG!P65+PPCL_Spot!P65+GT_NG!P65+GT_Spot!P65+Bawana_NG!P65+Bawana_RLNG!P65+Bawana_Spot!P65</f>
        <v>325.49210633054474</v>
      </c>
      <c r="D65" s="197">
        <f t="shared" si="0"/>
        <v>7.8936694552567133E-3</v>
      </c>
      <c r="E65" s="196">
        <f>PPCL_NG!J65+PPCL_Spot!J65+GT_NG!J65+GT_Spot!J65+Bawana_NG!J65+Bawana_RLNG!J65+Bawana_Spot!J65</f>
        <v>116.50999999999999</v>
      </c>
      <c r="F65" s="196">
        <f>PPCL_NG!Q65+PPCL_Spot!Q65+GT_NG!Q65+GT_Spot!Q65+Bawana_NG!Q65+Bawana_RLNG!Q65+Bawana_Spot!Q65</f>
        <v>116.50679544499675</v>
      </c>
      <c r="G65" s="197">
        <f t="shared" si="1"/>
        <v>3.2045550032364645E-3</v>
      </c>
      <c r="H65" s="196">
        <f>PPCL_NG!K65+PPCL_Spot!K65+GT_NG!K65+GT_Spot!K65+Bawana_NG!K65+Bawana_RLNG!K65+Bawana_Spot!K65</f>
        <v>23.24</v>
      </c>
      <c r="I65" s="196">
        <f>PPCL_NG!R65+PPCL_Spot!R65+GT_NG!R65+GT_Spot!R65+Bawana_NG!R65+Bawana_RLNG!R65+Bawana_Spot!R65</f>
        <v>23.23916137901622</v>
      </c>
      <c r="J65" s="197">
        <f t="shared" si="2"/>
        <v>8.3862098377807115E-4</v>
      </c>
      <c r="K65" s="196">
        <f>PPCL_NG!L65+PPCL_Spot!L65+GT_NG!L65+GT_Spot!L65+Bawana_NG!L65+Bawana_RLNG!L65+Bawana_Spot!L65</f>
        <v>98</v>
      </c>
      <c r="L65" s="196">
        <f>PPCL_NG!S65+PPCL_Spot!S65+GT_NG!S65+GT_Spot!S65+Bawana_NG!S65+Bawana_RLNG!S65+Bawana_Spot!S65</f>
        <v>97.996583882381287</v>
      </c>
      <c r="M65" s="197">
        <f t="shared" si="3"/>
        <v>3.416117618712633E-3</v>
      </c>
      <c r="N65" s="196">
        <f>PPCL_NG!M65+PPCL_Spot!M65+GT_NG!M65+GT_Spot!M65+Bawana_NG!M65+Bawana_RLNG!M65+Bawana_Spot!M65</f>
        <v>163.07</v>
      </c>
      <c r="O65" s="196">
        <f>PPCL_NG!T65+PPCL_Spot!T65+GT_NG!T65+GT_Spot!T65+Bawana_NG!T65+Bawana_RLNG!T65+Bawana_Spot!T65</f>
        <v>163.06535296306106</v>
      </c>
      <c r="P65" s="197">
        <f t="shared" si="4"/>
        <v>4.6470369389339794E-3</v>
      </c>
      <c r="Q65" s="197">
        <f t="shared" si="5"/>
        <v>1.9999999999917861E-2</v>
      </c>
    </row>
    <row r="66" spans="1:17">
      <c r="A66" s="33" t="s">
        <v>108</v>
      </c>
      <c r="B66" s="196">
        <f>PPCL_NG!I66+PPCL_Spot!I66+GT_NG!I66+GT_Spot!I66+Bawana_NG!I66+Bawana_RLNG!I66+Bawana_Spot!I66</f>
        <v>325.5</v>
      </c>
      <c r="C66" s="196">
        <f>PPCL_NG!P66+PPCL_Spot!P66+GT_NG!P66+GT_Spot!P66+Bawana_NG!P66+Bawana_RLNG!P66+Bawana_Spot!P66</f>
        <v>325.49210633054474</v>
      </c>
      <c r="D66" s="197">
        <f t="shared" si="0"/>
        <v>7.8936694552567133E-3</v>
      </c>
      <c r="E66" s="196">
        <f>PPCL_NG!J66+PPCL_Spot!J66+GT_NG!J66+GT_Spot!J66+Bawana_NG!J66+Bawana_RLNG!J66+Bawana_Spot!J66</f>
        <v>116.50999999999999</v>
      </c>
      <c r="F66" s="196">
        <f>PPCL_NG!Q66+PPCL_Spot!Q66+GT_NG!Q66+GT_Spot!Q66+Bawana_NG!Q66+Bawana_RLNG!Q66+Bawana_Spot!Q66</f>
        <v>116.50679544499675</v>
      </c>
      <c r="G66" s="197">
        <f t="shared" si="1"/>
        <v>3.2045550032364645E-3</v>
      </c>
      <c r="H66" s="196">
        <f>PPCL_NG!K66+PPCL_Spot!K66+GT_NG!K66+GT_Spot!K66+Bawana_NG!K66+Bawana_RLNG!K66+Bawana_Spot!K66</f>
        <v>23.24</v>
      </c>
      <c r="I66" s="196">
        <f>PPCL_NG!R66+PPCL_Spot!R66+GT_NG!R66+GT_Spot!R66+Bawana_NG!R66+Bawana_RLNG!R66+Bawana_Spot!R66</f>
        <v>23.23916137901622</v>
      </c>
      <c r="J66" s="197">
        <f t="shared" si="2"/>
        <v>8.3862098377807115E-4</v>
      </c>
      <c r="K66" s="196">
        <f>PPCL_NG!L66+PPCL_Spot!L66+GT_NG!L66+GT_Spot!L66+Bawana_NG!L66+Bawana_RLNG!L66+Bawana_Spot!L66</f>
        <v>98</v>
      </c>
      <c r="L66" s="196">
        <f>PPCL_NG!S66+PPCL_Spot!S66+GT_NG!S66+GT_Spot!S66+Bawana_NG!S66+Bawana_RLNG!S66+Bawana_Spot!S66</f>
        <v>97.996583882381287</v>
      </c>
      <c r="M66" s="197">
        <f t="shared" si="3"/>
        <v>3.416117618712633E-3</v>
      </c>
      <c r="N66" s="196">
        <f>PPCL_NG!M66+PPCL_Spot!M66+GT_NG!M66+GT_Spot!M66+Bawana_NG!M66+Bawana_RLNG!M66+Bawana_Spot!M66</f>
        <v>163.07</v>
      </c>
      <c r="O66" s="196">
        <f>PPCL_NG!T66+PPCL_Spot!T66+GT_NG!T66+GT_Spot!T66+Bawana_NG!T66+Bawana_RLNG!T66+Bawana_Spot!T66</f>
        <v>163.06535296306106</v>
      </c>
      <c r="P66" s="197">
        <f t="shared" si="4"/>
        <v>4.6470369389339794E-3</v>
      </c>
      <c r="Q66" s="197">
        <f t="shared" si="5"/>
        <v>1.9999999999917861E-2</v>
      </c>
    </row>
    <row r="67" spans="1:17">
      <c r="A67" s="33" t="s">
        <v>109</v>
      </c>
      <c r="B67" s="196">
        <f>PPCL_NG!I67+PPCL_Spot!I67+GT_NG!I67+GT_Spot!I67+Bawana_NG!I67+Bawana_RLNG!I67+Bawana_Spot!I67</f>
        <v>318.04000000000002</v>
      </c>
      <c r="C67" s="196">
        <f>PPCL_NG!P67+PPCL_Spot!P67+GT_NG!P67+GT_Spot!P67+Bawana_NG!P67+Bawana_RLNG!P67+Bawana_Spot!P67</f>
        <v>318.03239772541212</v>
      </c>
      <c r="D67" s="197">
        <f t="shared" ref="D67:D99" si="6">B67-C67</f>
        <v>7.6022745878958631E-3</v>
      </c>
      <c r="E67" s="196">
        <f>PPCL_NG!J67+PPCL_Spot!J67+GT_NG!J67+GT_Spot!J67+Bawana_NG!J67+Bawana_RLNG!J67+Bawana_Spot!J67</f>
        <v>123.97</v>
      </c>
      <c r="F67" s="196">
        <f>PPCL_NG!Q67+PPCL_Spot!Q67+GT_NG!Q67+GT_Spot!Q67+Bawana_NG!Q67+Bawana_RLNG!Q67+Bawana_Spot!Q67</f>
        <v>123.96650405012937</v>
      </c>
      <c r="G67" s="197">
        <f t="shared" ref="G67:G99" si="7">E67-F67</f>
        <v>3.4959498706257364E-3</v>
      </c>
      <c r="H67" s="196">
        <f>PPCL_NG!K67+PPCL_Spot!K67+GT_NG!K67+GT_Spot!K67+Bawana_NG!K67+Bawana_RLNG!K67+Bawana_Spot!K67</f>
        <v>23.24</v>
      </c>
      <c r="I67" s="196">
        <f>PPCL_NG!R67+PPCL_Spot!R67+GT_NG!R67+GT_Spot!R67+Bawana_NG!R67+Bawana_RLNG!R67+Bawana_Spot!R67</f>
        <v>23.23916137901622</v>
      </c>
      <c r="J67" s="197">
        <f t="shared" ref="J67:J99" si="8">H67-I67</f>
        <v>8.3862098377807115E-4</v>
      </c>
      <c r="K67" s="196">
        <f>PPCL_NG!L67+PPCL_Spot!L67+GT_NG!L67+GT_Spot!L67+Bawana_NG!L67+Bawana_RLNG!L67+Bawana_Spot!L67</f>
        <v>98</v>
      </c>
      <c r="L67" s="196">
        <f>PPCL_NG!S67+PPCL_Spot!S67+GT_NG!S67+GT_Spot!S67+Bawana_NG!S67+Bawana_RLNG!S67+Bawana_Spot!S67</f>
        <v>97.996583882381287</v>
      </c>
      <c r="M67" s="197">
        <f t="shared" ref="M67:M99" si="9">K67-L67</f>
        <v>3.416117618712633E-3</v>
      </c>
      <c r="N67" s="196">
        <f>PPCL_NG!M67+PPCL_Spot!M67+GT_NG!M67+GT_Spot!M67+Bawana_NG!M67+Bawana_RLNG!M67+Bawana_Spot!M67</f>
        <v>163.07</v>
      </c>
      <c r="O67" s="196">
        <f>PPCL_NG!T67+PPCL_Spot!T67+GT_NG!T67+GT_Spot!T67+Bawana_NG!T67+Bawana_RLNG!T67+Bawana_Spot!T67</f>
        <v>163.06535296306106</v>
      </c>
      <c r="P67" s="197">
        <f t="shared" ref="P67:P99" si="10">N67-O67</f>
        <v>4.6470369389339794E-3</v>
      </c>
      <c r="Q67" s="197">
        <f t="shared" si="5"/>
        <v>1.9999999999946283E-2</v>
      </c>
    </row>
    <row r="68" spans="1:17">
      <c r="A68" s="33" t="s">
        <v>110</v>
      </c>
      <c r="B68" s="196">
        <f>PPCL_NG!I68+PPCL_Spot!I68+GT_NG!I68+GT_Spot!I68+Bawana_NG!I68+Bawana_RLNG!I68+Bawana_Spot!I68</f>
        <v>318.04000000000002</v>
      </c>
      <c r="C68" s="196">
        <f>PPCL_NG!P68+PPCL_Spot!P68+GT_NG!P68+GT_Spot!P68+Bawana_NG!P68+Bawana_RLNG!P68+Bawana_Spot!P68</f>
        <v>318.03239772541212</v>
      </c>
      <c r="D68" s="197">
        <f t="shared" si="6"/>
        <v>7.6022745878958631E-3</v>
      </c>
      <c r="E68" s="196">
        <f>PPCL_NG!J68+PPCL_Spot!J68+GT_NG!J68+GT_Spot!J68+Bawana_NG!J68+Bawana_RLNG!J68+Bawana_Spot!J68</f>
        <v>123.97</v>
      </c>
      <c r="F68" s="196">
        <f>PPCL_NG!Q68+PPCL_Spot!Q68+GT_NG!Q68+GT_Spot!Q68+Bawana_NG!Q68+Bawana_RLNG!Q68+Bawana_Spot!Q68</f>
        <v>123.96650405012937</v>
      </c>
      <c r="G68" s="197">
        <f t="shared" si="7"/>
        <v>3.4959498706257364E-3</v>
      </c>
      <c r="H68" s="196">
        <f>PPCL_NG!K68+PPCL_Spot!K68+GT_NG!K68+GT_Spot!K68+Bawana_NG!K68+Bawana_RLNG!K68+Bawana_Spot!K68</f>
        <v>23.24</v>
      </c>
      <c r="I68" s="196">
        <f>PPCL_NG!R68+PPCL_Spot!R68+GT_NG!R68+GT_Spot!R68+Bawana_NG!R68+Bawana_RLNG!R68+Bawana_Spot!R68</f>
        <v>23.23916137901622</v>
      </c>
      <c r="J68" s="197">
        <f t="shared" si="8"/>
        <v>8.3862098377807115E-4</v>
      </c>
      <c r="K68" s="196">
        <f>PPCL_NG!L68+PPCL_Spot!L68+GT_NG!L68+GT_Spot!L68+Bawana_NG!L68+Bawana_RLNG!L68+Bawana_Spot!L68</f>
        <v>98</v>
      </c>
      <c r="L68" s="196">
        <f>PPCL_NG!S68+PPCL_Spot!S68+GT_NG!S68+GT_Spot!S68+Bawana_NG!S68+Bawana_RLNG!S68+Bawana_Spot!S68</f>
        <v>97.996583882381287</v>
      </c>
      <c r="M68" s="197">
        <f t="shared" si="9"/>
        <v>3.416117618712633E-3</v>
      </c>
      <c r="N68" s="196">
        <f>PPCL_NG!M68+PPCL_Spot!M68+GT_NG!M68+GT_Spot!M68+Bawana_NG!M68+Bawana_RLNG!M68+Bawana_Spot!M68</f>
        <v>163.07</v>
      </c>
      <c r="O68" s="196">
        <f>PPCL_NG!T68+PPCL_Spot!T68+GT_NG!T68+GT_Spot!T68+Bawana_NG!T68+Bawana_RLNG!T68+Bawana_Spot!T68</f>
        <v>163.06535296306106</v>
      </c>
      <c r="P68" s="197">
        <f t="shared" si="10"/>
        <v>4.6470369389339794E-3</v>
      </c>
      <c r="Q68" s="197">
        <f t="shared" ref="Q68:Q99" si="11">D68+G68+J68+M68+P68</f>
        <v>1.9999999999946283E-2</v>
      </c>
    </row>
    <row r="69" spans="1:17">
      <c r="A69" s="33" t="s">
        <v>111</v>
      </c>
      <c r="B69" s="196">
        <f>PPCL_NG!I69+PPCL_Spot!I69+GT_NG!I69+GT_Spot!I69+Bawana_NG!I69+Bawana_RLNG!I69+Bawana_Spot!I69</f>
        <v>318.04000000000002</v>
      </c>
      <c r="C69" s="196">
        <f>PPCL_NG!P69+PPCL_Spot!P69+GT_NG!P69+GT_Spot!P69+Bawana_NG!P69+Bawana_RLNG!P69+Bawana_Spot!P69</f>
        <v>318.03239772541212</v>
      </c>
      <c r="D69" s="197">
        <f t="shared" si="6"/>
        <v>7.6022745878958631E-3</v>
      </c>
      <c r="E69" s="196">
        <f>PPCL_NG!J69+PPCL_Spot!J69+GT_NG!J69+GT_Spot!J69+Bawana_NG!J69+Bawana_RLNG!J69+Bawana_Spot!J69</f>
        <v>123.97</v>
      </c>
      <c r="F69" s="196">
        <f>PPCL_NG!Q69+PPCL_Spot!Q69+GT_NG!Q69+GT_Spot!Q69+Bawana_NG!Q69+Bawana_RLNG!Q69+Bawana_Spot!Q69</f>
        <v>123.96650405012937</v>
      </c>
      <c r="G69" s="197">
        <f t="shared" si="7"/>
        <v>3.4959498706257364E-3</v>
      </c>
      <c r="H69" s="196">
        <f>PPCL_NG!K69+PPCL_Spot!K69+GT_NG!K69+GT_Spot!K69+Bawana_NG!K69+Bawana_RLNG!K69+Bawana_Spot!K69</f>
        <v>23.24</v>
      </c>
      <c r="I69" s="196">
        <f>PPCL_NG!R69+PPCL_Spot!R69+GT_NG!R69+GT_Spot!R69+Bawana_NG!R69+Bawana_RLNG!R69+Bawana_Spot!R69</f>
        <v>23.23916137901622</v>
      </c>
      <c r="J69" s="197">
        <f t="shared" si="8"/>
        <v>8.3862098377807115E-4</v>
      </c>
      <c r="K69" s="196">
        <f>PPCL_NG!L69+PPCL_Spot!L69+GT_NG!L69+GT_Spot!L69+Bawana_NG!L69+Bawana_RLNG!L69+Bawana_Spot!L69</f>
        <v>98</v>
      </c>
      <c r="L69" s="196">
        <f>PPCL_NG!S69+PPCL_Spot!S69+GT_NG!S69+GT_Spot!S69+Bawana_NG!S69+Bawana_RLNG!S69+Bawana_Spot!S69</f>
        <v>97.996583882381287</v>
      </c>
      <c r="M69" s="197">
        <f t="shared" si="9"/>
        <v>3.416117618712633E-3</v>
      </c>
      <c r="N69" s="196">
        <f>PPCL_NG!M69+PPCL_Spot!M69+GT_NG!M69+GT_Spot!M69+Bawana_NG!M69+Bawana_RLNG!M69+Bawana_Spot!M69</f>
        <v>163.07</v>
      </c>
      <c r="O69" s="196">
        <f>PPCL_NG!T69+PPCL_Spot!T69+GT_NG!T69+GT_Spot!T69+Bawana_NG!T69+Bawana_RLNG!T69+Bawana_Spot!T69</f>
        <v>163.06535296306106</v>
      </c>
      <c r="P69" s="197">
        <f t="shared" si="10"/>
        <v>4.6470369389339794E-3</v>
      </c>
      <c r="Q69" s="197">
        <f t="shared" si="11"/>
        <v>1.9999999999946283E-2</v>
      </c>
    </row>
    <row r="70" spans="1:17">
      <c r="A70" s="33" t="s">
        <v>112</v>
      </c>
      <c r="B70" s="196">
        <f>PPCL_NG!I70+PPCL_Spot!I70+GT_NG!I70+GT_Spot!I70+Bawana_NG!I70+Bawana_RLNG!I70+Bawana_Spot!I70</f>
        <v>318.04000000000002</v>
      </c>
      <c r="C70" s="196">
        <f>PPCL_NG!P70+PPCL_Spot!P70+GT_NG!P70+GT_Spot!P70+Bawana_NG!P70+Bawana_RLNG!P70+Bawana_Spot!P70</f>
        <v>318.03239772541212</v>
      </c>
      <c r="D70" s="197">
        <f t="shared" si="6"/>
        <v>7.6022745878958631E-3</v>
      </c>
      <c r="E70" s="196">
        <f>PPCL_NG!J70+PPCL_Spot!J70+GT_NG!J70+GT_Spot!J70+Bawana_NG!J70+Bawana_RLNG!J70+Bawana_Spot!J70</f>
        <v>123.97</v>
      </c>
      <c r="F70" s="196">
        <f>PPCL_NG!Q70+PPCL_Spot!Q70+GT_NG!Q70+GT_Spot!Q70+Bawana_NG!Q70+Bawana_RLNG!Q70+Bawana_Spot!Q70</f>
        <v>123.96650405012937</v>
      </c>
      <c r="G70" s="197">
        <f t="shared" si="7"/>
        <v>3.4959498706257364E-3</v>
      </c>
      <c r="H70" s="196">
        <f>PPCL_NG!K70+PPCL_Spot!K70+GT_NG!K70+GT_Spot!K70+Bawana_NG!K70+Bawana_RLNG!K70+Bawana_Spot!K70</f>
        <v>23.24</v>
      </c>
      <c r="I70" s="196">
        <f>PPCL_NG!R70+PPCL_Spot!R70+GT_NG!R70+GT_Spot!R70+Bawana_NG!R70+Bawana_RLNG!R70+Bawana_Spot!R70</f>
        <v>23.23916137901622</v>
      </c>
      <c r="J70" s="197">
        <f t="shared" si="8"/>
        <v>8.3862098377807115E-4</v>
      </c>
      <c r="K70" s="196">
        <f>PPCL_NG!L70+PPCL_Spot!L70+GT_NG!L70+GT_Spot!L70+Bawana_NG!L70+Bawana_RLNG!L70+Bawana_Spot!L70</f>
        <v>98</v>
      </c>
      <c r="L70" s="196">
        <f>PPCL_NG!S70+PPCL_Spot!S70+GT_NG!S70+GT_Spot!S70+Bawana_NG!S70+Bawana_RLNG!S70+Bawana_Spot!S70</f>
        <v>97.996583882381287</v>
      </c>
      <c r="M70" s="197">
        <f t="shared" si="9"/>
        <v>3.416117618712633E-3</v>
      </c>
      <c r="N70" s="196">
        <f>PPCL_NG!M70+PPCL_Spot!M70+GT_NG!M70+GT_Spot!M70+Bawana_NG!M70+Bawana_RLNG!M70+Bawana_Spot!M70</f>
        <v>163.07</v>
      </c>
      <c r="O70" s="196">
        <f>PPCL_NG!T70+PPCL_Spot!T70+GT_NG!T70+GT_Spot!T70+Bawana_NG!T70+Bawana_RLNG!T70+Bawana_Spot!T70</f>
        <v>163.06535296306106</v>
      </c>
      <c r="P70" s="197">
        <f t="shared" si="10"/>
        <v>4.6470369389339794E-3</v>
      </c>
      <c r="Q70" s="197">
        <f t="shared" si="11"/>
        <v>1.9999999999946283E-2</v>
      </c>
    </row>
    <row r="71" spans="1:17">
      <c r="A71" s="33" t="s">
        <v>113</v>
      </c>
      <c r="B71" s="196">
        <f>PPCL_NG!I71+PPCL_Spot!I71+GT_NG!I71+GT_Spot!I71+Bawana_NG!I71+Bawana_RLNG!I71+Bawana_Spot!I71</f>
        <v>330.45000000000005</v>
      </c>
      <c r="C71" s="196">
        <f>PPCL_NG!P71+PPCL_Spot!P71+GT_NG!P71+GT_Spot!P71+Bawana_NG!P71+Bawana_RLNG!P71+Bawana_Spot!P71</f>
        <v>330.44220198420891</v>
      </c>
      <c r="D71" s="197">
        <f t="shared" si="6"/>
        <v>7.7980157911383685E-3</v>
      </c>
      <c r="E71" s="196">
        <f>PPCL_NG!J71+PPCL_Spot!J71+GT_NG!J71+GT_Spot!J71+Bawana_NG!J71+Bawana_RLNG!J71+Bawana_Spot!J71</f>
        <v>123.97</v>
      </c>
      <c r="F71" s="196">
        <f>PPCL_NG!Q71+PPCL_Spot!Q71+GT_NG!Q71+GT_Spot!Q71+Bawana_NG!Q71+Bawana_RLNG!Q71+Bawana_Spot!Q71</f>
        <v>123.96660787826488</v>
      </c>
      <c r="G71" s="197">
        <f t="shared" si="7"/>
        <v>3.3921217351178257E-3</v>
      </c>
      <c r="H71" s="196">
        <f>PPCL_NG!K71+PPCL_Spot!K71+GT_NG!K71+GT_Spot!K71+Bawana_NG!K71+Bawana_RLNG!K71+Bawana_Spot!K71</f>
        <v>23.24</v>
      </c>
      <c r="I71" s="196">
        <f>PPCL_NG!R71+PPCL_Spot!R71+GT_NG!R71+GT_Spot!R71+Bawana_NG!R71+Bawana_RLNG!R71+Bawana_Spot!R71</f>
        <v>23.239173917401484</v>
      </c>
      <c r="J71" s="197">
        <f t="shared" si="8"/>
        <v>8.2608259851468802E-4</v>
      </c>
      <c r="K71" s="196">
        <f>PPCL_NG!L71+PPCL_Spot!L71+GT_NG!L71+GT_Spot!L71+Bawana_NG!L71+Bawana_RLNG!L71+Bawana_Spot!L71</f>
        <v>100.48</v>
      </c>
      <c r="L71" s="196">
        <f>PPCL_NG!S71+PPCL_Spot!S71+GT_NG!S71+GT_Spot!S71+Bawana_NG!S71+Bawana_RLNG!S71+Bawana_Spot!S71</f>
        <v>100.47651380552287</v>
      </c>
      <c r="M71" s="197">
        <f t="shared" si="9"/>
        <v>3.4861944771336084E-3</v>
      </c>
      <c r="N71" s="196">
        <f>PPCL_NG!M71+PPCL_Spot!M71+GT_NG!M71+GT_Spot!M71+Bawana_NG!M71+Bawana_RLNG!M71+Bawana_Spot!M71</f>
        <v>163.07</v>
      </c>
      <c r="O71" s="196">
        <f>PPCL_NG!T71+PPCL_Spot!T71+GT_NG!T71+GT_Spot!T71+Bawana_NG!T71+Bawana_RLNG!T71+Bawana_Spot!T71</f>
        <v>163.06550241460187</v>
      </c>
      <c r="P71" s="197">
        <f t="shared" si="10"/>
        <v>4.4975853981270575E-3</v>
      </c>
      <c r="Q71" s="197">
        <f t="shared" si="11"/>
        <v>2.0000000000031548E-2</v>
      </c>
    </row>
    <row r="72" spans="1:17">
      <c r="A72" s="33" t="s">
        <v>114</v>
      </c>
      <c r="B72" s="196">
        <f>PPCL_NG!I72+PPCL_Spot!I72+GT_NG!I72+GT_Spot!I72+Bawana_NG!I72+Bawana_RLNG!I72+Bawana_Spot!I72</f>
        <v>330.45000000000005</v>
      </c>
      <c r="C72" s="196">
        <f>PPCL_NG!P72+PPCL_Spot!P72+GT_NG!P72+GT_Spot!P72+Bawana_NG!P72+Bawana_RLNG!P72+Bawana_Spot!P72</f>
        <v>330.44220198420891</v>
      </c>
      <c r="D72" s="197">
        <f t="shared" si="6"/>
        <v>7.7980157911383685E-3</v>
      </c>
      <c r="E72" s="196">
        <f>PPCL_NG!J72+PPCL_Spot!J72+GT_NG!J72+GT_Spot!J72+Bawana_NG!J72+Bawana_RLNG!J72+Bawana_Spot!J72</f>
        <v>123.97</v>
      </c>
      <c r="F72" s="196">
        <f>PPCL_NG!Q72+PPCL_Spot!Q72+GT_NG!Q72+GT_Spot!Q72+Bawana_NG!Q72+Bawana_RLNG!Q72+Bawana_Spot!Q72</f>
        <v>123.96660787826488</v>
      </c>
      <c r="G72" s="197">
        <f t="shared" si="7"/>
        <v>3.3921217351178257E-3</v>
      </c>
      <c r="H72" s="196">
        <f>PPCL_NG!K72+PPCL_Spot!K72+GT_NG!K72+GT_Spot!K72+Bawana_NG!K72+Bawana_RLNG!K72+Bawana_Spot!K72</f>
        <v>23.24</v>
      </c>
      <c r="I72" s="196">
        <f>PPCL_NG!R72+PPCL_Spot!R72+GT_NG!R72+GT_Spot!R72+Bawana_NG!R72+Bawana_RLNG!R72+Bawana_Spot!R72</f>
        <v>23.239173917401484</v>
      </c>
      <c r="J72" s="197">
        <f t="shared" si="8"/>
        <v>8.2608259851468802E-4</v>
      </c>
      <c r="K72" s="196">
        <f>PPCL_NG!L72+PPCL_Spot!L72+GT_NG!L72+GT_Spot!L72+Bawana_NG!L72+Bawana_RLNG!L72+Bawana_Spot!L72</f>
        <v>100.48</v>
      </c>
      <c r="L72" s="196">
        <f>PPCL_NG!S72+PPCL_Spot!S72+GT_NG!S72+GT_Spot!S72+Bawana_NG!S72+Bawana_RLNG!S72+Bawana_Spot!S72</f>
        <v>100.47651380552287</v>
      </c>
      <c r="M72" s="197">
        <f t="shared" si="9"/>
        <v>3.4861944771336084E-3</v>
      </c>
      <c r="N72" s="196">
        <f>PPCL_NG!M72+PPCL_Spot!M72+GT_NG!M72+GT_Spot!M72+Bawana_NG!M72+Bawana_RLNG!M72+Bawana_Spot!M72</f>
        <v>163.07</v>
      </c>
      <c r="O72" s="196">
        <f>PPCL_NG!T72+PPCL_Spot!T72+GT_NG!T72+GT_Spot!T72+Bawana_NG!T72+Bawana_RLNG!T72+Bawana_Spot!T72</f>
        <v>163.06550241460187</v>
      </c>
      <c r="P72" s="197">
        <f t="shared" si="10"/>
        <v>4.4975853981270575E-3</v>
      </c>
      <c r="Q72" s="197">
        <f t="shared" si="11"/>
        <v>2.0000000000031548E-2</v>
      </c>
    </row>
    <row r="73" spans="1:17">
      <c r="A73" s="33" t="s">
        <v>115</v>
      </c>
      <c r="B73" s="196">
        <f>PPCL_NG!I73+PPCL_Spot!I73+GT_NG!I73+GT_Spot!I73+Bawana_NG!I73+Bawana_RLNG!I73+Bawana_Spot!I73</f>
        <v>330.45000000000005</v>
      </c>
      <c r="C73" s="196">
        <f>PPCL_NG!P73+PPCL_Spot!P73+GT_NG!P73+GT_Spot!P73+Bawana_NG!P73+Bawana_RLNG!P73+Bawana_Spot!P73</f>
        <v>330.44220198420891</v>
      </c>
      <c r="D73" s="197">
        <f t="shared" si="6"/>
        <v>7.7980157911383685E-3</v>
      </c>
      <c r="E73" s="196">
        <f>PPCL_NG!J73+PPCL_Spot!J73+GT_NG!J73+GT_Spot!J73+Bawana_NG!J73+Bawana_RLNG!J73+Bawana_Spot!J73</f>
        <v>123.97</v>
      </c>
      <c r="F73" s="196">
        <f>PPCL_NG!Q73+PPCL_Spot!Q73+GT_NG!Q73+GT_Spot!Q73+Bawana_NG!Q73+Bawana_RLNG!Q73+Bawana_Spot!Q73</f>
        <v>123.96660787826488</v>
      </c>
      <c r="G73" s="197">
        <f t="shared" si="7"/>
        <v>3.3921217351178257E-3</v>
      </c>
      <c r="H73" s="196">
        <f>PPCL_NG!K73+PPCL_Spot!K73+GT_NG!K73+GT_Spot!K73+Bawana_NG!K73+Bawana_RLNG!K73+Bawana_Spot!K73</f>
        <v>23.24</v>
      </c>
      <c r="I73" s="196">
        <f>PPCL_NG!R73+PPCL_Spot!R73+GT_NG!R73+GT_Spot!R73+Bawana_NG!R73+Bawana_RLNG!R73+Bawana_Spot!R73</f>
        <v>23.239173917401484</v>
      </c>
      <c r="J73" s="197">
        <f t="shared" si="8"/>
        <v>8.2608259851468802E-4</v>
      </c>
      <c r="K73" s="196">
        <f>PPCL_NG!L73+PPCL_Spot!L73+GT_NG!L73+GT_Spot!L73+Bawana_NG!L73+Bawana_RLNG!L73+Bawana_Spot!L73</f>
        <v>100.48</v>
      </c>
      <c r="L73" s="196">
        <f>PPCL_NG!S73+PPCL_Spot!S73+GT_NG!S73+GT_Spot!S73+Bawana_NG!S73+Bawana_RLNG!S73+Bawana_Spot!S73</f>
        <v>100.47651380552287</v>
      </c>
      <c r="M73" s="197">
        <f t="shared" si="9"/>
        <v>3.4861944771336084E-3</v>
      </c>
      <c r="N73" s="196">
        <f>PPCL_NG!M73+PPCL_Spot!M73+GT_NG!M73+GT_Spot!M73+Bawana_NG!M73+Bawana_RLNG!M73+Bawana_Spot!M73</f>
        <v>163.07</v>
      </c>
      <c r="O73" s="196">
        <f>PPCL_NG!T73+PPCL_Spot!T73+GT_NG!T73+GT_Spot!T73+Bawana_NG!T73+Bawana_RLNG!T73+Bawana_Spot!T73</f>
        <v>163.06550241460187</v>
      </c>
      <c r="P73" s="197">
        <f t="shared" si="10"/>
        <v>4.4975853981270575E-3</v>
      </c>
      <c r="Q73" s="197">
        <f t="shared" si="11"/>
        <v>2.0000000000031548E-2</v>
      </c>
    </row>
    <row r="74" spans="1:17">
      <c r="A74" s="33" t="s">
        <v>116</v>
      </c>
      <c r="B74" s="196">
        <f>PPCL_NG!I74+PPCL_Spot!I74+GT_NG!I74+GT_Spot!I74+Bawana_NG!I74+Bawana_RLNG!I74+Bawana_Spot!I74</f>
        <v>330.45000000000005</v>
      </c>
      <c r="C74" s="196">
        <f>PPCL_NG!P74+PPCL_Spot!P74+GT_NG!P74+GT_Spot!P74+Bawana_NG!P74+Bawana_RLNG!P74+Bawana_Spot!P74</f>
        <v>330.44220198420891</v>
      </c>
      <c r="D74" s="197">
        <f t="shared" si="6"/>
        <v>7.7980157911383685E-3</v>
      </c>
      <c r="E74" s="196">
        <f>PPCL_NG!J74+PPCL_Spot!J74+GT_NG!J74+GT_Spot!J74+Bawana_NG!J74+Bawana_RLNG!J74+Bawana_Spot!J74</f>
        <v>123.97</v>
      </c>
      <c r="F74" s="196">
        <f>PPCL_NG!Q74+PPCL_Spot!Q74+GT_NG!Q74+GT_Spot!Q74+Bawana_NG!Q74+Bawana_RLNG!Q74+Bawana_Spot!Q74</f>
        <v>123.96660787826488</v>
      </c>
      <c r="G74" s="197">
        <f t="shared" si="7"/>
        <v>3.3921217351178257E-3</v>
      </c>
      <c r="H74" s="196">
        <f>PPCL_NG!K74+PPCL_Spot!K74+GT_NG!K74+GT_Spot!K74+Bawana_NG!K74+Bawana_RLNG!K74+Bawana_Spot!K74</f>
        <v>23.24</v>
      </c>
      <c r="I74" s="196">
        <f>PPCL_NG!R74+PPCL_Spot!R74+GT_NG!R74+GT_Spot!R74+Bawana_NG!R74+Bawana_RLNG!R74+Bawana_Spot!R74</f>
        <v>23.239173917401484</v>
      </c>
      <c r="J74" s="197">
        <f t="shared" si="8"/>
        <v>8.2608259851468802E-4</v>
      </c>
      <c r="K74" s="196">
        <f>PPCL_NG!L74+PPCL_Spot!L74+GT_NG!L74+GT_Spot!L74+Bawana_NG!L74+Bawana_RLNG!L74+Bawana_Spot!L74</f>
        <v>100.48</v>
      </c>
      <c r="L74" s="196">
        <f>PPCL_NG!S74+PPCL_Spot!S74+GT_NG!S74+GT_Spot!S74+Bawana_NG!S74+Bawana_RLNG!S74+Bawana_Spot!S74</f>
        <v>100.47651380552287</v>
      </c>
      <c r="M74" s="197">
        <f t="shared" si="9"/>
        <v>3.4861944771336084E-3</v>
      </c>
      <c r="N74" s="196">
        <f>PPCL_NG!M74+PPCL_Spot!M74+GT_NG!M74+GT_Spot!M74+Bawana_NG!M74+Bawana_RLNG!M74+Bawana_Spot!M74</f>
        <v>163.07</v>
      </c>
      <c r="O74" s="196">
        <f>PPCL_NG!T74+PPCL_Spot!T74+GT_NG!T74+GT_Spot!T74+Bawana_NG!T74+Bawana_RLNG!T74+Bawana_Spot!T74</f>
        <v>163.06550241460187</v>
      </c>
      <c r="P74" s="197">
        <f t="shared" si="10"/>
        <v>4.4975853981270575E-3</v>
      </c>
      <c r="Q74" s="197">
        <f t="shared" si="11"/>
        <v>2.0000000000031548E-2</v>
      </c>
    </row>
    <row r="75" spans="1:17">
      <c r="A75" s="33" t="s">
        <v>117</v>
      </c>
      <c r="B75" s="196">
        <f>PPCL_NG!I75+PPCL_Spot!I75+GT_NG!I75+GT_Spot!I75+Bawana_NG!I75+Bawana_RLNG!I75+Bawana_Spot!I75</f>
        <v>332.21000000000004</v>
      </c>
      <c r="C75" s="196">
        <f>PPCL_NG!P75+PPCL_Spot!P75+GT_NG!P75+GT_Spot!P75+Bawana_NG!P75+Bawana_RLNG!P75+Bawana_Spot!P75</f>
        <v>332.31730396085413</v>
      </c>
      <c r="D75" s="197">
        <f t="shared" si="6"/>
        <v>-0.10730396085409666</v>
      </c>
      <c r="E75" s="196">
        <f>PPCL_NG!J75+PPCL_Spot!J75+GT_NG!J75+GT_Spot!J75+Bawana_NG!J75+Bawana_RLNG!J75+Bawana_Spot!J75</f>
        <v>131.41</v>
      </c>
      <c r="F75" s="196">
        <f>PPCL_NG!Q75+PPCL_Spot!Q75+GT_NG!Q75+GT_Spot!Q75+Bawana_NG!Q75+Bawana_RLNG!Q75+Bawana_Spot!Q75</f>
        <v>131.48283560110363</v>
      </c>
      <c r="G75" s="197">
        <f t="shared" si="7"/>
        <v>-7.2835601103633962E-2</v>
      </c>
      <c r="H75" s="196">
        <f>PPCL_NG!K75+PPCL_Spot!K75+GT_NG!K75+GT_Spot!K75+Bawana_NG!K75+Bawana_RLNG!K75+Bawana_Spot!K75</f>
        <v>23.49</v>
      </c>
      <c r="I75" s="196">
        <f>PPCL_NG!R75+PPCL_Spot!R75+GT_NG!R75+GT_Spot!R75+Bawana_NG!R75+Bawana_RLNG!R75+Bawana_Spot!R75</f>
        <v>23.489787682687414</v>
      </c>
      <c r="J75" s="197">
        <f t="shared" si="8"/>
        <v>2.1231731258453124E-4</v>
      </c>
      <c r="K75" s="196">
        <f>PPCL_NG!L75+PPCL_Spot!L75+GT_NG!L75+GT_Spot!L75+Bawana_NG!L75+Bawana_RLNG!L75+Bawana_Spot!L75</f>
        <v>99.22</v>
      </c>
      <c r="L75" s="196">
        <f>PPCL_NG!S75+PPCL_Spot!S75+GT_NG!S75+GT_Spot!S75+Bawana_NG!S75+Bawana_RLNG!S75+Bawana_Spot!S75</f>
        <v>99.23908699240846</v>
      </c>
      <c r="M75" s="197">
        <f t="shared" si="9"/>
        <v>-1.9086992408460901E-2</v>
      </c>
      <c r="N75" s="196">
        <f>PPCL_NG!M75+PPCL_Spot!M75+GT_NG!M75+GT_Spot!M75+Bawana_NG!M75+Bawana_RLNG!M75+Bawana_Spot!M75</f>
        <v>164.03</v>
      </c>
      <c r="O75" s="196">
        <f>PPCL_NG!T75+PPCL_Spot!T75+GT_NG!T75+GT_Spot!T75+Bawana_NG!T75+Bawana_RLNG!T75+Bawana_Spot!T75</f>
        <v>164.12098576294642</v>
      </c>
      <c r="P75" s="197">
        <f t="shared" si="10"/>
        <v>-9.0985762946417026E-2</v>
      </c>
      <c r="Q75" s="197">
        <f t="shared" si="11"/>
        <v>-0.29000000000002402</v>
      </c>
    </row>
    <row r="76" spans="1:17">
      <c r="A76" s="33" t="s">
        <v>118</v>
      </c>
      <c r="B76" s="196">
        <f>PPCL_NG!I76+PPCL_Spot!I76+GT_NG!I76+GT_Spot!I76+Bawana_NG!I76+Bawana_RLNG!I76+Bawana_Spot!I76</f>
        <v>332.21000000000004</v>
      </c>
      <c r="C76" s="196">
        <f>PPCL_NG!P76+PPCL_Spot!P76+GT_NG!P76+GT_Spot!P76+Bawana_NG!P76+Bawana_RLNG!P76+Bawana_Spot!P76</f>
        <v>332.31730396085413</v>
      </c>
      <c r="D76" s="197">
        <f t="shared" si="6"/>
        <v>-0.10730396085409666</v>
      </c>
      <c r="E76" s="196">
        <f>PPCL_NG!J76+PPCL_Spot!J76+GT_NG!J76+GT_Spot!J76+Bawana_NG!J76+Bawana_RLNG!J76+Bawana_Spot!J76</f>
        <v>131.41</v>
      </c>
      <c r="F76" s="196">
        <f>PPCL_NG!Q76+PPCL_Spot!Q76+GT_NG!Q76+GT_Spot!Q76+Bawana_NG!Q76+Bawana_RLNG!Q76+Bawana_Spot!Q76</f>
        <v>131.48283560110363</v>
      </c>
      <c r="G76" s="197">
        <f t="shared" si="7"/>
        <v>-7.2835601103633962E-2</v>
      </c>
      <c r="H76" s="196">
        <f>PPCL_NG!K76+PPCL_Spot!K76+GT_NG!K76+GT_Spot!K76+Bawana_NG!K76+Bawana_RLNG!K76+Bawana_Spot!K76</f>
        <v>23.49</v>
      </c>
      <c r="I76" s="196">
        <f>PPCL_NG!R76+PPCL_Spot!R76+GT_NG!R76+GT_Spot!R76+Bawana_NG!R76+Bawana_RLNG!R76+Bawana_Spot!R76</f>
        <v>23.489787682687414</v>
      </c>
      <c r="J76" s="197">
        <f t="shared" si="8"/>
        <v>2.1231731258453124E-4</v>
      </c>
      <c r="K76" s="196">
        <f>PPCL_NG!L76+PPCL_Spot!L76+GT_NG!L76+GT_Spot!L76+Bawana_NG!L76+Bawana_RLNG!L76+Bawana_Spot!L76</f>
        <v>99.22</v>
      </c>
      <c r="L76" s="196">
        <f>PPCL_NG!S76+PPCL_Spot!S76+GT_NG!S76+GT_Spot!S76+Bawana_NG!S76+Bawana_RLNG!S76+Bawana_Spot!S76</f>
        <v>99.23908699240846</v>
      </c>
      <c r="M76" s="197">
        <f t="shared" si="9"/>
        <v>-1.9086992408460901E-2</v>
      </c>
      <c r="N76" s="196">
        <f>PPCL_NG!M76+PPCL_Spot!M76+GT_NG!M76+GT_Spot!M76+Bawana_NG!M76+Bawana_RLNG!M76+Bawana_Spot!M76</f>
        <v>164.03</v>
      </c>
      <c r="O76" s="196">
        <f>PPCL_NG!T76+PPCL_Spot!T76+GT_NG!T76+GT_Spot!T76+Bawana_NG!T76+Bawana_RLNG!T76+Bawana_Spot!T76</f>
        <v>164.12098576294642</v>
      </c>
      <c r="P76" s="197">
        <f t="shared" si="10"/>
        <v>-9.0985762946417026E-2</v>
      </c>
      <c r="Q76" s="197">
        <f t="shared" si="11"/>
        <v>-0.29000000000002402</v>
      </c>
    </row>
    <row r="77" spans="1:17">
      <c r="A77" s="33" t="s">
        <v>119</v>
      </c>
      <c r="B77" s="196">
        <f>PPCL_NG!I77+PPCL_Spot!I77+GT_NG!I77+GT_Spot!I77+Bawana_NG!I77+Bawana_RLNG!I77+Bawana_Spot!I77</f>
        <v>332.21000000000004</v>
      </c>
      <c r="C77" s="196">
        <f>PPCL_NG!P77+PPCL_Spot!P77+GT_NG!P77+GT_Spot!P77+Bawana_NG!P77+Bawana_RLNG!P77+Bawana_Spot!P77</f>
        <v>332.31745901461773</v>
      </c>
      <c r="D77" s="197">
        <f t="shared" si="6"/>
        <v>-0.10745901461768881</v>
      </c>
      <c r="E77" s="196">
        <f>PPCL_NG!J77+PPCL_Spot!J77+GT_NG!J77+GT_Spot!J77+Bawana_NG!J77+Bawana_RLNG!J77+Bawana_Spot!J77</f>
        <v>163.41</v>
      </c>
      <c r="F77" s="196">
        <f>PPCL_NG!Q77+PPCL_Spot!Q77+GT_NG!Q77+GT_Spot!Q77+Bawana_NG!Q77+Bawana_RLNG!Q77+Bawana_Spot!Q77</f>
        <v>163.48289895417545</v>
      </c>
      <c r="G77" s="197">
        <f t="shared" si="7"/>
        <v>-7.289895417545722E-2</v>
      </c>
      <c r="H77" s="196">
        <f>PPCL_NG!K77+PPCL_Spot!K77+GT_NG!K77+GT_Spot!K77+Bawana_NG!K77+Bawana_RLNG!K77+Bawana_Spot!K77</f>
        <v>23.49</v>
      </c>
      <c r="I77" s="196">
        <f>PPCL_NG!R77+PPCL_Spot!R77+GT_NG!R77+GT_Spot!R77+Bawana_NG!R77+Bawana_RLNG!R77+Bawana_Spot!R77</f>
        <v>23.489794409631767</v>
      </c>
      <c r="J77" s="197">
        <f t="shared" si="8"/>
        <v>2.0559036823186716E-4</v>
      </c>
      <c r="K77" s="196">
        <f>PPCL_NG!L77+PPCL_Spot!L77+GT_NG!L77+GT_Spot!L77+Bawana_NG!L77+Bawana_RLNG!L77+Bawana_Spot!L77</f>
        <v>108.22</v>
      </c>
      <c r="L77" s="196">
        <f>PPCL_NG!S77+PPCL_Spot!S77+GT_NG!S77+GT_Spot!S77+Bawana_NG!S77+Bawana_RLNG!S77+Bawana_Spot!S77</f>
        <v>108.23878167667719</v>
      </c>
      <c r="M77" s="197">
        <f t="shared" si="9"/>
        <v>-1.8781676677193104E-2</v>
      </c>
      <c r="N77" s="196">
        <f>PPCL_NG!M77+PPCL_Spot!M77+GT_NG!M77+GT_Spot!M77+Bawana_NG!M77+Bawana_RLNG!M77+Bawana_Spot!M77</f>
        <v>164.03</v>
      </c>
      <c r="O77" s="196">
        <f>PPCL_NG!T77+PPCL_Spot!T77+GT_NG!T77+GT_Spot!T77+Bawana_NG!T77+Bawana_RLNG!T77+Bawana_Spot!T77</f>
        <v>164.12106594489788</v>
      </c>
      <c r="P77" s="197">
        <f t="shared" si="10"/>
        <v>-9.1065944897877671E-2</v>
      </c>
      <c r="Q77" s="197">
        <f t="shared" si="11"/>
        <v>-0.28999999999998494</v>
      </c>
    </row>
    <row r="78" spans="1:17">
      <c r="A78" s="33" t="s">
        <v>120</v>
      </c>
      <c r="B78" s="196">
        <f>PPCL_NG!I78+PPCL_Spot!I78+GT_NG!I78+GT_Spot!I78+Bawana_NG!I78+Bawana_RLNG!I78+Bawana_Spot!I78</f>
        <v>332.57000000000005</v>
      </c>
      <c r="C78" s="196">
        <f>PPCL_NG!P78+PPCL_Spot!P78+GT_NG!P78+GT_Spot!P78+Bawana_NG!P78+Bawana_RLNG!P78+Bawana_Spot!P78</f>
        <v>332.69243035608588</v>
      </c>
      <c r="D78" s="197">
        <f t="shared" si="6"/>
        <v>-0.12243035608582886</v>
      </c>
      <c r="E78" s="196">
        <f>PPCL_NG!J78+PPCL_Spot!J78+GT_NG!J78+GT_Spot!J78+Bawana_NG!J78+Bawana_RLNG!J78+Bawana_Spot!J78</f>
        <v>163.65</v>
      </c>
      <c r="F78" s="196">
        <f>PPCL_NG!Q78+PPCL_Spot!Q78+GT_NG!Q78+GT_Spot!Q78+Bawana_NG!Q78+Bawana_RLNG!Q78+Bawana_Spot!Q78</f>
        <v>163.73288332224899</v>
      </c>
      <c r="G78" s="197">
        <f t="shared" si="7"/>
        <v>-8.2883322248989089E-2</v>
      </c>
      <c r="H78" s="196">
        <f>PPCL_NG!K78+PPCL_Spot!K78+GT_NG!K78+GT_Spot!K78+Bawana_NG!K78+Bawana_RLNG!K78+Bawana_Spot!K78</f>
        <v>23.49</v>
      </c>
      <c r="I78" s="196">
        <f>PPCL_NG!R78+PPCL_Spot!R78+GT_NG!R78+GT_Spot!R78+Bawana_NG!R78+Bawana_RLNG!R78+Bawana_Spot!R78</f>
        <v>23.489794409631767</v>
      </c>
      <c r="J78" s="197">
        <f t="shared" si="8"/>
        <v>2.0559036823186716E-4</v>
      </c>
      <c r="K78" s="196">
        <f>PPCL_NG!L78+PPCL_Spot!L78+GT_NG!L78+GT_Spot!L78+Bawana_NG!L78+Bawana_RLNG!L78+Bawana_Spot!L78</f>
        <v>108.28</v>
      </c>
      <c r="L78" s="196">
        <f>PPCL_NG!S78+PPCL_Spot!S78+GT_NG!S78+GT_Spot!S78+Bawana_NG!S78+Bawana_RLNG!S78+Bawana_Spot!S78</f>
        <v>108.30134811236465</v>
      </c>
      <c r="M78" s="197">
        <f t="shared" si="9"/>
        <v>-2.1348112364648841E-2</v>
      </c>
      <c r="N78" s="196">
        <f>PPCL_NG!M78+PPCL_Spot!M78+GT_NG!M78+GT_Spot!M78+Bawana_NG!M78+Bawana_RLNG!M78+Bawana_Spot!M78</f>
        <v>164.32999999999998</v>
      </c>
      <c r="O78" s="196">
        <f>PPCL_NG!T78+PPCL_Spot!T78+GT_NG!T78+GT_Spot!T78+Bawana_NG!T78+Bawana_RLNG!T78+Bawana_Spot!T78</f>
        <v>164.43354379966871</v>
      </c>
      <c r="P78" s="197">
        <f t="shared" si="10"/>
        <v>-0.10354379966872784</v>
      </c>
      <c r="Q78" s="197">
        <f t="shared" si="11"/>
        <v>-0.32999999999996277</v>
      </c>
    </row>
    <row r="79" spans="1:17">
      <c r="A79" s="33" t="s">
        <v>121</v>
      </c>
      <c r="B79" s="196">
        <f>PPCL_NG!I79+PPCL_Spot!I79+GT_NG!I79+GT_Spot!I79+Bawana_NG!I79+Bawana_RLNG!I79+Bawana_Spot!I79</f>
        <v>407.57000000000005</v>
      </c>
      <c r="C79" s="196">
        <f>PPCL_NG!P79+PPCL_Spot!P79+GT_NG!P79+GT_Spot!P79+Bawana_NG!P79+Bawana_RLNG!P79+Bawana_Spot!P79</f>
        <v>407.69243035608588</v>
      </c>
      <c r="D79" s="197">
        <f t="shared" si="6"/>
        <v>-0.12243035608582886</v>
      </c>
      <c r="E79" s="196">
        <f>PPCL_NG!J79+PPCL_Spot!J79+GT_NG!J79+GT_Spot!J79+Bawana_NG!J79+Bawana_RLNG!J79+Bawana_Spot!J79</f>
        <v>138.65</v>
      </c>
      <c r="F79" s="196">
        <f>PPCL_NG!Q79+PPCL_Spot!Q79+GT_NG!Q79+GT_Spot!Q79+Bawana_NG!Q79+Bawana_RLNG!Q79+Bawana_Spot!Q79</f>
        <v>138.73288332224899</v>
      </c>
      <c r="G79" s="197">
        <f t="shared" si="7"/>
        <v>-8.2883322248989089E-2</v>
      </c>
      <c r="H79" s="196">
        <f>PPCL_NG!K79+PPCL_Spot!K79+GT_NG!K79+GT_Spot!K79+Bawana_NG!K79+Bawana_RLNG!K79+Bawana_Spot!K79</f>
        <v>23.49</v>
      </c>
      <c r="I79" s="196">
        <f>PPCL_NG!R79+PPCL_Spot!R79+GT_NG!R79+GT_Spot!R79+Bawana_NG!R79+Bawana_RLNG!R79+Bawana_Spot!R79</f>
        <v>23.489794409631767</v>
      </c>
      <c r="J79" s="197">
        <f t="shared" si="8"/>
        <v>2.0559036823186716E-4</v>
      </c>
      <c r="K79" s="196">
        <f>PPCL_NG!L79+PPCL_Spot!L79+GT_NG!L79+GT_Spot!L79+Bawana_NG!L79+Bawana_RLNG!L79+Bawana_Spot!L79</f>
        <v>108.28</v>
      </c>
      <c r="L79" s="196">
        <f>PPCL_NG!S79+PPCL_Spot!S79+GT_NG!S79+GT_Spot!S79+Bawana_NG!S79+Bawana_RLNG!S79+Bawana_Spot!S79</f>
        <v>108.30134811236465</v>
      </c>
      <c r="M79" s="197">
        <f t="shared" si="9"/>
        <v>-2.1348112364648841E-2</v>
      </c>
      <c r="N79" s="196">
        <f>PPCL_NG!M79+PPCL_Spot!M79+GT_NG!M79+GT_Spot!M79+Bawana_NG!M79+Bawana_RLNG!M79+Bawana_Spot!M79</f>
        <v>164.32999999999998</v>
      </c>
      <c r="O79" s="196">
        <f>PPCL_NG!T79+PPCL_Spot!T79+GT_NG!T79+GT_Spot!T79+Bawana_NG!T79+Bawana_RLNG!T79+Bawana_Spot!T79</f>
        <v>164.43354379966871</v>
      </c>
      <c r="P79" s="197">
        <f t="shared" si="10"/>
        <v>-0.10354379966872784</v>
      </c>
      <c r="Q79" s="197">
        <f t="shared" si="11"/>
        <v>-0.32999999999996277</v>
      </c>
    </row>
    <row r="80" spans="1:17">
      <c r="A80" s="33" t="s">
        <v>122</v>
      </c>
      <c r="B80" s="196">
        <f>PPCL_NG!I80+PPCL_Spot!I80+GT_NG!I80+GT_Spot!I80+Bawana_NG!I80+Bawana_RLNG!I80+Bawana_Spot!I80</f>
        <v>503.57000000000005</v>
      </c>
      <c r="C80" s="196">
        <f>PPCL_NG!P80+PPCL_Spot!P80+GT_NG!P80+GT_Spot!P80+Bawana_NG!P80+Bawana_RLNG!P80+Bawana_Spot!P80</f>
        <v>503.69243035608588</v>
      </c>
      <c r="D80" s="197">
        <f t="shared" si="6"/>
        <v>-0.12243035608582886</v>
      </c>
      <c r="E80" s="196">
        <f>PPCL_NG!J80+PPCL_Spot!J80+GT_NG!J80+GT_Spot!J80+Bawana_NG!J80+Bawana_RLNG!J80+Bawana_Spot!J80</f>
        <v>138.65</v>
      </c>
      <c r="F80" s="196">
        <f>PPCL_NG!Q80+PPCL_Spot!Q80+GT_NG!Q80+GT_Spot!Q80+Bawana_NG!Q80+Bawana_RLNG!Q80+Bawana_Spot!Q80</f>
        <v>138.73288332224899</v>
      </c>
      <c r="G80" s="197">
        <f t="shared" si="7"/>
        <v>-8.2883322248989089E-2</v>
      </c>
      <c r="H80" s="196">
        <f>PPCL_NG!K80+PPCL_Spot!K80+GT_NG!K80+GT_Spot!K80+Bawana_NG!K80+Bawana_RLNG!K80+Bawana_Spot!K80</f>
        <v>23.49</v>
      </c>
      <c r="I80" s="196">
        <f>PPCL_NG!R80+PPCL_Spot!R80+GT_NG!R80+GT_Spot!R80+Bawana_NG!R80+Bawana_RLNG!R80+Bawana_Spot!R80</f>
        <v>23.489794409631767</v>
      </c>
      <c r="J80" s="197">
        <f t="shared" si="8"/>
        <v>2.0559036823186716E-4</v>
      </c>
      <c r="K80" s="196">
        <f>PPCL_NG!L80+PPCL_Spot!L80+GT_NG!L80+GT_Spot!L80+Bawana_NG!L80+Bawana_RLNG!L80+Bawana_Spot!L80</f>
        <v>108.28</v>
      </c>
      <c r="L80" s="196">
        <f>PPCL_NG!S80+PPCL_Spot!S80+GT_NG!S80+GT_Spot!S80+Bawana_NG!S80+Bawana_RLNG!S80+Bawana_Spot!S80</f>
        <v>108.30134811236465</v>
      </c>
      <c r="M80" s="197">
        <f t="shared" si="9"/>
        <v>-2.1348112364648841E-2</v>
      </c>
      <c r="N80" s="196">
        <f>PPCL_NG!M80+PPCL_Spot!M80+GT_NG!M80+GT_Spot!M80+Bawana_NG!M80+Bawana_RLNG!M80+Bawana_Spot!M80</f>
        <v>204.32999999999998</v>
      </c>
      <c r="O80" s="196">
        <f>PPCL_NG!T80+PPCL_Spot!T80+GT_NG!T80+GT_Spot!T80+Bawana_NG!T80+Bawana_RLNG!T80+Bawana_Spot!T80</f>
        <v>204.43354379966871</v>
      </c>
      <c r="P80" s="197">
        <f t="shared" si="10"/>
        <v>-0.10354379966872784</v>
      </c>
      <c r="Q80" s="197">
        <f t="shared" si="11"/>
        <v>-0.32999999999996277</v>
      </c>
    </row>
    <row r="81" spans="1:17">
      <c r="A81" s="33" t="s">
        <v>123</v>
      </c>
      <c r="B81" s="196">
        <f>PPCL_NG!I81+PPCL_Spot!I81+GT_NG!I81+GT_Spot!I81+Bawana_NG!I81+Bawana_RLNG!I81+Bawana_Spot!I81</f>
        <v>485.9</v>
      </c>
      <c r="C81" s="196">
        <f>PPCL_NG!P81+PPCL_Spot!P81+GT_NG!P81+GT_Spot!P81+Bawana_NG!P81+Bawana_RLNG!P81+Bawana_Spot!P81</f>
        <v>486.02152443139317</v>
      </c>
      <c r="D81" s="197">
        <f t="shared" si="6"/>
        <v>-0.12152443139319757</v>
      </c>
      <c r="E81" s="196">
        <f>PPCL_NG!J81+PPCL_Spot!J81+GT_NG!J81+GT_Spot!J81+Bawana_NG!J81+Bawana_RLNG!J81+Bawana_Spot!J81</f>
        <v>138.65</v>
      </c>
      <c r="F81" s="196">
        <f>PPCL_NG!Q81+PPCL_Spot!Q81+GT_NG!Q81+GT_Spot!Q81+Bawana_NG!Q81+Bawana_RLNG!Q81+Bawana_Spot!Q81</f>
        <v>138.73251589178801</v>
      </c>
      <c r="G81" s="197">
        <f t="shared" si="7"/>
        <v>-8.2515891788006002E-2</v>
      </c>
      <c r="H81" s="196">
        <f>PPCL_NG!K81+PPCL_Spot!K81+GT_NG!K81+GT_Spot!K81+Bawana_NG!K81+Bawana_RLNG!K81+Bawana_Spot!K81</f>
        <v>23.49</v>
      </c>
      <c r="I81" s="196">
        <f>PPCL_NG!R81+PPCL_Spot!R81+GT_NG!R81+GT_Spot!R81+Bawana_NG!R81+Bawana_RLNG!R81+Bawana_Spot!R81</f>
        <v>23.489771883910784</v>
      </c>
      <c r="J81" s="197">
        <f t="shared" si="8"/>
        <v>2.281160892145806E-4</v>
      </c>
      <c r="K81" s="196">
        <f>PPCL_NG!L81+PPCL_Spot!L81+GT_NG!L81+GT_Spot!L81+Bawana_NG!L81+Bawana_RLNG!L81+Bawana_Spot!L81</f>
        <v>108.28</v>
      </c>
      <c r="L81" s="196">
        <f>PPCL_NG!S81+PPCL_Spot!S81+GT_NG!S81+GT_Spot!S81+Bawana_NG!S81+Bawana_RLNG!S81+Bawana_Spot!S81</f>
        <v>108.30127482662857</v>
      </c>
      <c r="M81" s="197">
        <f t="shared" si="9"/>
        <v>-2.1274826628570054E-2</v>
      </c>
      <c r="N81" s="196">
        <f>PPCL_NG!M81+PPCL_Spot!M81+GT_NG!M81+GT_Spot!M81+Bawana_NG!M81+Bawana_RLNG!M81+Bawana_Spot!M81</f>
        <v>204.32999999999998</v>
      </c>
      <c r="O81" s="196">
        <f>PPCL_NG!T81+PPCL_Spot!T81+GT_NG!T81+GT_Spot!T81+Bawana_NG!T81+Bawana_RLNG!T81+Bawana_Spot!T81</f>
        <v>204.4329129662795</v>
      </c>
      <c r="P81" s="197">
        <f t="shared" si="10"/>
        <v>-0.10291296627951851</v>
      </c>
      <c r="Q81" s="197">
        <f t="shared" si="11"/>
        <v>-0.32800000000007756</v>
      </c>
    </row>
    <row r="82" spans="1:17">
      <c r="A82" s="33" t="s">
        <v>124</v>
      </c>
      <c r="B82" s="196">
        <f>PPCL_NG!I82+PPCL_Spot!I82+GT_NG!I82+GT_Spot!I82+Bawana_NG!I82+Bawana_RLNG!I82+Bawana_Spot!I82</f>
        <v>485.9</v>
      </c>
      <c r="C82" s="196">
        <f>PPCL_NG!P82+PPCL_Spot!P82+GT_NG!P82+GT_Spot!P82+Bawana_NG!P82+Bawana_RLNG!P82+Bawana_Spot!P82</f>
        <v>486.02152443139317</v>
      </c>
      <c r="D82" s="197">
        <f t="shared" si="6"/>
        <v>-0.12152443139319757</v>
      </c>
      <c r="E82" s="196">
        <f>PPCL_NG!J82+PPCL_Spot!J82+GT_NG!J82+GT_Spot!J82+Bawana_NG!J82+Bawana_RLNG!J82+Bawana_Spot!J82</f>
        <v>138.65</v>
      </c>
      <c r="F82" s="196">
        <f>PPCL_NG!Q82+PPCL_Spot!Q82+GT_NG!Q82+GT_Spot!Q82+Bawana_NG!Q82+Bawana_RLNG!Q82+Bawana_Spot!Q82</f>
        <v>138.73251589178801</v>
      </c>
      <c r="G82" s="197">
        <f t="shared" si="7"/>
        <v>-8.2515891788006002E-2</v>
      </c>
      <c r="H82" s="196">
        <f>PPCL_NG!K82+PPCL_Spot!K82+GT_NG!K82+GT_Spot!K82+Bawana_NG!K82+Bawana_RLNG!K82+Bawana_Spot!K82</f>
        <v>23.49</v>
      </c>
      <c r="I82" s="196">
        <f>PPCL_NG!R82+PPCL_Spot!R82+GT_NG!R82+GT_Spot!R82+Bawana_NG!R82+Bawana_RLNG!R82+Bawana_Spot!R82</f>
        <v>23.489771883910784</v>
      </c>
      <c r="J82" s="197">
        <f t="shared" si="8"/>
        <v>2.281160892145806E-4</v>
      </c>
      <c r="K82" s="196">
        <f>PPCL_NG!L82+PPCL_Spot!L82+GT_NG!L82+GT_Spot!L82+Bawana_NG!L82+Bawana_RLNG!L82+Bawana_Spot!L82</f>
        <v>108.28</v>
      </c>
      <c r="L82" s="196">
        <f>PPCL_NG!S82+PPCL_Spot!S82+GT_NG!S82+GT_Spot!S82+Bawana_NG!S82+Bawana_RLNG!S82+Bawana_Spot!S82</f>
        <v>108.30127482662857</v>
      </c>
      <c r="M82" s="197">
        <f t="shared" si="9"/>
        <v>-2.1274826628570054E-2</v>
      </c>
      <c r="N82" s="196">
        <f>PPCL_NG!M82+PPCL_Spot!M82+GT_NG!M82+GT_Spot!M82+Bawana_NG!M82+Bawana_RLNG!M82+Bawana_Spot!M82</f>
        <v>204.32999999999998</v>
      </c>
      <c r="O82" s="196">
        <f>PPCL_NG!T82+PPCL_Spot!T82+GT_NG!T82+GT_Spot!T82+Bawana_NG!T82+Bawana_RLNG!T82+Bawana_Spot!T82</f>
        <v>204.4329129662795</v>
      </c>
      <c r="P82" s="197">
        <f t="shared" si="10"/>
        <v>-0.10291296627951851</v>
      </c>
      <c r="Q82" s="197">
        <f t="shared" si="11"/>
        <v>-0.32800000000007756</v>
      </c>
    </row>
    <row r="83" spans="1:17">
      <c r="A83" s="33" t="s">
        <v>125</v>
      </c>
      <c r="B83" s="196">
        <f>PPCL_NG!I83+PPCL_Spot!I83+GT_NG!I83+GT_Spot!I83+Bawana_NG!I83+Bawana_RLNG!I83+Bawana_Spot!I83</f>
        <v>431.27</v>
      </c>
      <c r="C83" s="196">
        <f>PPCL_NG!P83+PPCL_Spot!P83+GT_NG!P83+GT_Spot!P83+Bawana_NG!P83+Bawana_RLNG!P83+Bawana_Spot!P83</f>
        <v>431.39674364549728</v>
      </c>
      <c r="D83" s="197">
        <f t="shared" si="6"/>
        <v>-0.12674364549729944</v>
      </c>
      <c r="E83" s="196">
        <f>PPCL_NG!J83+PPCL_Spot!J83+GT_NG!J83+GT_Spot!J83+Bawana_NG!J83+Bawana_RLNG!J83+Bawana_Spot!J83</f>
        <v>138.88999999999999</v>
      </c>
      <c r="F83" s="196">
        <f>PPCL_NG!Q83+PPCL_Spot!Q83+GT_NG!Q83+GT_Spot!Q83+Bawana_NG!Q83+Bawana_RLNG!Q83+Bawana_Spot!Q83</f>
        <v>138.97508241565083</v>
      </c>
      <c r="G83" s="197">
        <f t="shared" si="7"/>
        <v>-8.5082415650845178E-2</v>
      </c>
      <c r="H83" s="196">
        <f>PPCL_NG!K83+PPCL_Spot!K83+GT_NG!K83+GT_Spot!K83+Bawana_NG!K83+Bawana_RLNG!K83+Bawana_Spot!K83</f>
        <v>23.49</v>
      </c>
      <c r="I83" s="196">
        <f>PPCL_NG!R83+PPCL_Spot!R83+GT_NG!R83+GT_Spot!R83+Bawana_NG!R83+Bawana_RLNG!R83+Bawana_Spot!R83</f>
        <v>23.489771883910784</v>
      </c>
      <c r="J83" s="197">
        <f t="shared" si="8"/>
        <v>2.281160892145806E-4</v>
      </c>
      <c r="K83" s="196">
        <f>PPCL_NG!L83+PPCL_Spot!L83+GT_NG!L83+GT_Spot!L83+Bawana_NG!L83+Bawana_RLNG!L83+Bawana_Spot!L83</f>
        <v>108.35000000000001</v>
      </c>
      <c r="L83" s="196">
        <f>PPCL_NG!S83+PPCL_Spot!S83+GT_NG!S83+GT_Spot!S83+Bawana_NG!S83+Bawana_RLNG!S83+Bawana_Spot!S83</f>
        <v>108.37199288422562</v>
      </c>
      <c r="M83" s="197">
        <f t="shared" si="9"/>
        <v>-2.1992884225610965E-2</v>
      </c>
      <c r="N83" s="196">
        <f>PPCL_NG!M83+PPCL_Spot!M83+GT_NG!M83+GT_Spot!M83+Bawana_NG!M83+Bawana_RLNG!M83+Bawana_Spot!M83</f>
        <v>204.64</v>
      </c>
      <c r="O83" s="196">
        <f>PPCL_NG!T83+PPCL_Spot!T83+GT_NG!T83+GT_Spot!T83+Bawana_NG!T83+Bawana_RLNG!T83+Bawana_Spot!T83</f>
        <v>204.74640917071548</v>
      </c>
      <c r="P83" s="197">
        <f t="shared" si="10"/>
        <v>-0.10640917071549438</v>
      </c>
      <c r="Q83" s="197">
        <f t="shared" si="11"/>
        <v>-0.34000000000003539</v>
      </c>
    </row>
    <row r="84" spans="1:17">
      <c r="A84" s="33" t="s">
        <v>126</v>
      </c>
      <c r="B84" s="196">
        <f>PPCL_NG!I84+PPCL_Spot!I84+GT_NG!I84+GT_Spot!I84+Bawana_NG!I84+Bawana_RLNG!I84+Bawana_Spot!I84</f>
        <v>463.27</v>
      </c>
      <c r="C84" s="196">
        <f>PPCL_NG!P84+PPCL_Spot!P84+GT_NG!P84+GT_Spot!P84+Bawana_NG!P84+Bawana_RLNG!P84+Bawana_Spot!P84</f>
        <v>463.39674364549728</v>
      </c>
      <c r="D84" s="197">
        <f t="shared" si="6"/>
        <v>-0.12674364549729944</v>
      </c>
      <c r="E84" s="196">
        <f>PPCL_NG!J84+PPCL_Spot!J84+GT_NG!J84+GT_Spot!J84+Bawana_NG!J84+Bawana_RLNG!J84+Bawana_Spot!J84</f>
        <v>141.16</v>
      </c>
      <c r="F84" s="196">
        <f>PPCL_NG!Q84+PPCL_Spot!Q84+GT_NG!Q84+GT_Spot!Q84+Bawana_NG!Q84+Bawana_RLNG!Q84+Bawana_Spot!Q84</f>
        <v>141.24508241565084</v>
      </c>
      <c r="G84" s="197">
        <f t="shared" si="7"/>
        <v>-8.5082415650845178E-2</v>
      </c>
      <c r="H84" s="196">
        <f>PPCL_NG!K84+PPCL_Spot!K84+GT_NG!K84+GT_Spot!K84+Bawana_NG!K84+Bawana_RLNG!K84+Bawana_Spot!K84</f>
        <v>23.49</v>
      </c>
      <c r="I84" s="196">
        <f>PPCL_NG!R84+PPCL_Spot!R84+GT_NG!R84+GT_Spot!R84+Bawana_NG!R84+Bawana_RLNG!R84+Bawana_Spot!R84</f>
        <v>23.489771883910784</v>
      </c>
      <c r="J84" s="197">
        <f t="shared" si="8"/>
        <v>2.281160892145806E-4</v>
      </c>
      <c r="K84" s="196">
        <f>PPCL_NG!L84+PPCL_Spot!L84+GT_NG!L84+GT_Spot!L84+Bawana_NG!L84+Bawana_RLNG!L84+Bawana_Spot!L84</f>
        <v>108.35000000000001</v>
      </c>
      <c r="L84" s="196">
        <f>PPCL_NG!S84+PPCL_Spot!S84+GT_NG!S84+GT_Spot!S84+Bawana_NG!S84+Bawana_RLNG!S84+Bawana_Spot!S84</f>
        <v>108.37199288422562</v>
      </c>
      <c r="M84" s="197">
        <f t="shared" si="9"/>
        <v>-2.1992884225610965E-2</v>
      </c>
      <c r="N84" s="196">
        <f>PPCL_NG!M84+PPCL_Spot!M84+GT_NG!M84+GT_Spot!M84+Bawana_NG!M84+Bawana_RLNG!M84+Bawana_Spot!M84</f>
        <v>204.64</v>
      </c>
      <c r="O84" s="196">
        <f>PPCL_NG!T84+PPCL_Spot!T84+GT_NG!T84+GT_Spot!T84+Bawana_NG!T84+Bawana_RLNG!T84+Bawana_Spot!T84</f>
        <v>204.74640917071548</v>
      </c>
      <c r="P84" s="197">
        <f t="shared" si="10"/>
        <v>-0.10640917071549438</v>
      </c>
      <c r="Q84" s="197">
        <f t="shared" si="11"/>
        <v>-0.34000000000003539</v>
      </c>
    </row>
    <row r="85" spans="1:17">
      <c r="A85" s="33" t="s">
        <v>127</v>
      </c>
      <c r="B85" s="196">
        <f>PPCL_NG!I85+PPCL_Spot!I85+GT_NG!I85+GT_Spot!I85+Bawana_NG!I85+Bawana_RLNG!I85+Bawana_Spot!I85</f>
        <v>486.27</v>
      </c>
      <c r="C85" s="196">
        <f>PPCL_NG!P85+PPCL_Spot!P85+GT_NG!P85+GT_Spot!P85+Bawana_NG!P85+Bawana_RLNG!P85+Bawana_Spot!P85</f>
        <v>486.39526992878564</v>
      </c>
      <c r="D85" s="197">
        <f t="shared" si="6"/>
        <v>-0.12526992878565579</v>
      </c>
      <c r="E85" s="196">
        <f>PPCL_NG!J85+PPCL_Spot!J85+GT_NG!J85+GT_Spot!J85+Bawana_NG!J85+Bawana_RLNG!J85+Bawana_Spot!J85</f>
        <v>141.16</v>
      </c>
      <c r="F85" s="196">
        <f>PPCL_NG!Q85+PPCL_Spot!Q85+GT_NG!Q85+GT_Spot!Q85+Bawana_NG!Q85+Bawana_RLNG!Q85+Bawana_Spot!Q85</f>
        <v>141.24491635364132</v>
      </c>
      <c r="G85" s="197">
        <f t="shared" si="7"/>
        <v>-8.4916353641318665E-2</v>
      </c>
      <c r="H85" s="196">
        <f>PPCL_NG!K85+PPCL_Spot!K85+GT_NG!K85+GT_Spot!K85+Bawana_NG!K85+Bawana_RLNG!K85+Bawana_Spot!K85</f>
        <v>23.49</v>
      </c>
      <c r="I85" s="196">
        <f>PPCL_NG!R85+PPCL_Spot!R85+GT_NG!R85+GT_Spot!R85+Bawana_NG!R85+Bawana_RLNG!R85+Bawana_Spot!R85</f>
        <v>23.489771883910784</v>
      </c>
      <c r="J85" s="197">
        <f t="shared" si="8"/>
        <v>2.281160892145806E-4</v>
      </c>
      <c r="K85" s="196">
        <f>PPCL_NG!L85+PPCL_Spot!L85+GT_NG!L85+GT_Spot!L85+Bawana_NG!L85+Bawana_RLNG!L85+Bawana_Spot!L85</f>
        <v>108.35000000000001</v>
      </c>
      <c r="L85" s="196">
        <f>PPCL_NG!S85+PPCL_Spot!S85+GT_NG!S85+GT_Spot!S85+Bawana_NG!S85+Bawana_RLNG!S85+Bawana_Spot!S85</f>
        <v>108.37199288422562</v>
      </c>
      <c r="M85" s="197">
        <f t="shared" si="9"/>
        <v>-2.1992884225610965E-2</v>
      </c>
      <c r="N85" s="196">
        <f>PPCL_NG!M85+PPCL_Spot!M85+GT_NG!M85+GT_Spot!M85+Bawana_NG!M85+Bawana_RLNG!M85+Bawana_Spot!M85</f>
        <v>204.64</v>
      </c>
      <c r="O85" s="196">
        <f>PPCL_NG!T85+PPCL_Spot!T85+GT_NG!T85+GT_Spot!T85+Bawana_NG!T85+Bawana_RLNG!T85+Bawana_Spot!T85</f>
        <v>204.7460489494367</v>
      </c>
      <c r="P85" s="197">
        <f t="shared" si="10"/>
        <v>-0.10604894943671184</v>
      </c>
      <c r="Q85" s="197">
        <f t="shared" si="11"/>
        <v>-0.33800000000008268</v>
      </c>
    </row>
    <row r="86" spans="1:17">
      <c r="A86" s="33" t="s">
        <v>128</v>
      </c>
      <c r="B86" s="196">
        <f>PPCL_NG!I86+PPCL_Spot!I86+GT_NG!I86+GT_Spot!I86+Bawana_NG!I86+Bawana_RLNG!I86+Bawana_Spot!I86</f>
        <v>471.27</v>
      </c>
      <c r="C86" s="196">
        <f>PPCL_NG!P86+PPCL_Spot!P86+GT_NG!P86+GT_Spot!P86+Bawana_NG!P86+Bawana_RLNG!P86+Bawana_Spot!P86</f>
        <v>471.39674364549728</v>
      </c>
      <c r="D86" s="197">
        <f t="shared" si="6"/>
        <v>-0.12674364549729944</v>
      </c>
      <c r="E86" s="196">
        <f>PPCL_NG!J86+PPCL_Spot!J86+GT_NG!J86+GT_Spot!J86+Bawana_NG!J86+Bawana_RLNG!J86+Bawana_Spot!J86</f>
        <v>141.16</v>
      </c>
      <c r="F86" s="196">
        <f>PPCL_NG!Q86+PPCL_Spot!Q86+GT_NG!Q86+GT_Spot!Q86+Bawana_NG!Q86+Bawana_RLNG!Q86+Bawana_Spot!Q86</f>
        <v>141.24508241565084</v>
      </c>
      <c r="G86" s="197">
        <f t="shared" si="7"/>
        <v>-8.5082415650845178E-2</v>
      </c>
      <c r="H86" s="196">
        <f>PPCL_NG!K86+PPCL_Spot!K86+GT_NG!K86+GT_Spot!K86+Bawana_NG!K86+Bawana_RLNG!K86+Bawana_Spot!K86</f>
        <v>23.49</v>
      </c>
      <c r="I86" s="196">
        <f>PPCL_NG!R86+PPCL_Spot!R86+GT_NG!R86+GT_Spot!R86+Bawana_NG!R86+Bawana_RLNG!R86+Bawana_Spot!R86</f>
        <v>23.489771883910784</v>
      </c>
      <c r="J86" s="197">
        <f t="shared" si="8"/>
        <v>2.281160892145806E-4</v>
      </c>
      <c r="K86" s="196">
        <f>PPCL_NG!L86+PPCL_Spot!L86+GT_NG!L86+GT_Spot!L86+Bawana_NG!L86+Bawana_RLNG!L86+Bawana_Spot!L86</f>
        <v>108.35000000000001</v>
      </c>
      <c r="L86" s="196">
        <f>PPCL_NG!S86+PPCL_Spot!S86+GT_NG!S86+GT_Spot!S86+Bawana_NG!S86+Bawana_RLNG!S86+Bawana_Spot!S86</f>
        <v>108.37199288422562</v>
      </c>
      <c r="M86" s="197">
        <f t="shared" si="9"/>
        <v>-2.1992884225610965E-2</v>
      </c>
      <c r="N86" s="196">
        <f>PPCL_NG!M86+PPCL_Spot!M86+GT_NG!M86+GT_Spot!M86+Bawana_NG!M86+Bawana_RLNG!M86+Bawana_Spot!M86</f>
        <v>204.64</v>
      </c>
      <c r="O86" s="196">
        <f>PPCL_NG!T86+PPCL_Spot!T86+GT_NG!T86+GT_Spot!T86+Bawana_NG!T86+Bawana_RLNG!T86+Bawana_Spot!T86</f>
        <v>204.74640917071548</v>
      </c>
      <c r="P86" s="197">
        <f t="shared" si="10"/>
        <v>-0.10640917071549438</v>
      </c>
      <c r="Q86" s="197">
        <f t="shared" si="11"/>
        <v>-0.34000000000003539</v>
      </c>
    </row>
    <row r="87" spans="1:17">
      <c r="A87" s="33" t="s">
        <v>129</v>
      </c>
      <c r="B87" s="196">
        <f>PPCL_NG!I87+PPCL_Spot!I87+GT_NG!I87+GT_Spot!I87+Bawana_NG!I87+Bawana_RLNG!I87+Bawana_Spot!I87</f>
        <v>360.27</v>
      </c>
      <c r="C87" s="196">
        <f>PPCL_NG!P87+PPCL_Spot!P87+GT_NG!P87+GT_Spot!P87+Bawana_NG!P87+Bawana_RLNG!P87+Bawana_Spot!P87</f>
        <v>360.39674364549728</v>
      </c>
      <c r="D87" s="197">
        <f t="shared" si="6"/>
        <v>-0.12674364549729944</v>
      </c>
      <c r="E87" s="196">
        <f>PPCL_NG!J87+PPCL_Spot!J87+GT_NG!J87+GT_Spot!J87+Bawana_NG!J87+Bawana_RLNG!J87+Bawana_Spot!J87</f>
        <v>141.16</v>
      </c>
      <c r="F87" s="196">
        <f>PPCL_NG!Q87+PPCL_Spot!Q87+GT_NG!Q87+GT_Spot!Q87+Bawana_NG!Q87+Bawana_RLNG!Q87+Bawana_Spot!Q87</f>
        <v>141.24508241565084</v>
      </c>
      <c r="G87" s="197">
        <f t="shared" si="7"/>
        <v>-8.5082415650845178E-2</v>
      </c>
      <c r="H87" s="196">
        <f>PPCL_NG!K87+PPCL_Spot!K87+GT_NG!K87+GT_Spot!K87+Bawana_NG!K87+Bawana_RLNG!K87+Bawana_Spot!K87</f>
        <v>23.49</v>
      </c>
      <c r="I87" s="196">
        <f>PPCL_NG!R87+PPCL_Spot!R87+GT_NG!R87+GT_Spot!R87+Bawana_NG!R87+Bawana_RLNG!R87+Bawana_Spot!R87</f>
        <v>23.489771883910784</v>
      </c>
      <c r="J87" s="197">
        <f t="shared" si="8"/>
        <v>2.281160892145806E-4</v>
      </c>
      <c r="K87" s="196">
        <f>PPCL_NG!L87+PPCL_Spot!L87+GT_NG!L87+GT_Spot!L87+Bawana_NG!L87+Bawana_RLNG!L87+Bawana_Spot!L87</f>
        <v>108.35000000000001</v>
      </c>
      <c r="L87" s="196">
        <f>PPCL_NG!S87+PPCL_Spot!S87+GT_NG!S87+GT_Spot!S87+Bawana_NG!S87+Bawana_RLNG!S87+Bawana_Spot!S87</f>
        <v>108.37199288422562</v>
      </c>
      <c r="M87" s="197">
        <f t="shared" si="9"/>
        <v>-2.1992884225610965E-2</v>
      </c>
      <c r="N87" s="196">
        <f>PPCL_NG!M87+PPCL_Spot!M87+GT_NG!M87+GT_Spot!M87+Bawana_NG!M87+Bawana_RLNG!M87+Bawana_Spot!M87</f>
        <v>204.64</v>
      </c>
      <c r="O87" s="196">
        <f>PPCL_NG!T87+PPCL_Spot!T87+GT_NG!T87+GT_Spot!T87+Bawana_NG!T87+Bawana_RLNG!T87+Bawana_Spot!T87</f>
        <v>204.74640917071548</v>
      </c>
      <c r="P87" s="197">
        <f t="shared" si="10"/>
        <v>-0.10640917071549438</v>
      </c>
      <c r="Q87" s="197">
        <f t="shared" si="11"/>
        <v>-0.34000000000003539</v>
      </c>
    </row>
    <row r="88" spans="1:17">
      <c r="A88" s="33" t="s">
        <v>130</v>
      </c>
      <c r="B88" s="196">
        <f>PPCL_NG!I88+PPCL_Spot!I88+GT_NG!I88+GT_Spot!I88+Bawana_NG!I88+Bawana_RLNG!I88+Bawana_Spot!I88</f>
        <v>409.27</v>
      </c>
      <c r="C88" s="196">
        <f>PPCL_NG!P88+PPCL_Spot!P88+GT_NG!P88+GT_Spot!P88+Bawana_NG!P88+Bawana_RLNG!P88+Bawana_Spot!P88</f>
        <v>409.39674364549728</v>
      </c>
      <c r="D88" s="197">
        <f t="shared" si="6"/>
        <v>-0.12674364549729944</v>
      </c>
      <c r="E88" s="196">
        <f>PPCL_NG!J88+PPCL_Spot!J88+GT_NG!J88+GT_Spot!J88+Bawana_NG!J88+Bawana_RLNG!J88+Bawana_Spot!J88</f>
        <v>141.16</v>
      </c>
      <c r="F88" s="196">
        <f>PPCL_NG!Q88+PPCL_Spot!Q88+GT_NG!Q88+GT_Spot!Q88+Bawana_NG!Q88+Bawana_RLNG!Q88+Bawana_Spot!Q88</f>
        <v>141.24508241565084</v>
      </c>
      <c r="G88" s="197">
        <f t="shared" si="7"/>
        <v>-8.5082415650845178E-2</v>
      </c>
      <c r="H88" s="196">
        <f>PPCL_NG!K88+PPCL_Spot!K88+GT_NG!K88+GT_Spot!K88+Bawana_NG!K88+Bawana_RLNG!K88+Bawana_Spot!K88</f>
        <v>23.49</v>
      </c>
      <c r="I88" s="196">
        <f>PPCL_NG!R88+PPCL_Spot!R88+GT_NG!R88+GT_Spot!R88+Bawana_NG!R88+Bawana_RLNG!R88+Bawana_Spot!R88</f>
        <v>23.489771883910784</v>
      </c>
      <c r="J88" s="197">
        <f t="shared" si="8"/>
        <v>2.281160892145806E-4</v>
      </c>
      <c r="K88" s="196">
        <f>PPCL_NG!L88+PPCL_Spot!L88+GT_NG!L88+GT_Spot!L88+Bawana_NG!L88+Bawana_RLNG!L88+Bawana_Spot!L88</f>
        <v>108.35000000000001</v>
      </c>
      <c r="L88" s="196">
        <f>PPCL_NG!S88+PPCL_Spot!S88+GT_NG!S88+GT_Spot!S88+Bawana_NG!S88+Bawana_RLNG!S88+Bawana_Spot!S88</f>
        <v>108.37199288422562</v>
      </c>
      <c r="M88" s="197">
        <f t="shared" si="9"/>
        <v>-2.1992884225610965E-2</v>
      </c>
      <c r="N88" s="196">
        <f>PPCL_NG!M88+PPCL_Spot!M88+GT_NG!M88+GT_Spot!M88+Bawana_NG!M88+Bawana_RLNG!M88+Bawana_Spot!M88</f>
        <v>204.64</v>
      </c>
      <c r="O88" s="196">
        <f>PPCL_NG!T88+PPCL_Spot!T88+GT_NG!T88+GT_Spot!T88+Bawana_NG!T88+Bawana_RLNG!T88+Bawana_Spot!T88</f>
        <v>204.74640917071548</v>
      </c>
      <c r="P88" s="197">
        <f t="shared" si="10"/>
        <v>-0.10640917071549438</v>
      </c>
      <c r="Q88" s="197">
        <f t="shared" si="11"/>
        <v>-0.34000000000003539</v>
      </c>
    </row>
    <row r="89" spans="1:17">
      <c r="A89" s="33" t="s">
        <v>131</v>
      </c>
      <c r="B89" s="196">
        <f>PPCL_NG!I89+PPCL_Spot!I89+GT_NG!I89+GT_Spot!I89+Bawana_NG!I89+Bawana_RLNG!I89+Bawana_Spot!I89</f>
        <v>406.89</v>
      </c>
      <c r="C89" s="196">
        <f>PPCL_NG!P89+PPCL_Spot!P89+GT_NG!P89+GT_Spot!P89+Bawana_NG!P89+Bawana_RLNG!P89+Bawana_Spot!P89</f>
        <v>407.01674364549729</v>
      </c>
      <c r="D89" s="197">
        <f t="shared" si="6"/>
        <v>-0.12674364549729944</v>
      </c>
      <c r="E89" s="196">
        <f>PPCL_NG!J89+PPCL_Spot!J89+GT_NG!J89+GT_Spot!J89+Bawana_NG!J89+Bawana_RLNG!J89+Bawana_Spot!J89</f>
        <v>163.89</v>
      </c>
      <c r="F89" s="196">
        <f>PPCL_NG!Q89+PPCL_Spot!Q89+GT_NG!Q89+GT_Spot!Q89+Bawana_NG!Q89+Bawana_RLNG!Q89+Bawana_Spot!Q89</f>
        <v>163.97508241565083</v>
      </c>
      <c r="G89" s="197">
        <f t="shared" si="7"/>
        <v>-8.5082415650845178E-2</v>
      </c>
      <c r="H89" s="196">
        <f>PPCL_NG!K89+PPCL_Spot!K89+GT_NG!K89+GT_Spot!K89+Bawana_NG!K89+Bawana_RLNG!K89+Bawana_Spot!K89</f>
        <v>23.49</v>
      </c>
      <c r="I89" s="196">
        <f>PPCL_NG!R89+PPCL_Spot!R89+GT_NG!R89+GT_Spot!R89+Bawana_NG!R89+Bawana_RLNG!R89+Bawana_Spot!R89</f>
        <v>23.489771883910784</v>
      </c>
      <c r="J89" s="197">
        <f t="shared" si="8"/>
        <v>2.281160892145806E-4</v>
      </c>
      <c r="K89" s="196">
        <f>PPCL_NG!L89+PPCL_Spot!L89+GT_NG!L89+GT_Spot!L89+Bawana_NG!L89+Bawana_RLNG!L89+Bawana_Spot!L89</f>
        <v>108.35000000000001</v>
      </c>
      <c r="L89" s="196">
        <f>PPCL_NG!S89+PPCL_Spot!S89+GT_NG!S89+GT_Spot!S89+Bawana_NG!S89+Bawana_RLNG!S89+Bawana_Spot!S89</f>
        <v>108.37199288422562</v>
      </c>
      <c r="M89" s="197">
        <f t="shared" si="9"/>
        <v>-2.1992884225610965E-2</v>
      </c>
      <c r="N89" s="196">
        <f>PPCL_NG!M89+PPCL_Spot!M89+GT_NG!M89+GT_Spot!M89+Bawana_NG!M89+Bawana_RLNG!M89+Bawana_Spot!M89</f>
        <v>204.64</v>
      </c>
      <c r="O89" s="196">
        <f>PPCL_NG!T89+PPCL_Spot!T89+GT_NG!T89+GT_Spot!T89+Bawana_NG!T89+Bawana_RLNG!T89+Bawana_Spot!T89</f>
        <v>204.74640917071548</v>
      </c>
      <c r="P89" s="197">
        <f t="shared" si="10"/>
        <v>-0.10640917071549438</v>
      </c>
      <c r="Q89" s="197">
        <f t="shared" si="11"/>
        <v>-0.34000000000003539</v>
      </c>
    </row>
    <row r="90" spans="1:17">
      <c r="A90" s="33" t="s">
        <v>132</v>
      </c>
      <c r="B90" s="196">
        <f>PPCL_NG!I90+PPCL_Spot!I90+GT_NG!I90+GT_Spot!I90+Bawana_NG!I90+Bawana_RLNG!I90+Bawana_Spot!I90</f>
        <v>439.89</v>
      </c>
      <c r="C90" s="196">
        <f>PPCL_NG!P90+PPCL_Spot!P90+GT_NG!P90+GT_Spot!P90+Bawana_NG!P90+Bawana_RLNG!P90+Bawana_Spot!P90</f>
        <v>440.01674364549729</v>
      </c>
      <c r="D90" s="197">
        <f t="shared" si="6"/>
        <v>-0.12674364549729944</v>
      </c>
      <c r="E90" s="196">
        <f>PPCL_NG!J90+PPCL_Spot!J90+GT_NG!J90+GT_Spot!J90+Bawana_NG!J90+Bawana_RLNG!J90+Bawana_Spot!J90</f>
        <v>163.89</v>
      </c>
      <c r="F90" s="196">
        <f>PPCL_NG!Q90+PPCL_Spot!Q90+GT_NG!Q90+GT_Spot!Q90+Bawana_NG!Q90+Bawana_RLNG!Q90+Bawana_Spot!Q90</f>
        <v>163.97508241565083</v>
      </c>
      <c r="G90" s="197">
        <f t="shared" si="7"/>
        <v>-8.5082415650845178E-2</v>
      </c>
      <c r="H90" s="196">
        <f>PPCL_NG!K90+PPCL_Spot!K90+GT_NG!K90+GT_Spot!K90+Bawana_NG!K90+Bawana_RLNG!K90+Bawana_Spot!K90</f>
        <v>23.49</v>
      </c>
      <c r="I90" s="196">
        <f>PPCL_NG!R90+PPCL_Spot!R90+GT_NG!R90+GT_Spot!R90+Bawana_NG!R90+Bawana_RLNG!R90+Bawana_Spot!R90</f>
        <v>23.489771883910784</v>
      </c>
      <c r="J90" s="197">
        <f t="shared" si="8"/>
        <v>2.281160892145806E-4</v>
      </c>
      <c r="K90" s="196">
        <f>PPCL_NG!L90+PPCL_Spot!L90+GT_NG!L90+GT_Spot!L90+Bawana_NG!L90+Bawana_RLNG!L90+Bawana_Spot!L90</f>
        <v>108.35000000000001</v>
      </c>
      <c r="L90" s="196">
        <f>PPCL_NG!S90+PPCL_Spot!S90+GT_NG!S90+GT_Spot!S90+Bawana_NG!S90+Bawana_RLNG!S90+Bawana_Spot!S90</f>
        <v>108.37199288422562</v>
      </c>
      <c r="M90" s="197">
        <f t="shared" si="9"/>
        <v>-2.1992884225610965E-2</v>
      </c>
      <c r="N90" s="196">
        <f>PPCL_NG!M90+PPCL_Spot!M90+GT_NG!M90+GT_Spot!M90+Bawana_NG!M90+Bawana_RLNG!M90+Bawana_Spot!M90</f>
        <v>204.64</v>
      </c>
      <c r="O90" s="196">
        <f>PPCL_NG!T90+PPCL_Spot!T90+GT_NG!T90+GT_Spot!T90+Bawana_NG!T90+Bawana_RLNG!T90+Bawana_Spot!T90</f>
        <v>204.74640917071548</v>
      </c>
      <c r="P90" s="197">
        <f t="shared" si="10"/>
        <v>-0.10640917071549438</v>
      </c>
      <c r="Q90" s="197">
        <f t="shared" si="11"/>
        <v>-0.34000000000003539</v>
      </c>
    </row>
    <row r="91" spans="1:17">
      <c r="A91" s="33" t="s">
        <v>133</v>
      </c>
      <c r="B91" s="196">
        <f>PPCL_NG!I91+PPCL_Spot!I91+GT_NG!I91+GT_Spot!I91+Bawana_NG!I91+Bawana_RLNG!I91+Bawana_Spot!I91</f>
        <v>496.27</v>
      </c>
      <c r="C91" s="196">
        <f>PPCL_NG!P91+PPCL_Spot!P91+GT_NG!P91+GT_Spot!P91+Bawana_NG!P91+Bawana_RLNG!P91+Bawana_Spot!P91</f>
        <v>496.39522132796685</v>
      </c>
      <c r="D91" s="197">
        <f t="shared" si="6"/>
        <v>-0.12522132796686947</v>
      </c>
      <c r="E91" s="196">
        <f>PPCL_NG!J91+PPCL_Spot!J91+GT_NG!J91+GT_Spot!J91+Bawana_NG!J91+Bawana_RLNG!J91+Bawana_Spot!J91</f>
        <v>131.88999999999999</v>
      </c>
      <c r="F91" s="196">
        <f>PPCL_NG!Q91+PPCL_Spot!Q91+GT_NG!Q91+GT_Spot!Q91+Bawana_NG!Q91+Bawana_RLNG!Q91+Bawana_Spot!Q91</f>
        <v>131.97496427912608</v>
      </c>
      <c r="G91" s="197">
        <f t="shared" si="7"/>
        <v>-8.4964279126097608E-2</v>
      </c>
      <c r="H91" s="196">
        <f>PPCL_NG!K91+PPCL_Spot!K91+GT_NG!K91+GT_Spot!K91+Bawana_NG!K91+Bawana_RLNG!K91+Bawana_Spot!K91</f>
        <v>23.49</v>
      </c>
      <c r="I91" s="196">
        <f>PPCL_NG!R91+PPCL_Spot!R91+GT_NG!R91+GT_Spot!R91+Bawana_NG!R91+Bawana_RLNG!R91+Bawana_Spot!R91</f>
        <v>23.489771883910784</v>
      </c>
      <c r="J91" s="197">
        <f t="shared" si="8"/>
        <v>2.281160892145806E-4</v>
      </c>
      <c r="K91" s="196">
        <f>PPCL_NG!L91+PPCL_Spot!L91+GT_NG!L91+GT_Spot!L91+Bawana_NG!L91+Bawana_RLNG!L91+Bawana_Spot!L91</f>
        <v>108.35000000000001</v>
      </c>
      <c r="L91" s="196">
        <f>PPCL_NG!S91+PPCL_Spot!S91+GT_NG!S91+GT_Spot!S91+Bawana_NG!S91+Bawana_RLNG!S91+Bawana_Spot!S91</f>
        <v>108.37199288422562</v>
      </c>
      <c r="M91" s="197">
        <f t="shared" si="9"/>
        <v>-2.1992884225610965E-2</v>
      </c>
      <c r="N91" s="196">
        <f>PPCL_NG!M91+PPCL_Spot!M91+GT_NG!M91+GT_Spot!M91+Bawana_NG!M91+Bawana_RLNG!M91+Bawana_Spot!M91</f>
        <v>204.64</v>
      </c>
      <c r="O91" s="196">
        <f>PPCL_NG!T91+PPCL_Spot!T91+GT_NG!T91+GT_Spot!T91+Bawana_NG!T91+Bawana_RLNG!T91+Bawana_Spot!T91</f>
        <v>204.74604962477065</v>
      </c>
      <c r="P91" s="197">
        <f t="shared" si="10"/>
        <v>-0.10604962477066238</v>
      </c>
      <c r="Q91" s="197">
        <f t="shared" si="11"/>
        <v>-0.33800000000002584</v>
      </c>
    </row>
    <row r="92" spans="1:17">
      <c r="A92" s="33" t="s">
        <v>134</v>
      </c>
      <c r="B92" s="196">
        <f>PPCL_NG!I92+PPCL_Spot!I92+GT_NG!I92+GT_Spot!I92+Bawana_NG!I92+Bawana_RLNG!I92+Bawana_Spot!I92</f>
        <v>531.27</v>
      </c>
      <c r="C92" s="196">
        <f>PPCL_NG!P92+PPCL_Spot!P92+GT_NG!P92+GT_Spot!P92+Bawana_NG!P92+Bawana_RLNG!P92+Bawana_Spot!P92</f>
        <v>531.39529143462039</v>
      </c>
      <c r="D92" s="197">
        <f t="shared" si="6"/>
        <v>-0.12529143462040793</v>
      </c>
      <c r="E92" s="196">
        <f>PPCL_NG!J92+PPCL_Spot!J92+GT_NG!J92+GT_Spot!J92+Bawana_NG!J92+Bawana_RLNG!J92+Bawana_Spot!J92</f>
        <v>163.89</v>
      </c>
      <c r="F92" s="196">
        <f>PPCL_NG!Q92+PPCL_Spot!Q92+GT_NG!Q92+GT_Spot!Q92+Bawana_NG!Q92+Bawana_RLNG!Q92+Bawana_Spot!Q92</f>
        <v>163.97484138843666</v>
      </c>
      <c r="G92" s="197">
        <f t="shared" si="7"/>
        <v>-8.4841388436672105E-2</v>
      </c>
      <c r="H92" s="196">
        <f>PPCL_NG!K92+PPCL_Spot!K92+GT_NG!K92+GT_Spot!K92+Bawana_NG!K92+Bawana_RLNG!K92+Bawana_Spot!K92</f>
        <v>23.49</v>
      </c>
      <c r="I92" s="196">
        <f>PPCL_NG!R92+PPCL_Spot!R92+GT_NG!R92+GT_Spot!R92+Bawana_NG!R92+Bawana_RLNG!R92+Bawana_Spot!R92</f>
        <v>23.489771883910784</v>
      </c>
      <c r="J92" s="197">
        <f t="shared" si="8"/>
        <v>2.281160892145806E-4</v>
      </c>
      <c r="K92" s="196">
        <f>PPCL_NG!L92+PPCL_Spot!L92+GT_NG!L92+GT_Spot!L92+Bawana_NG!L92+Bawana_RLNG!L92+Bawana_Spot!L92</f>
        <v>108.35000000000001</v>
      </c>
      <c r="L92" s="196">
        <f>PPCL_NG!S92+PPCL_Spot!S92+GT_NG!S92+GT_Spot!S92+Bawana_NG!S92+Bawana_RLNG!S92+Bawana_Spot!S92</f>
        <v>108.37199288422562</v>
      </c>
      <c r="M92" s="197">
        <f t="shared" si="9"/>
        <v>-2.1992884225610965E-2</v>
      </c>
      <c r="N92" s="196">
        <f>PPCL_NG!M92+PPCL_Spot!M92+GT_NG!M92+GT_Spot!M92+Bawana_NG!M92+Bawana_RLNG!M92+Bawana_Spot!M92</f>
        <v>204.64</v>
      </c>
      <c r="O92" s="196">
        <f>PPCL_NG!T92+PPCL_Spot!T92+GT_NG!T92+GT_Spot!T92+Bawana_NG!T92+Bawana_RLNG!T92+Bawana_Spot!T92</f>
        <v>204.74610240880656</v>
      </c>
      <c r="P92" s="197">
        <f t="shared" si="10"/>
        <v>-0.10610240880657784</v>
      </c>
      <c r="Q92" s="197">
        <f t="shared" si="11"/>
        <v>-0.33800000000005426</v>
      </c>
    </row>
    <row r="93" spans="1:17">
      <c r="A93" s="33" t="s">
        <v>135</v>
      </c>
      <c r="B93" s="196">
        <f>PPCL_NG!I93+PPCL_Spot!I93+GT_NG!I93+GT_Spot!I93+Bawana_NG!I93+Bawana_RLNG!I93+Bawana_Spot!I93</f>
        <v>536.63</v>
      </c>
      <c r="C93" s="196">
        <f>PPCL_NG!P93+PPCL_Spot!P93+GT_NG!P93+GT_Spot!P93+Bawana_NG!P93+Bawana_RLNG!P93+Bawana_Spot!P93</f>
        <v>536.76684630591353</v>
      </c>
      <c r="D93" s="197">
        <f t="shared" si="6"/>
        <v>-0.13684630591353653</v>
      </c>
      <c r="E93" s="196">
        <f>PPCL_NG!J93+PPCL_Spot!J93+GT_NG!J93+GT_Spot!J93+Bawana_NG!J93+Bawana_RLNG!J93+Bawana_Spot!J93</f>
        <v>194.14</v>
      </c>
      <c r="F93" s="196">
        <f>PPCL_NG!Q93+PPCL_Spot!Q93+GT_NG!Q93+GT_Spot!Q93+Bawana_NG!Q93+Bawana_RLNG!Q93+Bawana_Spot!Q93</f>
        <v>194.23238944500798</v>
      </c>
      <c r="G93" s="197">
        <f t="shared" si="7"/>
        <v>-9.2389445007995619E-2</v>
      </c>
      <c r="H93" s="196">
        <f>PPCL_NG!K93+PPCL_Spot!K93+GT_NG!K93+GT_Spot!K93+Bawana_NG!K93+Bawana_RLNG!K93+Bawana_Spot!K93</f>
        <v>23.49</v>
      </c>
      <c r="I93" s="196">
        <f>PPCL_NG!R93+PPCL_Spot!R93+GT_NG!R93+GT_Spot!R93+Bawana_NG!R93+Bawana_RLNG!R93+Bawana_Spot!R93</f>
        <v>23.489771883910784</v>
      </c>
      <c r="J93" s="197">
        <f t="shared" si="8"/>
        <v>2.281160892145806E-4</v>
      </c>
      <c r="K93" s="196">
        <f>PPCL_NG!L93+PPCL_Spot!L93+GT_NG!L93+GT_Spot!L93+Bawana_NG!L93+Bawana_RLNG!L93+Bawana_Spot!L93</f>
        <v>108.41</v>
      </c>
      <c r="L93" s="196">
        <f>PPCL_NG!S93+PPCL_Spot!S93+GT_NG!S93+GT_Spot!S93+Bawana_NG!S93+Bawana_RLNG!S93+Bawana_Spot!S93</f>
        <v>108.43390377133835</v>
      </c>
      <c r="M93" s="197">
        <f t="shared" si="9"/>
        <v>-2.3903771338353863E-2</v>
      </c>
      <c r="N93" s="196">
        <f>PPCL_NG!M93+PPCL_Spot!M93+GT_NG!M93+GT_Spot!M93+Bawana_NG!M93+Bawana_RLNG!M93+Bawana_Spot!M93</f>
        <v>334.94</v>
      </c>
      <c r="O93" s="196">
        <f>PPCL_NG!T93+PPCL_Spot!T93+GT_NG!T93+GT_Spot!T93+Bawana_NG!T93+Bawana_RLNG!T93+Bawana_Spot!T93</f>
        <v>335.05508859382934</v>
      </c>
      <c r="P93" s="197">
        <f t="shared" si="10"/>
        <v>-0.11508859382934133</v>
      </c>
      <c r="Q93" s="197">
        <f t="shared" si="11"/>
        <v>-0.36800000000001276</v>
      </c>
    </row>
    <row r="94" spans="1:17">
      <c r="A94" s="33" t="s">
        <v>136</v>
      </c>
      <c r="B94" s="196">
        <f>PPCL_NG!I94+PPCL_Spot!I94+GT_NG!I94+GT_Spot!I94+Bawana_NG!I94+Bawana_RLNG!I94+Bawana_Spot!I94</f>
        <v>571.63</v>
      </c>
      <c r="C94" s="196">
        <f>PPCL_NG!P94+PPCL_Spot!P94+GT_NG!P94+GT_Spot!P94+Bawana_NG!P94+Bawana_RLNG!P94+Bawana_Spot!P94</f>
        <v>571.76685467769835</v>
      </c>
      <c r="D94" s="197">
        <f t="shared" si="6"/>
        <v>-0.13685467769835213</v>
      </c>
      <c r="E94" s="196">
        <f>PPCL_NG!J94+PPCL_Spot!J94+GT_NG!J94+GT_Spot!J94+Bawana_NG!J94+Bawana_RLNG!J94+Bawana_Spot!J94</f>
        <v>229.14</v>
      </c>
      <c r="F94" s="196">
        <f>PPCL_NG!Q94+PPCL_Spot!Q94+GT_NG!Q94+GT_Spot!Q94+Bawana_NG!Q94+Bawana_RLNG!Q94+Bawana_Spot!Q94</f>
        <v>229.23231589778669</v>
      </c>
      <c r="G94" s="197">
        <f t="shared" si="7"/>
        <v>-9.2315897786704681E-2</v>
      </c>
      <c r="H94" s="196">
        <f>PPCL_NG!K94+PPCL_Spot!K94+GT_NG!K94+GT_Spot!K94+Bawana_NG!K94+Bawana_RLNG!K94+Bawana_Spot!K94</f>
        <v>23.49</v>
      </c>
      <c r="I94" s="196">
        <f>PPCL_NG!R94+PPCL_Spot!R94+GT_NG!R94+GT_Spot!R94+Bawana_NG!R94+Bawana_RLNG!R94+Bawana_Spot!R94</f>
        <v>23.489771883910784</v>
      </c>
      <c r="J94" s="197">
        <f t="shared" si="8"/>
        <v>2.281160892145806E-4</v>
      </c>
      <c r="K94" s="196">
        <f>PPCL_NG!L94+PPCL_Spot!L94+GT_NG!L94+GT_Spot!L94+Bawana_NG!L94+Bawana_RLNG!L94+Bawana_Spot!L94</f>
        <v>108.41</v>
      </c>
      <c r="L94" s="196">
        <f>PPCL_NG!S94+PPCL_Spot!S94+GT_NG!S94+GT_Spot!S94+Bawana_NG!S94+Bawana_RLNG!S94+Bawana_Spot!S94</f>
        <v>108.43390377133835</v>
      </c>
      <c r="M94" s="197">
        <f t="shared" si="9"/>
        <v>-2.3903771338353863E-2</v>
      </c>
      <c r="N94" s="196">
        <f>PPCL_NG!M94+PPCL_Spot!M94+GT_NG!M94+GT_Spot!M94+Bawana_NG!M94+Bawana_RLNG!M94+Bawana_Spot!M94</f>
        <v>334.94</v>
      </c>
      <c r="O94" s="196">
        <f>PPCL_NG!T94+PPCL_Spot!T94+GT_NG!T94+GT_Spot!T94+Bawana_NG!T94+Bawana_RLNG!T94+Bawana_Spot!T94</f>
        <v>335.05515376926581</v>
      </c>
      <c r="P94" s="197">
        <f t="shared" si="10"/>
        <v>-0.11515376926581666</v>
      </c>
      <c r="Q94" s="197">
        <f t="shared" si="11"/>
        <v>-0.36800000000001276</v>
      </c>
    </row>
    <row r="95" spans="1:17">
      <c r="A95" s="33" t="s">
        <v>137</v>
      </c>
      <c r="B95" s="196">
        <f>PPCL_NG!I95+PPCL_Spot!I95+GT_NG!I95+GT_Spot!I95+Bawana_NG!I95+Bawana_RLNG!I95+Bawana_Spot!I95</f>
        <v>606.63</v>
      </c>
      <c r="C95" s="196">
        <f>PPCL_NG!P95+PPCL_Spot!P95+GT_NG!P95+GT_Spot!P95+Bawana_NG!P95+Bawana_RLNG!P95+Bawana_Spot!P95</f>
        <v>606.76684005690549</v>
      </c>
      <c r="D95" s="197">
        <f t="shared" si="6"/>
        <v>-0.13684005690549839</v>
      </c>
      <c r="E95" s="196">
        <f>PPCL_NG!J95+PPCL_Spot!J95+GT_NG!J95+GT_Spot!J95+Bawana_NG!J95+Bawana_RLNG!J95+Bawana_Spot!J95</f>
        <v>249.14</v>
      </c>
      <c r="F95" s="196">
        <f>PPCL_NG!Q95+PPCL_Spot!Q95+GT_NG!Q95+GT_Spot!Q95+Bawana_NG!Q95+Bawana_RLNG!Q95+Bawana_Spot!Q95</f>
        <v>249.23228788558151</v>
      </c>
      <c r="G95" s="197">
        <f t="shared" si="7"/>
        <v>-9.2287885581527007E-2</v>
      </c>
      <c r="H95" s="196">
        <f>PPCL_NG!K95+PPCL_Spot!K95+GT_NG!K95+GT_Spot!K95+Bawana_NG!K95+Bawana_RLNG!K95+Bawana_Spot!K95</f>
        <v>23.49</v>
      </c>
      <c r="I95" s="196">
        <f>PPCL_NG!R95+PPCL_Spot!R95+GT_NG!R95+GT_Spot!R95+Bawana_NG!R95+Bawana_RLNG!R95+Bawana_Spot!R95</f>
        <v>23.489771883910784</v>
      </c>
      <c r="J95" s="197">
        <f t="shared" si="8"/>
        <v>2.281160892145806E-4</v>
      </c>
      <c r="K95" s="196">
        <f>PPCL_NG!L95+PPCL_Spot!L95+GT_NG!L95+GT_Spot!L95+Bawana_NG!L95+Bawana_RLNG!L95+Bawana_Spot!L95</f>
        <v>108.41</v>
      </c>
      <c r="L95" s="196">
        <f>PPCL_NG!S95+PPCL_Spot!S95+GT_NG!S95+GT_Spot!S95+Bawana_NG!S95+Bawana_RLNG!S95+Bawana_Spot!S95</f>
        <v>108.43390377133835</v>
      </c>
      <c r="M95" s="197">
        <f t="shared" si="9"/>
        <v>-2.3903771338353863E-2</v>
      </c>
      <c r="N95" s="196">
        <f>PPCL_NG!M95+PPCL_Spot!M95+GT_NG!M95+GT_Spot!M95+Bawana_NG!M95+Bawana_RLNG!M95+Bawana_Spot!M95</f>
        <v>334.94</v>
      </c>
      <c r="O95" s="196">
        <f>PPCL_NG!T95+PPCL_Spot!T95+GT_NG!T95+GT_Spot!T95+Bawana_NG!T95+Bawana_RLNG!T95+Bawana_Spot!T95</f>
        <v>335.05519640226396</v>
      </c>
      <c r="P95" s="197">
        <f t="shared" si="10"/>
        <v>-0.11519640226396177</v>
      </c>
      <c r="Q95" s="197">
        <f t="shared" si="11"/>
        <v>-0.36800000000012645</v>
      </c>
    </row>
    <row r="96" spans="1:17">
      <c r="A96" s="33" t="s">
        <v>138</v>
      </c>
      <c r="B96" s="196">
        <f>PPCL_NG!I96+PPCL_Spot!I96+GT_NG!I96+GT_Spot!I96+Bawana_NG!I96+Bawana_RLNG!I96+Bawana_Spot!I96</f>
        <v>606.63</v>
      </c>
      <c r="C96" s="196">
        <f>PPCL_NG!P96+PPCL_Spot!P96+GT_NG!P96+GT_Spot!P96+Bawana_NG!P96+Bawana_RLNG!P96+Bawana_Spot!P96</f>
        <v>606.76685728735879</v>
      </c>
      <c r="D96" s="197">
        <f t="shared" si="6"/>
        <v>-0.13685728735879366</v>
      </c>
      <c r="E96" s="196">
        <f>PPCL_NG!J96+PPCL_Spot!J96+GT_NG!J96+GT_Spot!J96+Bawana_NG!J96+Bawana_RLNG!J96+Bawana_Spot!J96</f>
        <v>261.14</v>
      </c>
      <c r="F96" s="196">
        <f>PPCL_NG!Q96+PPCL_Spot!Q96+GT_NG!Q96+GT_Spot!Q96+Bawana_NG!Q96+Bawana_RLNG!Q96+Bawana_Spot!Q96</f>
        <v>261.23226217515713</v>
      </c>
      <c r="G96" s="197">
        <f t="shared" si="7"/>
        <v>-9.2262175157145521E-2</v>
      </c>
      <c r="H96" s="196">
        <f>PPCL_NG!K96+PPCL_Spot!K96+GT_NG!K96+GT_Spot!K96+Bawana_NG!K96+Bawana_RLNG!K96+Bawana_Spot!K96</f>
        <v>23.49</v>
      </c>
      <c r="I96" s="196">
        <f>PPCL_NG!R96+PPCL_Spot!R96+GT_NG!R96+GT_Spot!R96+Bawana_NG!R96+Bawana_RLNG!R96+Bawana_Spot!R96</f>
        <v>23.489771883910784</v>
      </c>
      <c r="J96" s="197">
        <f t="shared" si="8"/>
        <v>2.281160892145806E-4</v>
      </c>
      <c r="K96" s="196">
        <f>PPCL_NG!L96+PPCL_Spot!L96+GT_NG!L96+GT_Spot!L96+Bawana_NG!L96+Bawana_RLNG!L96+Bawana_Spot!L96</f>
        <v>108.41</v>
      </c>
      <c r="L96" s="196">
        <f>PPCL_NG!S96+PPCL_Spot!S96+GT_NG!S96+GT_Spot!S96+Bawana_NG!S96+Bawana_RLNG!S96+Bawana_Spot!S96</f>
        <v>108.43390377133835</v>
      </c>
      <c r="M96" s="197">
        <f t="shared" si="9"/>
        <v>-2.3903771338353863E-2</v>
      </c>
      <c r="N96" s="196">
        <f>PPCL_NG!M96+PPCL_Spot!M96+GT_NG!M96+GT_Spot!M96+Bawana_NG!M96+Bawana_RLNG!M96+Bawana_Spot!M96</f>
        <v>334.94</v>
      </c>
      <c r="O96" s="196">
        <f>PPCL_NG!T96+PPCL_Spot!T96+GT_NG!T96+GT_Spot!T96+Bawana_NG!T96+Bawana_RLNG!T96+Bawana_Spot!T96</f>
        <v>335.05520488223505</v>
      </c>
      <c r="P96" s="197">
        <f t="shared" si="10"/>
        <v>-0.11520488223504799</v>
      </c>
      <c r="Q96" s="197">
        <f t="shared" si="11"/>
        <v>-0.36800000000012645</v>
      </c>
    </row>
    <row r="97" spans="1:17">
      <c r="A97" s="33" t="s">
        <v>139</v>
      </c>
      <c r="B97" s="196">
        <f>PPCL_NG!I97+PPCL_Spot!I97+GT_NG!I97+GT_Spot!I97+Bawana_NG!I97+Bawana_RLNG!I97+Bawana_Spot!I97</f>
        <v>606.63</v>
      </c>
      <c r="C97" s="196">
        <f>PPCL_NG!P97+PPCL_Spot!P97+GT_NG!P97+GT_Spot!P97+Bawana_NG!P97+Bawana_RLNG!P97+Bawana_Spot!P97</f>
        <v>606.76686847455539</v>
      </c>
      <c r="D97" s="197">
        <f t="shared" si="6"/>
        <v>-0.13686847455539919</v>
      </c>
      <c r="E97" s="196">
        <f>PPCL_NG!J97+PPCL_Spot!J97+GT_NG!J97+GT_Spot!J97+Bawana_NG!J97+Bawana_RLNG!J97+Bawana_Spot!J97</f>
        <v>269.14</v>
      </c>
      <c r="F97" s="196">
        <f>PPCL_NG!Q97+PPCL_Spot!Q97+GT_NG!Q97+GT_Spot!Q97+Bawana_NG!Q97+Bawana_RLNG!Q97+Bawana_Spot!Q97</f>
        <v>269.23224548217922</v>
      </c>
      <c r="G97" s="197">
        <f t="shared" si="7"/>
        <v>-9.2245482179237115E-2</v>
      </c>
      <c r="H97" s="196">
        <f>PPCL_NG!K97+PPCL_Spot!K97+GT_NG!K97+GT_Spot!K97+Bawana_NG!K97+Bawana_RLNG!K97+Bawana_Spot!K97</f>
        <v>23.49</v>
      </c>
      <c r="I97" s="196">
        <f>PPCL_NG!R97+PPCL_Spot!R97+GT_NG!R97+GT_Spot!R97+Bawana_NG!R97+Bawana_RLNG!R97+Bawana_Spot!R97</f>
        <v>23.489771883910784</v>
      </c>
      <c r="J97" s="197">
        <f t="shared" si="8"/>
        <v>2.281160892145806E-4</v>
      </c>
      <c r="K97" s="196">
        <f>PPCL_NG!L97+PPCL_Spot!L97+GT_NG!L97+GT_Spot!L97+Bawana_NG!L97+Bawana_RLNG!L97+Bawana_Spot!L97</f>
        <v>108.41</v>
      </c>
      <c r="L97" s="196">
        <f>PPCL_NG!S97+PPCL_Spot!S97+GT_NG!S97+GT_Spot!S97+Bawana_NG!S97+Bawana_RLNG!S97+Bawana_Spot!S97</f>
        <v>108.43390377133835</v>
      </c>
      <c r="M97" s="197">
        <f t="shared" si="9"/>
        <v>-2.3903771338353863E-2</v>
      </c>
      <c r="N97" s="196">
        <f>PPCL_NG!M97+PPCL_Spot!M97+GT_NG!M97+GT_Spot!M97+Bawana_NG!M97+Bawana_RLNG!M97+Bawana_Spot!M97</f>
        <v>334.94</v>
      </c>
      <c r="O97" s="196">
        <f>PPCL_NG!T97+PPCL_Spot!T97+GT_NG!T97+GT_Spot!T97+Bawana_NG!T97+Bawana_RLNG!T97+Bawana_Spot!T97</f>
        <v>335.05521038801623</v>
      </c>
      <c r="P97" s="197">
        <f t="shared" si="10"/>
        <v>-0.11521038801623718</v>
      </c>
      <c r="Q97" s="197">
        <f t="shared" si="11"/>
        <v>-0.36800000000001276</v>
      </c>
    </row>
    <row r="98" spans="1:17">
      <c r="A98" s="33" t="s">
        <v>140</v>
      </c>
      <c r="B98" s="196">
        <f>PPCL_NG!I98+PPCL_Spot!I98+GT_NG!I98+GT_Spot!I98+Bawana_NG!I98+Bawana_RLNG!I98+Bawana_Spot!I98</f>
        <v>581.63</v>
      </c>
      <c r="C98" s="196">
        <f>PPCL_NG!P98+PPCL_Spot!P98+GT_NG!P98+GT_Spot!P98+Bawana_NG!P98+Bawana_RLNG!P98+Bawana_Spot!P98</f>
        <v>581.76687890885819</v>
      </c>
      <c r="D98" s="197">
        <f t="shared" si="6"/>
        <v>-0.13687890885819343</v>
      </c>
      <c r="E98" s="196">
        <f>PPCL_NG!J98+PPCL_Spot!J98+GT_NG!J98+GT_Spot!J98+Bawana_NG!J98+Bawana_RLNG!J98+Bawana_Spot!J98</f>
        <v>254.14</v>
      </c>
      <c r="F98" s="196">
        <f>PPCL_NG!Q98+PPCL_Spot!Q98+GT_NG!Q98+GT_Spot!Q98+Bawana_NG!Q98+Bawana_RLNG!Q98+Bawana_Spot!Q98</f>
        <v>254.23226378954286</v>
      </c>
      <c r="G98" s="197">
        <f t="shared" si="7"/>
        <v>-9.226378954286929E-2</v>
      </c>
      <c r="H98" s="196">
        <f>PPCL_NG!K98+PPCL_Spot!K98+GT_NG!K98+GT_Spot!K98+Bawana_NG!K98+Bawana_RLNG!K98+Bawana_Spot!K98</f>
        <v>23.49</v>
      </c>
      <c r="I98" s="196">
        <f>PPCL_NG!R98+PPCL_Spot!R98+GT_NG!R98+GT_Spot!R98+Bawana_NG!R98+Bawana_RLNG!R98+Bawana_Spot!R98</f>
        <v>23.489771883910784</v>
      </c>
      <c r="J98" s="197">
        <f t="shared" si="8"/>
        <v>2.281160892145806E-4</v>
      </c>
      <c r="K98" s="196">
        <f>PPCL_NG!L98+PPCL_Spot!L98+GT_NG!L98+GT_Spot!L98+Bawana_NG!L98+Bawana_RLNG!L98+Bawana_Spot!L98</f>
        <v>108.41</v>
      </c>
      <c r="L98" s="196">
        <f>PPCL_NG!S98+PPCL_Spot!S98+GT_NG!S98+GT_Spot!S98+Bawana_NG!S98+Bawana_RLNG!S98+Bawana_Spot!S98</f>
        <v>108.43390377133835</v>
      </c>
      <c r="M98" s="197">
        <f t="shared" si="9"/>
        <v>-2.3903771338353863E-2</v>
      </c>
      <c r="N98" s="196">
        <f>PPCL_NG!M98+PPCL_Spot!M98+GT_NG!M98+GT_Spot!M98+Bawana_NG!M98+Bawana_RLNG!M98+Bawana_Spot!M98</f>
        <v>334.94</v>
      </c>
      <c r="O98" s="196">
        <f>PPCL_NG!T98+PPCL_Spot!T98+GT_NG!T98+GT_Spot!T98+Bawana_NG!T98+Bawana_RLNG!T98+Bawana_Spot!T98</f>
        <v>335.05518164634998</v>
      </c>
      <c r="P98" s="197">
        <f t="shared" si="10"/>
        <v>-0.11518164634998129</v>
      </c>
      <c r="Q98" s="197">
        <f t="shared" si="11"/>
        <v>-0.36800000000018329</v>
      </c>
    </row>
    <row r="99" spans="1:17">
      <c r="A99" s="33" t="s">
        <v>324</v>
      </c>
      <c r="B99" s="196">
        <f>PPCL_NG!I99+PPCL_Spot!I99+GT_NG!I99+GT_Spot!I99+Bawana_NG!I99+Bawana_RLNG!I99+Bawana_Spot!I99</f>
        <v>6.8355050000000031</v>
      </c>
      <c r="C99" s="196">
        <f>PPCL_NG!P99+PPCL_Spot!P99+GT_NG!P99+GT_Spot!P99+Bawana_NG!P99+Bawana_RLNG!P99+Bawana_Spot!P99</f>
        <v>6.836612397865542</v>
      </c>
      <c r="D99" s="197">
        <f t="shared" si="6"/>
        <v>-1.1073978655389283E-3</v>
      </c>
      <c r="E99" s="196">
        <f>PPCL_NG!J99+PPCL_Spot!J99+GT_NG!J99+GT_Spot!J99+Bawana_NG!J99+Bawana_RLNG!J99+Bawana_Spot!J99</f>
        <v>2.686245</v>
      </c>
      <c r="F99" s="196">
        <f>PPCL_NG!Q99+PPCL_Spot!Q99+GT_NG!Q99+GT_Spot!Q99+Bawana_NG!Q99+Bawana_RLNG!Q99+Bawana_Spot!Q99</f>
        <v>2.6870890239966911</v>
      </c>
      <c r="G99" s="197">
        <f t="shared" si="7"/>
        <v>-8.4402399669114558E-4</v>
      </c>
      <c r="H99" s="196">
        <f>PPCL_NG!K99+PPCL_Spot!K99+GT_NG!K99+GT_Spot!K99+Bawana_NG!K99+Bawana_RLNG!K99+Bawana_Spot!K99</f>
        <v>0.52034750000000052</v>
      </c>
      <c r="I99" s="196">
        <f>PPCL_NG!R99+PPCL_Spot!R99+GT_NG!R99+GT_Spot!R99+Bawana_NG!R99+Bawana_RLNG!R99+Bawana_Spot!R99</f>
        <v>0.51996233138216708</v>
      </c>
      <c r="J99" s="197">
        <f t="shared" si="8"/>
        <v>3.8516861783344236E-4</v>
      </c>
      <c r="K99" s="196">
        <f>PPCL_NG!L99+PPCL_Spot!L99+GT_NG!L99+GT_Spot!L99+Bawana_NG!L99+Bawana_RLNG!L99+Bawana_Spot!L99</f>
        <v>2.3920874999999966</v>
      </c>
      <c r="L99" s="196">
        <f>PPCL_NG!S99+PPCL_Spot!S99+GT_NG!S99+GT_Spot!S99+Bawana_NG!S99+Bawana_RLNG!S99+Bawana_Spot!S99</f>
        <v>2.3906779192418703</v>
      </c>
      <c r="M99" s="197">
        <f t="shared" si="9"/>
        <v>1.4095807581262498E-3</v>
      </c>
      <c r="N99" s="196">
        <f>PPCL_NG!M99+PPCL_Spot!M99+GT_NG!M99+GT_Spot!M99+Bawana_NG!M99+Bawana_RLNG!M99+Bawana_Spot!M99</f>
        <v>3.5830799999999976</v>
      </c>
      <c r="O99" s="196">
        <f>PPCL_NG!T99+PPCL_Spot!T99+GT_NG!T99+GT_Spot!T99+Bawana_NG!T99+Bawana_RLNG!T99+Bawana_Spot!T99</f>
        <v>3.5841803275137263</v>
      </c>
      <c r="P99" s="197">
        <f t="shared" si="10"/>
        <v>-1.1003275137286828E-3</v>
      </c>
      <c r="Q99" s="197">
        <f t="shared" si="11"/>
        <v>-1.2569999999990644E-3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45432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45432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45432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2024-06-03T09:32:39Z</dcterms:modified>
</cp:coreProperties>
</file>